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 codeName="ЭтаКнига"/>
  <xr:revisionPtr revIDLastSave="0" documentId="13_ncr:1_{95079941-3678-4970-9C26-49C3E847B92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Камуга" sheetId="5" r:id="rId1"/>
    <sheet name="Пресс" sheetId="2" r:id="rId2"/>
    <sheet name="Навески-Замесы" sheetId="4" r:id="rId3"/>
  </sheets>
  <definedNames>
    <definedName name="_xlnm._FilterDatabase" localSheetId="0" hidden="1">Камуга!$A$8:$BF$8</definedName>
    <definedName name="_xlnm._FilterDatabase" localSheetId="2" hidden="1">'Навески-Замесы'!$A$11:$A$197</definedName>
    <definedName name="_xlnm._FilterDatabase" localSheetId="1" hidden="1">Пресс!$A$117:$BC$117</definedName>
    <definedName name="_xlnm.Print_Titles" localSheetId="0">Камуга!$8:$10</definedName>
    <definedName name="_xlnm.Print_Titles" localSheetId="1">Пресс!$8:$10</definedName>
    <definedName name="_xlnm.Print_Area" localSheetId="0">Камуга!$A$1:$BJ$139</definedName>
    <definedName name="_xlnm.Print_Area" localSheetId="1">Пресс!$B$1:$BC$353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236" i="2" l="1"/>
  <c r="K206" i="2"/>
  <c r="K121" i="2"/>
  <c r="BC74" i="2" l="1"/>
  <c r="K136" i="2"/>
  <c r="K145" i="2" l="1"/>
  <c r="K135" i="2"/>
  <c r="K144" i="2"/>
  <c r="K134" i="2"/>
  <c r="K120" i="2"/>
  <c r="K118" i="2"/>
  <c r="K123" i="2"/>
  <c r="B339" i="4" l="1"/>
  <c r="B335" i="4"/>
  <c r="B318" i="4"/>
  <c r="B304" i="4"/>
  <c r="B232" i="4"/>
  <c r="A187" i="4"/>
  <c r="B176" i="4"/>
  <c r="B156" i="4"/>
  <c r="B117" i="4"/>
  <c r="B65" i="4"/>
  <c r="BC158" i="2" l="1"/>
  <c r="T3" i="4" l="1"/>
  <c r="D270" i="4" l="1"/>
  <c r="E270" i="4"/>
  <c r="F270" i="4"/>
  <c r="J270" i="4"/>
  <c r="K270" i="4" s="1"/>
  <c r="L270" i="4"/>
  <c r="M270" i="4" s="1"/>
  <c r="D271" i="4"/>
  <c r="E271" i="4"/>
  <c r="F271" i="4"/>
  <c r="J271" i="4"/>
  <c r="K271" i="4" s="1"/>
  <c r="L271" i="4"/>
  <c r="M271" i="4" s="1"/>
  <c r="D272" i="4"/>
  <c r="E272" i="4"/>
  <c r="F272" i="4"/>
  <c r="J272" i="4"/>
  <c r="K272" i="4" s="1"/>
  <c r="L272" i="4"/>
  <c r="M272" i="4" s="1"/>
  <c r="D267" i="4"/>
  <c r="E267" i="4"/>
  <c r="F267" i="4"/>
  <c r="J267" i="4"/>
  <c r="K267" i="4" s="1"/>
  <c r="L267" i="4"/>
  <c r="M267" i="4" s="1"/>
  <c r="D268" i="4"/>
  <c r="E268" i="4"/>
  <c r="F268" i="4"/>
  <c r="J268" i="4"/>
  <c r="K268" i="4" s="1"/>
  <c r="L268" i="4"/>
  <c r="M268" i="4" s="1"/>
  <c r="D269" i="4"/>
  <c r="E269" i="4"/>
  <c r="F269" i="4"/>
  <c r="J269" i="4"/>
  <c r="K269" i="4" s="1"/>
  <c r="L269" i="4"/>
  <c r="M269" i="4" s="1"/>
  <c r="D259" i="4"/>
  <c r="E259" i="4"/>
  <c r="F259" i="4"/>
  <c r="J259" i="4"/>
  <c r="K259" i="4" s="1"/>
  <c r="L259" i="4"/>
  <c r="M259" i="4" s="1"/>
  <c r="D260" i="4"/>
  <c r="E260" i="4"/>
  <c r="F260" i="4"/>
  <c r="J260" i="4"/>
  <c r="K260" i="4" s="1"/>
  <c r="L260" i="4"/>
  <c r="M260" i="4" s="1"/>
  <c r="D261" i="4"/>
  <c r="E261" i="4"/>
  <c r="F261" i="4"/>
  <c r="J261" i="4"/>
  <c r="K261" i="4" s="1"/>
  <c r="L261" i="4"/>
  <c r="M261" i="4" s="1"/>
  <c r="D262" i="4"/>
  <c r="E262" i="4"/>
  <c r="F262" i="4"/>
  <c r="J262" i="4"/>
  <c r="K262" i="4" s="1"/>
  <c r="L262" i="4"/>
  <c r="M262" i="4" s="1"/>
  <c r="D263" i="4"/>
  <c r="E263" i="4"/>
  <c r="F263" i="4"/>
  <c r="J263" i="4"/>
  <c r="K263" i="4" s="1"/>
  <c r="L263" i="4"/>
  <c r="M263" i="4" s="1"/>
  <c r="D264" i="4"/>
  <c r="E264" i="4"/>
  <c r="F264" i="4"/>
  <c r="J264" i="4"/>
  <c r="K264" i="4" s="1"/>
  <c r="L264" i="4"/>
  <c r="M264" i="4" s="1"/>
  <c r="D265" i="4"/>
  <c r="E265" i="4"/>
  <c r="F265" i="4"/>
  <c r="J265" i="4"/>
  <c r="K265" i="4" s="1"/>
  <c r="L265" i="4"/>
  <c r="M265" i="4" s="1"/>
  <c r="D266" i="4"/>
  <c r="E266" i="4"/>
  <c r="F266" i="4"/>
  <c r="J266" i="4"/>
  <c r="K266" i="4" s="1"/>
  <c r="L266" i="4"/>
  <c r="M266" i="4" s="1"/>
  <c r="CG259" i="4"/>
  <c r="CH259" i="4"/>
  <c r="CJ259" i="4"/>
  <c r="CM259" i="4"/>
  <c r="CN259" i="4"/>
  <c r="CP259" i="4"/>
  <c r="CG260" i="4"/>
  <c r="CH260" i="4"/>
  <c r="CJ260" i="4"/>
  <c r="CF260" i="4" s="1"/>
  <c r="CM260" i="4"/>
  <c r="CN260" i="4"/>
  <c r="CP260" i="4"/>
  <c r="CG261" i="4"/>
  <c r="CH261" i="4"/>
  <c r="CJ261" i="4"/>
  <c r="CM261" i="4"/>
  <c r="CN261" i="4"/>
  <c r="CP261" i="4"/>
  <c r="CL261" i="4" s="1"/>
  <c r="CG262" i="4"/>
  <c r="CH262" i="4"/>
  <c r="CJ262" i="4"/>
  <c r="CM262" i="4"/>
  <c r="CN262" i="4"/>
  <c r="CP262" i="4"/>
  <c r="CG263" i="4"/>
  <c r="CH263" i="4"/>
  <c r="CJ263" i="4"/>
  <c r="CM263" i="4"/>
  <c r="CN263" i="4"/>
  <c r="CP263" i="4"/>
  <c r="BN259" i="4"/>
  <c r="BP259" i="4"/>
  <c r="BR259" i="4"/>
  <c r="BT259" i="4"/>
  <c r="BX259" i="4"/>
  <c r="BZ259" i="4"/>
  <c r="CB259" i="4"/>
  <c r="CD259" i="4"/>
  <c r="BN260" i="4"/>
  <c r="BP260" i="4"/>
  <c r="BR260" i="4"/>
  <c r="BT260" i="4"/>
  <c r="BX260" i="4"/>
  <c r="BZ260" i="4"/>
  <c r="CB260" i="4"/>
  <c r="CD260" i="4"/>
  <c r="BN261" i="4"/>
  <c r="BP261" i="4"/>
  <c r="BR261" i="4"/>
  <c r="BT261" i="4"/>
  <c r="BX261" i="4"/>
  <c r="BZ261" i="4"/>
  <c r="CB261" i="4"/>
  <c r="CD261" i="4"/>
  <c r="BN262" i="4"/>
  <c r="BP262" i="4"/>
  <c r="BR262" i="4"/>
  <c r="BT262" i="4"/>
  <c r="BX262" i="4"/>
  <c r="BZ262" i="4"/>
  <c r="CB262" i="4"/>
  <c r="CD262" i="4"/>
  <c r="BN263" i="4"/>
  <c r="BP263" i="4"/>
  <c r="BR263" i="4"/>
  <c r="BT263" i="4"/>
  <c r="BX263" i="4"/>
  <c r="BZ263" i="4"/>
  <c r="CB263" i="4"/>
  <c r="CD263" i="4"/>
  <c r="BN264" i="4"/>
  <c r="BP264" i="4"/>
  <c r="BR264" i="4"/>
  <c r="BT264" i="4"/>
  <c r="BX264" i="4"/>
  <c r="BZ264" i="4"/>
  <c r="CB264" i="4"/>
  <c r="CD264" i="4"/>
  <c r="BN265" i="4"/>
  <c r="BP265" i="4"/>
  <c r="BR265" i="4"/>
  <c r="BL265" i="4" s="1"/>
  <c r="BT265" i="4"/>
  <c r="BM265" i="4" s="1"/>
  <c r="BX265" i="4"/>
  <c r="BZ265" i="4"/>
  <c r="CB265" i="4"/>
  <c r="CD265" i="4"/>
  <c r="BN266" i="4"/>
  <c r="BP266" i="4"/>
  <c r="BR266" i="4"/>
  <c r="BL266" i="4" s="1"/>
  <c r="BT266" i="4"/>
  <c r="BX266" i="4"/>
  <c r="BZ266" i="4"/>
  <c r="CB266" i="4"/>
  <c r="CD266" i="4"/>
  <c r="BW266" i="4" s="1"/>
  <c r="BD259" i="4"/>
  <c r="BF259" i="4"/>
  <c r="BH259" i="4"/>
  <c r="BJ259" i="4"/>
  <c r="BD260" i="4"/>
  <c r="BF260" i="4"/>
  <c r="BH260" i="4"/>
  <c r="BB260" i="4" s="1"/>
  <c r="BJ260" i="4"/>
  <c r="BD261" i="4"/>
  <c r="BF261" i="4"/>
  <c r="BH261" i="4"/>
  <c r="BJ261" i="4"/>
  <c r="BD262" i="4"/>
  <c r="BF262" i="4"/>
  <c r="BH262" i="4"/>
  <c r="BJ262" i="4"/>
  <c r="BD263" i="4"/>
  <c r="BF263" i="4"/>
  <c r="BH263" i="4"/>
  <c r="BB263" i="4" s="1"/>
  <c r="BJ263" i="4"/>
  <c r="BD264" i="4"/>
  <c r="BF264" i="4"/>
  <c r="BH264" i="4"/>
  <c r="BB264" i="4" s="1"/>
  <c r="BJ264" i="4"/>
  <c r="BD265" i="4"/>
  <c r="BF265" i="4"/>
  <c r="BH265" i="4"/>
  <c r="BJ265" i="4"/>
  <c r="BD266" i="4"/>
  <c r="BF266" i="4"/>
  <c r="BH266" i="4"/>
  <c r="BJ266" i="4"/>
  <c r="BD267" i="4"/>
  <c r="BF267" i="4"/>
  <c r="BH267" i="4"/>
  <c r="BB267" i="4" s="1"/>
  <c r="BJ267" i="4"/>
  <c r="BN267" i="4"/>
  <c r="BP267" i="4"/>
  <c r="BR267" i="4"/>
  <c r="AJ259" i="4"/>
  <c r="AL259" i="4"/>
  <c r="AN259" i="4"/>
  <c r="AP259" i="4"/>
  <c r="AT259" i="4"/>
  <c r="AV259" i="4"/>
  <c r="AX259" i="4"/>
  <c r="AZ259" i="4"/>
  <c r="AJ260" i="4"/>
  <c r="AL260" i="4"/>
  <c r="AN260" i="4"/>
  <c r="AP260" i="4"/>
  <c r="AT260" i="4"/>
  <c r="AV260" i="4"/>
  <c r="AX260" i="4"/>
  <c r="AZ260" i="4"/>
  <c r="AJ261" i="4"/>
  <c r="AL261" i="4"/>
  <c r="AN261" i="4"/>
  <c r="AP261" i="4"/>
  <c r="AT261" i="4"/>
  <c r="AR261" i="4" s="1"/>
  <c r="AV261" i="4"/>
  <c r="AX261" i="4"/>
  <c r="AZ261" i="4"/>
  <c r="AJ262" i="4"/>
  <c r="AH262" i="4" s="1"/>
  <c r="AL262" i="4"/>
  <c r="AN262" i="4"/>
  <c r="AP262" i="4"/>
  <c r="AT262" i="4"/>
  <c r="AR262" i="4" s="1"/>
  <c r="AV262" i="4"/>
  <c r="AX262" i="4"/>
  <c r="AZ262" i="4"/>
  <c r="AJ263" i="4"/>
  <c r="AH263" i="4" s="1"/>
  <c r="AL263" i="4"/>
  <c r="AN263" i="4"/>
  <c r="AP263" i="4"/>
  <c r="AT263" i="4"/>
  <c r="AR263" i="4" s="1"/>
  <c r="AV263" i="4"/>
  <c r="AX263" i="4"/>
  <c r="AZ263" i="4"/>
  <c r="AJ264" i="4"/>
  <c r="AH264" i="4" s="1"/>
  <c r="AL264" i="4"/>
  <c r="AN264" i="4"/>
  <c r="AP264" i="4"/>
  <c r="AT264" i="4"/>
  <c r="AV264" i="4"/>
  <c r="AX264" i="4"/>
  <c r="AZ264" i="4"/>
  <c r="AJ265" i="4"/>
  <c r="AH265" i="4" s="1"/>
  <c r="AL265" i="4"/>
  <c r="AN265" i="4"/>
  <c r="AP265" i="4"/>
  <c r="AT265" i="4"/>
  <c r="AV265" i="4"/>
  <c r="AX265" i="4"/>
  <c r="AZ265" i="4"/>
  <c r="AJ266" i="4"/>
  <c r="AH266" i="4" s="1"/>
  <c r="AL266" i="4"/>
  <c r="AN266" i="4"/>
  <c r="AP266" i="4"/>
  <c r="AT266" i="4"/>
  <c r="AV266" i="4"/>
  <c r="AX266" i="4"/>
  <c r="AZ266" i="4"/>
  <c r="AJ267" i="4"/>
  <c r="AH267" i="4" s="1"/>
  <c r="AL267" i="4"/>
  <c r="AN267" i="4"/>
  <c r="AP267" i="4"/>
  <c r="AT267" i="4"/>
  <c r="AV267" i="4"/>
  <c r="AX267" i="4"/>
  <c r="AZ267" i="4"/>
  <c r="AJ268" i="4"/>
  <c r="AH268" i="4" s="1"/>
  <c r="AL268" i="4"/>
  <c r="AN268" i="4"/>
  <c r="AP268" i="4"/>
  <c r="AT268" i="4"/>
  <c r="AV268" i="4"/>
  <c r="AX268" i="4"/>
  <c r="AZ268" i="4"/>
  <c r="AJ269" i="4"/>
  <c r="AH269" i="4" s="1"/>
  <c r="AL269" i="4"/>
  <c r="AN269" i="4"/>
  <c r="AP269" i="4"/>
  <c r="AT269" i="4"/>
  <c r="AV269" i="4"/>
  <c r="AX269" i="4"/>
  <c r="AZ269" i="4"/>
  <c r="Z259" i="4"/>
  <c r="X259" i="4" s="1"/>
  <c r="AB259" i="4"/>
  <c r="AD259" i="4"/>
  <c r="AF259" i="4"/>
  <c r="Z260" i="4"/>
  <c r="X260" i="4" s="1"/>
  <c r="AB260" i="4"/>
  <c r="AD260" i="4"/>
  <c r="AF260" i="4"/>
  <c r="Z261" i="4"/>
  <c r="AB261" i="4"/>
  <c r="AD261" i="4"/>
  <c r="AF261" i="4"/>
  <c r="Z262" i="4"/>
  <c r="AB262" i="4"/>
  <c r="AD262" i="4"/>
  <c r="AF262" i="4"/>
  <c r="Z263" i="4"/>
  <c r="X263" i="4" s="1"/>
  <c r="AB263" i="4"/>
  <c r="AD263" i="4"/>
  <c r="AF263" i="4"/>
  <c r="Z264" i="4"/>
  <c r="X264" i="4" s="1"/>
  <c r="AB264" i="4"/>
  <c r="AD264" i="4"/>
  <c r="AF264" i="4"/>
  <c r="Z265" i="4"/>
  <c r="AB265" i="4"/>
  <c r="AD265" i="4"/>
  <c r="AF265" i="4"/>
  <c r="Z266" i="4"/>
  <c r="AB266" i="4"/>
  <c r="AD266" i="4"/>
  <c r="AF266" i="4"/>
  <c r="Z267" i="4"/>
  <c r="X267" i="4" s="1"/>
  <c r="AB267" i="4"/>
  <c r="AD267" i="4"/>
  <c r="AF267" i="4"/>
  <c r="V259" i="4"/>
  <c r="V260" i="4"/>
  <c r="V261" i="4"/>
  <c r="V262" i="4"/>
  <c r="V263" i="4"/>
  <c r="V264" i="4"/>
  <c r="V265" i="4"/>
  <c r="V266" i="4"/>
  <c r="T259" i="4"/>
  <c r="T260" i="4"/>
  <c r="T261" i="4"/>
  <c r="T262" i="4"/>
  <c r="T263" i="4"/>
  <c r="T264" i="4"/>
  <c r="T265" i="4"/>
  <c r="R259" i="4"/>
  <c r="R260" i="4"/>
  <c r="R261" i="4"/>
  <c r="R262" i="4"/>
  <c r="R263" i="4"/>
  <c r="R264" i="4"/>
  <c r="R265" i="4"/>
  <c r="R266" i="4"/>
  <c r="R267" i="4"/>
  <c r="P259" i="4"/>
  <c r="N259" i="4" s="1"/>
  <c r="P260" i="4"/>
  <c r="N260" i="4" s="1"/>
  <c r="P261" i="4"/>
  <c r="N261" i="4" s="1"/>
  <c r="P262" i="4"/>
  <c r="P263" i="4"/>
  <c r="N263" i="4" s="1"/>
  <c r="P264" i="4"/>
  <c r="P265" i="4"/>
  <c r="BB259" i="4" l="1"/>
  <c r="CL259" i="4"/>
  <c r="CF259" i="4"/>
  <c r="CL263" i="4"/>
  <c r="BC267" i="4"/>
  <c r="BC266" i="4"/>
  <c r="BC263" i="4"/>
  <c r="BC262" i="4"/>
  <c r="BC259" i="4"/>
  <c r="BW264" i="4"/>
  <c r="BM263" i="4"/>
  <c r="BM262" i="4"/>
  <c r="BW261" i="4"/>
  <c r="BW260" i="4"/>
  <c r="BM259" i="4"/>
  <c r="Y267" i="4"/>
  <c r="Y266" i="4"/>
  <c r="Y263" i="4"/>
  <c r="Y262" i="4"/>
  <c r="Y259" i="4"/>
  <c r="AI269" i="4"/>
  <c r="AI268" i="4"/>
  <c r="AI267" i="4"/>
  <c r="AI266" i="4"/>
  <c r="AI265" i="4"/>
  <c r="AI264" i="4"/>
  <c r="AI263" i="4"/>
  <c r="AI262" i="4"/>
  <c r="AI261" i="4"/>
  <c r="AI260" i="4"/>
  <c r="AI259" i="4"/>
  <c r="BL267" i="4"/>
  <c r="BV265" i="4"/>
  <c r="BL264" i="4"/>
  <c r="BL263" i="4"/>
  <c r="BV262" i="4"/>
  <c r="BV261" i="4"/>
  <c r="BL260" i="4"/>
  <c r="BL259" i="4"/>
  <c r="CF261" i="4"/>
  <c r="AH261" i="4"/>
  <c r="AR260" i="4"/>
  <c r="AH260" i="4"/>
  <c r="AR259" i="4"/>
  <c r="AH259" i="4"/>
  <c r="BB266" i="4"/>
  <c r="BB265" i="4"/>
  <c r="BB262" i="4"/>
  <c r="BB261" i="4"/>
  <c r="BM266" i="4"/>
  <c r="BM264" i="4"/>
  <c r="BW263" i="4"/>
  <c r="BW262" i="4"/>
  <c r="BM261" i="4"/>
  <c r="BM260" i="4"/>
  <c r="BW259" i="4"/>
  <c r="CF263" i="4"/>
  <c r="Y265" i="4"/>
  <c r="Y264" i="4"/>
  <c r="Y261" i="4"/>
  <c r="Y260" i="4"/>
  <c r="AS269" i="4"/>
  <c r="AS268" i="4"/>
  <c r="AS267" i="4"/>
  <c r="AS266" i="4"/>
  <c r="AS265" i="4"/>
  <c r="AS264" i="4"/>
  <c r="AS263" i="4"/>
  <c r="AS261" i="4"/>
  <c r="AS260" i="4"/>
  <c r="AS259" i="4"/>
  <c r="BC265" i="4"/>
  <c r="BC264" i="4"/>
  <c r="BC261" i="4"/>
  <c r="BC260" i="4"/>
  <c r="BV266" i="4"/>
  <c r="BW265" i="4"/>
  <c r="BV264" i="4"/>
  <c r="BV263" i="4"/>
  <c r="BL262" i="4"/>
  <c r="BL261" i="4"/>
  <c r="BV260" i="4"/>
  <c r="BV259" i="4"/>
  <c r="CF262" i="4"/>
  <c r="X266" i="4"/>
  <c r="X265" i="4"/>
  <c r="X262" i="4"/>
  <c r="X261" i="4"/>
  <c r="AR269" i="4"/>
  <c r="AR268" i="4"/>
  <c r="AR267" i="4"/>
  <c r="AR266" i="4"/>
  <c r="AR265" i="4"/>
  <c r="AR264" i="4"/>
  <c r="CL262" i="4"/>
  <c r="CL260" i="4"/>
  <c r="AS262" i="4"/>
  <c r="N262" i="4"/>
  <c r="E33" i="5" l="1"/>
  <c r="K131" i="2" l="1"/>
  <c r="K130" i="2"/>
  <c r="K129" i="2"/>
  <c r="K122" i="2"/>
  <c r="CG96" i="4"/>
  <c r="CH96" i="4"/>
  <c r="CF96" i="4" s="1"/>
  <c r="CJ96" i="4"/>
  <c r="CM96" i="4"/>
  <c r="CN96" i="4"/>
  <c r="CL96" i="4" s="1"/>
  <c r="CP96" i="4"/>
  <c r="BN96" i="4"/>
  <c r="BL96" i="4" s="1"/>
  <c r="BP96" i="4"/>
  <c r="BR96" i="4"/>
  <c r="BT96" i="4"/>
  <c r="BX96" i="4"/>
  <c r="BV96" i="4" s="1"/>
  <c r="BZ96" i="4"/>
  <c r="CB96" i="4"/>
  <c r="CD96" i="4"/>
  <c r="AT96" i="4"/>
  <c r="AR96" i="4" s="1"/>
  <c r="AV96" i="4"/>
  <c r="AX96" i="4"/>
  <c r="AZ96" i="4"/>
  <c r="BD96" i="4"/>
  <c r="BB96" i="4" s="1"/>
  <c r="BF96" i="4"/>
  <c r="BH96" i="4"/>
  <c r="BJ96" i="4"/>
  <c r="AF92" i="4"/>
  <c r="AJ92" i="4"/>
  <c r="AL92" i="4"/>
  <c r="AN92" i="4"/>
  <c r="AP92" i="4"/>
  <c r="AT92" i="4"/>
  <c r="AF93" i="4"/>
  <c r="AJ93" i="4"/>
  <c r="AH93" i="4" s="1"/>
  <c r="AL93" i="4"/>
  <c r="AN93" i="4"/>
  <c r="AP93" i="4"/>
  <c r="AT93" i="4"/>
  <c r="AR93" i="4" s="1"/>
  <c r="AF94" i="4"/>
  <c r="AJ94" i="4"/>
  <c r="AH94" i="4" s="1"/>
  <c r="AL94" i="4"/>
  <c r="AN94" i="4"/>
  <c r="AP94" i="4"/>
  <c r="AT94" i="4"/>
  <c r="AR94" i="4" s="1"/>
  <c r="AF95" i="4"/>
  <c r="AJ95" i="4"/>
  <c r="AH95" i="4" s="1"/>
  <c r="AL95" i="4"/>
  <c r="AN95" i="4"/>
  <c r="AP95" i="4"/>
  <c r="AT95" i="4"/>
  <c r="AR95" i="4" s="1"/>
  <c r="AF96" i="4"/>
  <c r="AJ96" i="4"/>
  <c r="AH96" i="4" s="1"/>
  <c r="AL96" i="4"/>
  <c r="AN96" i="4"/>
  <c r="AP96" i="4"/>
  <c r="AF97" i="4"/>
  <c r="AJ97" i="4"/>
  <c r="AH97" i="4" s="1"/>
  <c r="AL97" i="4"/>
  <c r="AN97" i="4"/>
  <c r="AP97" i="4"/>
  <c r="AT97" i="4"/>
  <c r="AR97" i="4" s="1"/>
  <c r="AF98" i="4"/>
  <c r="AJ98" i="4"/>
  <c r="AH98" i="4" s="1"/>
  <c r="AL98" i="4"/>
  <c r="AN98" i="4"/>
  <c r="AP98" i="4"/>
  <c r="AT98" i="4"/>
  <c r="AR98" i="4" s="1"/>
  <c r="AF99" i="4"/>
  <c r="AJ99" i="4"/>
  <c r="AH99" i="4" s="1"/>
  <c r="AL99" i="4"/>
  <c r="AN99" i="4"/>
  <c r="AP99" i="4"/>
  <c r="AT99" i="4"/>
  <c r="AR99" i="4" s="1"/>
  <c r="T92" i="4"/>
  <c r="V92" i="4"/>
  <c r="Z92" i="4"/>
  <c r="AB92" i="4"/>
  <c r="AD92" i="4"/>
  <c r="T93" i="4"/>
  <c r="V93" i="4"/>
  <c r="Z93" i="4"/>
  <c r="X93" i="4" s="1"/>
  <c r="AB93" i="4"/>
  <c r="AD93" i="4"/>
  <c r="T94" i="4"/>
  <c r="V94" i="4"/>
  <c r="Z94" i="4"/>
  <c r="X94" i="4" s="1"/>
  <c r="AB94" i="4"/>
  <c r="AD94" i="4"/>
  <c r="T95" i="4"/>
  <c r="V95" i="4"/>
  <c r="Z95" i="4"/>
  <c r="X95" i="4" s="1"/>
  <c r="AB95" i="4"/>
  <c r="AD95" i="4"/>
  <c r="T96" i="4"/>
  <c r="V96" i="4"/>
  <c r="Z96" i="4"/>
  <c r="X96" i="4" s="1"/>
  <c r="AB96" i="4"/>
  <c r="AD96" i="4"/>
  <c r="T97" i="4"/>
  <c r="V97" i="4"/>
  <c r="Z97" i="4"/>
  <c r="X97" i="4" s="1"/>
  <c r="AB97" i="4"/>
  <c r="Y97" i="4" s="1"/>
  <c r="AD97" i="4"/>
  <c r="T98" i="4"/>
  <c r="V98" i="4"/>
  <c r="Z98" i="4"/>
  <c r="X98" i="4" s="1"/>
  <c r="AB98" i="4"/>
  <c r="Y98" i="4" s="1"/>
  <c r="AD98" i="4"/>
  <c r="T99" i="4"/>
  <c r="V99" i="4"/>
  <c r="Z99" i="4"/>
  <c r="X99" i="4" s="1"/>
  <c r="AB99" i="4"/>
  <c r="Y99" i="4" s="1"/>
  <c r="AD99" i="4"/>
  <c r="D92" i="4"/>
  <c r="E92" i="4"/>
  <c r="F92" i="4"/>
  <c r="J92" i="4"/>
  <c r="K92" i="4" s="1"/>
  <c r="L92" i="4"/>
  <c r="M92" i="4" s="1"/>
  <c r="P92" i="4"/>
  <c r="N92" i="4" s="1"/>
  <c r="R92" i="4"/>
  <c r="D93" i="4"/>
  <c r="E93" i="4"/>
  <c r="F93" i="4"/>
  <c r="J93" i="4"/>
  <c r="K93" i="4" s="1"/>
  <c r="L93" i="4"/>
  <c r="M93" i="4" s="1"/>
  <c r="P93" i="4"/>
  <c r="N93" i="4" s="1"/>
  <c r="R93" i="4"/>
  <c r="O93" i="4" s="1"/>
  <c r="D94" i="4"/>
  <c r="E94" i="4"/>
  <c r="F94" i="4"/>
  <c r="J94" i="4"/>
  <c r="K94" i="4" s="1"/>
  <c r="L94" i="4"/>
  <c r="M94" i="4" s="1"/>
  <c r="P94" i="4"/>
  <c r="N94" i="4" s="1"/>
  <c r="R94" i="4"/>
  <c r="D95" i="4"/>
  <c r="E95" i="4"/>
  <c r="F95" i="4"/>
  <c r="J95" i="4"/>
  <c r="K95" i="4" s="1"/>
  <c r="L95" i="4"/>
  <c r="M95" i="4" s="1"/>
  <c r="P95" i="4"/>
  <c r="N95" i="4" s="1"/>
  <c r="R95" i="4"/>
  <c r="D96" i="4"/>
  <c r="E96" i="4"/>
  <c r="F96" i="4"/>
  <c r="J96" i="4"/>
  <c r="K96" i="4" s="1"/>
  <c r="L96" i="4"/>
  <c r="M96" i="4" s="1"/>
  <c r="P96" i="4"/>
  <c r="N96" i="4" s="1"/>
  <c r="R96" i="4"/>
  <c r="D97" i="4"/>
  <c r="E97" i="4"/>
  <c r="F97" i="4"/>
  <c r="J97" i="4"/>
  <c r="K97" i="4" s="1"/>
  <c r="L97" i="4"/>
  <c r="M97" i="4" s="1"/>
  <c r="P97" i="4"/>
  <c r="N97" i="4" s="1"/>
  <c r="R97" i="4"/>
  <c r="AI99" i="4" l="1"/>
  <c r="AI97" i="4"/>
  <c r="O96" i="4"/>
  <c r="O92" i="4"/>
  <c r="Y96" i="4"/>
  <c r="BM96" i="4"/>
  <c r="O94" i="4"/>
  <c r="Y94" i="4"/>
  <c r="AI93" i="4"/>
  <c r="AS96" i="4"/>
  <c r="BW96" i="4"/>
  <c r="Y92" i="4"/>
  <c r="Y93" i="4"/>
  <c r="AI92" i="4"/>
  <c r="AI98" i="4"/>
  <c r="AI95" i="4"/>
  <c r="O95" i="4"/>
  <c r="AH92" i="4"/>
  <c r="BC96" i="4"/>
  <c r="O97" i="4"/>
  <c r="Y95" i="4"/>
  <c r="AI96" i="4"/>
  <c r="AI94" i="4"/>
  <c r="X92" i="4"/>
  <c r="K117" i="2"/>
  <c r="AD120" i="4" l="1"/>
  <c r="E28" i="5" l="1"/>
  <c r="E29" i="5"/>
  <c r="E30" i="5"/>
  <c r="E31" i="5"/>
  <c r="E32" i="5"/>
  <c r="CE343" i="4" l="1"/>
  <c r="CC343" i="4"/>
  <c r="CA343" i="4"/>
  <c r="BY343" i="4"/>
  <c r="BU343" i="4"/>
  <c r="BS343" i="4"/>
  <c r="BQ343" i="4"/>
  <c r="BO343" i="4"/>
  <c r="BK343" i="4"/>
  <c r="BI343" i="4"/>
  <c r="BG343" i="4"/>
  <c r="BE343" i="4"/>
  <c r="BA343" i="4"/>
  <c r="AY343" i="4"/>
  <c r="AW343" i="4"/>
  <c r="AU343" i="4"/>
  <c r="AQ343" i="4"/>
  <c r="AM343" i="4"/>
  <c r="AO343" i="4"/>
  <c r="AK343" i="4"/>
  <c r="AG343" i="4"/>
  <c r="AE343" i="4"/>
  <c r="AC343" i="4"/>
  <c r="AA343" i="4"/>
  <c r="W343" i="4"/>
  <c r="U343" i="4"/>
  <c r="S343" i="4"/>
  <c r="Q343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L152" i="2"/>
  <c r="BA152" i="2" s="1"/>
  <c r="L151" i="2"/>
  <c r="BA151" i="2" s="1"/>
  <c r="L154" i="2"/>
  <c r="BA154" i="2" s="1"/>
  <c r="L153" i="2"/>
  <c r="BA153" i="2" s="1"/>
  <c r="U345" i="4" l="1"/>
  <c r="N154" i="2"/>
  <c r="N152" i="2"/>
  <c r="N151" i="2"/>
  <c r="N153" i="2"/>
  <c r="E84" i="5" l="1"/>
  <c r="AM346" i="2"/>
  <c r="AI346" i="2"/>
  <c r="AE346" i="2"/>
  <c r="AA346" i="2"/>
  <c r="W346" i="2"/>
  <c r="S346" i="2"/>
  <c r="O346" i="2"/>
  <c r="K64" i="4" l="1"/>
  <c r="K116" i="4"/>
  <c r="K155" i="4"/>
  <c r="K175" i="4"/>
  <c r="K186" i="4"/>
  <c r="K197" i="4"/>
  <c r="K231" i="4"/>
  <c r="K257" i="4"/>
  <c r="K317" i="4"/>
  <c r="L12" i="4"/>
  <c r="M12" i="4" s="1"/>
  <c r="J12" i="4"/>
  <c r="K12" i="4" s="1"/>
  <c r="BX13" i="4"/>
  <c r="BZ13" i="4"/>
  <c r="CB13" i="4"/>
  <c r="CD13" i="4"/>
  <c r="BX14" i="4"/>
  <c r="BZ14" i="4"/>
  <c r="CB14" i="4"/>
  <c r="CD14" i="4"/>
  <c r="BX15" i="4"/>
  <c r="BZ15" i="4"/>
  <c r="CB15" i="4"/>
  <c r="CD15" i="4"/>
  <c r="BX16" i="4"/>
  <c r="BZ16" i="4"/>
  <c r="CB16" i="4"/>
  <c r="CD16" i="4"/>
  <c r="BX17" i="4"/>
  <c r="BZ17" i="4"/>
  <c r="CB17" i="4"/>
  <c r="CD17" i="4"/>
  <c r="BX18" i="4"/>
  <c r="BZ18" i="4"/>
  <c r="CB18" i="4"/>
  <c r="CD18" i="4"/>
  <c r="BX19" i="4"/>
  <c r="BZ19" i="4"/>
  <c r="CB19" i="4"/>
  <c r="CD19" i="4"/>
  <c r="BX20" i="4"/>
  <c r="BZ20" i="4"/>
  <c r="CB20" i="4"/>
  <c r="CD20" i="4"/>
  <c r="BX21" i="4"/>
  <c r="BZ21" i="4"/>
  <c r="CB21" i="4"/>
  <c r="CD21" i="4"/>
  <c r="BX22" i="4"/>
  <c r="BZ22" i="4"/>
  <c r="CB22" i="4"/>
  <c r="CD22" i="4"/>
  <c r="BX23" i="4"/>
  <c r="BZ23" i="4"/>
  <c r="CB23" i="4"/>
  <c r="CD23" i="4"/>
  <c r="BX24" i="4"/>
  <c r="BZ24" i="4"/>
  <c r="CB24" i="4"/>
  <c r="CD24" i="4"/>
  <c r="BX25" i="4"/>
  <c r="BZ25" i="4"/>
  <c r="CB25" i="4"/>
  <c r="CD25" i="4"/>
  <c r="BX26" i="4"/>
  <c r="BZ26" i="4"/>
  <c r="CB26" i="4"/>
  <c r="CD26" i="4"/>
  <c r="BX27" i="4"/>
  <c r="BZ27" i="4"/>
  <c r="CB27" i="4"/>
  <c r="CD27" i="4"/>
  <c r="BX28" i="4"/>
  <c r="BZ28" i="4"/>
  <c r="CB28" i="4"/>
  <c r="CD28" i="4"/>
  <c r="BX29" i="4"/>
  <c r="BZ29" i="4"/>
  <c r="CB29" i="4"/>
  <c r="CD29" i="4"/>
  <c r="BX30" i="4"/>
  <c r="BZ30" i="4"/>
  <c r="CB30" i="4"/>
  <c r="CD30" i="4"/>
  <c r="BX31" i="4"/>
  <c r="BZ31" i="4"/>
  <c r="CB31" i="4"/>
  <c r="CD31" i="4"/>
  <c r="BX32" i="4"/>
  <c r="BZ32" i="4"/>
  <c r="CB32" i="4"/>
  <c r="CD32" i="4"/>
  <c r="BX33" i="4"/>
  <c r="BZ33" i="4"/>
  <c r="CB33" i="4"/>
  <c r="CD33" i="4"/>
  <c r="BX34" i="4"/>
  <c r="BV34" i="4" s="1"/>
  <c r="BZ34" i="4"/>
  <c r="CB34" i="4"/>
  <c r="CD34" i="4"/>
  <c r="BX35" i="4"/>
  <c r="BV35" i="4" s="1"/>
  <c r="BZ35" i="4"/>
  <c r="CB35" i="4"/>
  <c r="CD35" i="4"/>
  <c r="BX36" i="4"/>
  <c r="BV36" i="4" s="1"/>
  <c r="BZ36" i="4"/>
  <c r="CB36" i="4"/>
  <c r="CD36" i="4"/>
  <c r="BX37" i="4"/>
  <c r="BV37" i="4" s="1"/>
  <c r="BZ37" i="4"/>
  <c r="CB37" i="4"/>
  <c r="CD37" i="4"/>
  <c r="BX38" i="4"/>
  <c r="BV38" i="4" s="1"/>
  <c r="BZ38" i="4"/>
  <c r="CB38" i="4"/>
  <c r="CD38" i="4"/>
  <c r="BX39" i="4"/>
  <c r="BV39" i="4" s="1"/>
  <c r="BZ39" i="4"/>
  <c r="CB39" i="4"/>
  <c r="CD39" i="4"/>
  <c r="BX40" i="4"/>
  <c r="BV40" i="4" s="1"/>
  <c r="BZ40" i="4"/>
  <c r="CB40" i="4"/>
  <c r="CD40" i="4"/>
  <c r="BX41" i="4"/>
  <c r="BV41" i="4" s="1"/>
  <c r="BZ41" i="4"/>
  <c r="CB41" i="4"/>
  <c r="CD41" i="4"/>
  <c r="BX42" i="4"/>
  <c r="BV42" i="4" s="1"/>
  <c r="BZ42" i="4"/>
  <c r="CB42" i="4"/>
  <c r="CD42" i="4"/>
  <c r="BX43" i="4"/>
  <c r="BV43" i="4" s="1"/>
  <c r="BZ43" i="4"/>
  <c r="CB43" i="4"/>
  <c r="CD43" i="4"/>
  <c r="BX44" i="4"/>
  <c r="BV44" i="4" s="1"/>
  <c r="BZ44" i="4"/>
  <c r="CB44" i="4"/>
  <c r="CD44" i="4"/>
  <c r="BX45" i="4"/>
  <c r="BV45" i="4" s="1"/>
  <c r="BZ45" i="4"/>
  <c r="CB45" i="4"/>
  <c r="CD45" i="4"/>
  <c r="BX46" i="4"/>
  <c r="BV46" i="4" s="1"/>
  <c r="BZ46" i="4"/>
  <c r="CB46" i="4"/>
  <c r="CD46" i="4"/>
  <c r="BX47" i="4"/>
  <c r="BV47" i="4" s="1"/>
  <c r="BZ47" i="4"/>
  <c r="CB47" i="4"/>
  <c r="CD47" i="4"/>
  <c r="BX48" i="4"/>
  <c r="BV48" i="4" s="1"/>
  <c r="BZ48" i="4"/>
  <c r="CB48" i="4"/>
  <c r="CD48" i="4"/>
  <c r="BX49" i="4"/>
  <c r="BV49" i="4" s="1"/>
  <c r="BZ49" i="4"/>
  <c r="CB49" i="4"/>
  <c r="CD49" i="4"/>
  <c r="BX50" i="4"/>
  <c r="BV50" i="4" s="1"/>
  <c r="BZ50" i="4"/>
  <c r="CB50" i="4"/>
  <c r="CD50" i="4"/>
  <c r="BX51" i="4"/>
  <c r="BV51" i="4" s="1"/>
  <c r="BZ51" i="4"/>
  <c r="CB51" i="4"/>
  <c r="CD51" i="4"/>
  <c r="BX52" i="4"/>
  <c r="BV52" i="4" s="1"/>
  <c r="BZ52" i="4"/>
  <c r="CB52" i="4"/>
  <c r="CD52" i="4"/>
  <c r="BX53" i="4"/>
  <c r="BV53" i="4" s="1"/>
  <c r="BZ53" i="4"/>
  <c r="CB53" i="4"/>
  <c r="CD53" i="4"/>
  <c r="BX54" i="4"/>
  <c r="BV54" i="4" s="1"/>
  <c r="BZ54" i="4"/>
  <c r="CB54" i="4"/>
  <c r="CD54" i="4"/>
  <c r="BX55" i="4"/>
  <c r="BV55" i="4" s="1"/>
  <c r="BZ55" i="4"/>
  <c r="CB55" i="4"/>
  <c r="CD55" i="4"/>
  <c r="BX56" i="4"/>
  <c r="BV56" i="4" s="1"/>
  <c r="BZ56" i="4"/>
  <c r="CB56" i="4"/>
  <c r="CD56" i="4"/>
  <c r="BX57" i="4"/>
  <c r="BV57" i="4" s="1"/>
  <c r="BZ57" i="4"/>
  <c r="CB57" i="4"/>
  <c r="CD57" i="4"/>
  <c r="BX58" i="4"/>
  <c r="BV58" i="4" s="1"/>
  <c r="BZ58" i="4"/>
  <c r="CB58" i="4"/>
  <c r="CD58" i="4"/>
  <c r="BX59" i="4"/>
  <c r="BV59" i="4" s="1"/>
  <c r="BZ59" i="4"/>
  <c r="CB59" i="4"/>
  <c r="CD59" i="4"/>
  <c r="BX60" i="4"/>
  <c r="BV60" i="4" s="1"/>
  <c r="BZ60" i="4"/>
  <c r="CB60" i="4"/>
  <c r="CD60" i="4"/>
  <c r="BX61" i="4"/>
  <c r="BV61" i="4" s="1"/>
  <c r="BZ61" i="4"/>
  <c r="CB61" i="4"/>
  <c r="CD61" i="4"/>
  <c r="BX62" i="4"/>
  <c r="BV62" i="4" s="1"/>
  <c r="BZ62" i="4"/>
  <c r="CB62" i="4"/>
  <c r="CD62" i="4"/>
  <c r="BX63" i="4"/>
  <c r="BV63" i="4" s="1"/>
  <c r="BZ63" i="4"/>
  <c r="CB63" i="4"/>
  <c r="CD63" i="4"/>
  <c r="BX64" i="4"/>
  <c r="BV64" i="4" s="1"/>
  <c r="BZ64" i="4"/>
  <c r="CB64" i="4"/>
  <c r="CD64" i="4"/>
  <c r="BX65" i="4"/>
  <c r="BZ65" i="4"/>
  <c r="CB65" i="4"/>
  <c r="CD65" i="4"/>
  <c r="BX66" i="4"/>
  <c r="BZ66" i="4"/>
  <c r="CB66" i="4"/>
  <c r="CD66" i="4"/>
  <c r="BX67" i="4"/>
  <c r="BV67" i="4" s="1"/>
  <c r="BZ67" i="4"/>
  <c r="CB67" i="4"/>
  <c r="CD67" i="4"/>
  <c r="BX68" i="4"/>
  <c r="BV68" i="4" s="1"/>
  <c r="BZ68" i="4"/>
  <c r="CB68" i="4"/>
  <c r="CD68" i="4"/>
  <c r="BX69" i="4"/>
  <c r="BV69" i="4" s="1"/>
  <c r="BZ69" i="4"/>
  <c r="CB69" i="4"/>
  <c r="CD69" i="4"/>
  <c r="BX70" i="4"/>
  <c r="BV70" i="4" s="1"/>
  <c r="BZ70" i="4"/>
  <c r="CB70" i="4"/>
  <c r="CD70" i="4"/>
  <c r="BX71" i="4"/>
  <c r="BV71" i="4" s="1"/>
  <c r="BZ71" i="4"/>
  <c r="CB71" i="4"/>
  <c r="CD71" i="4"/>
  <c r="BX72" i="4"/>
  <c r="BV72" i="4" s="1"/>
  <c r="BZ72" i="4"/>
  <c r="CB72" i="4"/>
  <c r="CD72" i="4"/>
  <c r="BX73" i="4"/>
  <c r="BV73" i="4" s="1"/>
  <c r="BZ73" i="4"/>
  <c r="CB73" i="4"/>
  <c r="CD73" i="4"/>
  <c r="BX74" i="4"/>
  <c r="BV74" i="4" s="1"/>
  <c r="BZ74" i="4"/>
  <c r="CB74" i="4"/>
  <c r="CD74" i="4"/>
  <c r="BX75" i="4"/>
  <c r="BV75" i="4" s="1"/>
  <c r="BZ75" i="4"/>
  <c r="CB75" i="4"/>
  <c r="CD75" i="4"/>
  <c r="BX76" i="4"/>
  <c r="BV76" i="4" s="1"/>
  <c r="BZ76" i="4"/>
  <c r="CB76" i="4"/>
  <c r="CD76" i="4"/>
  <c r="BX77" i="4"/>
  <c r="BV77" i="4" s="1"/>
  <c r="BZ77" i="4"/>
  <c r="CB77" i="4"/>
  <c r="CD77" i="4"/>
  <c r="BX78" i="4"/>
  <c r="BV78" i="4" s="1"/>
  <c r="BZ78" i="4"/>
  <c r="CB78" i="4"/>
  <c r="CD78" i="4"/>
  <c r="BX79" i="4"/>
  <c r="BV79" i="4" s="1"/>
  <c r="BZ79" i="4"/>
  <c r="CB79" i="4"/>
  <c r="CD79" i="4"/>
  <c r="BX80" i="4"/>
  <c r="BV80" i="4" s="1"/>
  <c r="BZ80" i="4"/>
  <c r="CB80" i="4"/>
  <c r="CD80" i="4"/>
  <c r="BX81" i="4"/>
  <c r="BV81" i="4" s="1"/>
  <c r="BZ81" i="4"/>
  <c r="CB81" i="4"/>
  <c r="CD81" i="4"/>
  <c r="BX82" i="4"/>
  <c r="BV82" i="4" s="1"/>
  <c r="BZ82" i="4"/>
  <c r="CB82" i="4"/>
  <c r="CD82" i="4"/>
  <c r="BX83" i="4"/>
  <c r="BV83" i="4" s="1"/>
  <c r="BZ83" i="4"/>
  <c r="CB83" i="4"/>
  <c r="CD83" i="4"/>
  <c r="BX84" i="4"/>
  <c r="BV84" i="4" s="1"/>
  <c r="BZ84" i="4"/>
  <c r="CB84" i="4"/>
  <c r="CD84" i="4"/>
  <c r="BX85" i="4"/>
  <c r="BV85" i="4" s="1"/>
  <c r="BZ85" i="4"/>
  <c r="CB85" i="4"/>
  <c r="CD85" i="4"/>
  <c r="BX86" i="4"/>
  <c r="BV86" i="4" s="1"/>
  <c r="BZ86" i="4"/>
  <c r="CB86" i="4"/>
  <c r="CD86" i="4"/>
  <c r="BX87" i="4"/>
  <c r="BV87" i="4" s="1"/>
  <c r="BZ87" i="4"/>
  <c r="CB87" i="4"/>
  <c r="CD87" i="4"/>
  <c r="BX88" i="4"/>
  <c r="BV88" i="4" s="1"/>
  <c r="BZ88" i="4"/>
  <c r="CB88" i="4"/>
  <c r="CD88" i="4"/>
  <c r="BX89" i="4"/>
  <c r="BV89" i="4" s="1"/>
  <c r="BZ89" i="4"/>
  <c r="CB89" i="4"/>
  <c r="CD89" i="4"/>
  <c r="BX90" i="4"/>
  <c r="BV90" i="4" s="1"/>
  <c r="BZ90" i="4"/>
  <c r="CB90" i="4"/>
  <c r="CD90" i="4"/>
  <c r="BX91" i="4"/>
  <c r="BV91" i="4" s="1"/>
  <c r="BZ91" i="4"/>
  <c r="CB91" i="4"/>
  <c r="CD91" i="4"/>
  <c r="BX92" i="4"/>
  <c r="BV92" i="4" s="1"/>
  <c r="BZ92" i="4"/>
  <c r="CB92" i="4"/>
  <c r="CD92" i="4"/>
  <c r="BX93" i="4"/>
  <c r="BV93" i="4" s="1"/>
  <c r="BZ93" i="4"/>
  <c r="CB93" i="4"/>
  <c r="CD93" i="4"/>
  <c r="BX94" i="4"/>
  <c r="BV94" i="4" s="1"/>
  <c r="BZ94" i="4"/>
  <c r="CB94" i="4"/>
  <c r="CD94" i="4"/>
  <c r="BX97" i="4"/>
  <c r="BV97" i="4" s="1"/>
  <c r="BZ97" i="4"/>
  <c r="CB97" i="4"/>
  <c r="CD97" i="4"/>
  <c r="BX98" i="4"/>
  <c r="BV98" i="4" s="1"/>
  <c r="BZ98" i="4"/>
  <c r="CB98" i="4"/>
  <c r="CD98" i="4"/>
  <c r="BX99" i="4"/>
  <c r="BV99" i="4" s="1"/>
  <c r="BZ99" i="4"/>
  <c r="CB99" i="4"/>
  <c r="CD99" i="4"/>
  <c r="BX100" i="4"/>
  <c r="BV100" i="4" s="1"/>
  <c r="BZ100" i="4"/>
  <c r="CB100" i="4"/>
  <c r="CD100" i="4"/>
  <c r="BX101" i="4"/>
  <c r="BV101" i="4" s="1"/>
  <c r="BZ101" i="4"/>
  <c r="CB101" i="4"/>
  <c r="CD101" i="4"/>
  <c r="BX102" i="4"/>
  <c r="BV102" i="4" s="1"/>
  <c r="BZ102" i="4"/>
  <c r="CB102" i="4"/>
  <c r="CD102" i="4"/>
  <c r="BX103" i="4"/>
  <c r="BV103" i="4" s="1"/>
  <c r="BZ103" i="4"/>
  <c r="CB103" i="4"/>
  <c r="CD103" i="4"/>
  <c r="BX104" i="4"/>
  <c r="BV104" i="4" s="1"/>
  <c r="BZ104" i="4"/>
  <c r="CB104" i="4"/>
  <c r="CD104" i="4"/>
  <c r="BX105" i="4"/>
  <c r="BV105" i="4" s="1"/>
  <c r="BZ105" i="4"/>
  <c r="CB105" i="4"/>
  <c r="CD105" i="4"/>
  <c r="BX106" i="4"/>
  <c r="BV106" i="4" s="1"/>
  <c r="BZ106" i="4"/>
  <c r="CB106" i="4"/>
  <c r="CD106" i="4"/>
  <c r="BX107" i="4"/>
  <c r="BV107" i="4" s="1"/>
  <c r="BZ107" i="4"/>
  <c r="CB107" i="4"/>
  <c r="CD107" i="4"/>
  <c r="BX108" i="4"/>
  <c r="BV108" i="4" s="1"/>
  <c r="BZ108" i="4"/>
  <c r="CB108" i="4"/>
  <c r="CD108" i="4"/>
  <c r="BX109" i="4"/>
  <c r="BV109" i="4" s="1"/>
  <c r="BZ109" i="4"/>
  <c r="CB109" i="4"/>
  <c r="CD109" i="4"/>
  <c r="BX110" i="4"/>
  <c r="BV110" i="4" s="1"/>
  <c r="BZ110" i="4"/>
  <c r="CB110" i="4"/>
  <c r="CD110" i="4"/>
  <c r="BX111" i="4"/>
  <c r="BV111" i="4" s="1"/>
  <c r="BZ111" i="4"/>
  <c r="CB111" i="4"/>
  <c r="CD111" i="4"/>
  <c r="BX112" i="4"/>
  <c r="BV112" i="4" s="1"/>
  <c r="BZ112" i="4"/>
  <c r="CB112" i="4"/>
  <c r="CD112" i="4"/>
  <c r="BX113" i="4"/>
  <c r="BV113" i="4" s="1"/>
  <c r="BZ113" i="4"/>
  <c r="CB113" i="4"/>
  <c r="CD113" i="4"/>
  <c r="BX114" i="4"/>
  <c r="BV114" i="4" s="1"/>
  <c r="BZ114" i="4"/>
  <c r="CB114" i="4"/>
  <c r="CD114" i="4"/>
  <c r="BX115" i="4"/>
  <c r="BV115" i="4" s="1"/>
  <c r="BZ115" i="4"/>
  <c r="CB115" i="4"/>
  <c r="CD115" i="4"/>
  <c r="BX116" i="4"/>
  <c r="BV116" i="4" s="1"/>
  <c r="BZ116" i="4"/>
  <c r="CB116" i="4"/>
  <c r="CD116" i="4"/>
  <c r="BX117" i="4"/>
  <c r="BZ117" i="4"/>
  <c r="CB117" i="4"/>
  <c r="CD117" i="4"/>
  <c r="BX118" i="4"/>
  <c r="BZ118" i="4"/>
  <c r="CB118" i="4"/>
  <c r="CD118" i="4"/>
  <c r="BX119" i="4"/>
  <c r="BZ119" i="4"/>
  <c r="CB119" i="4"/>
  <c r="CD119" i="4"/>
  <c r="BX120" i="4"/>
  <c r="BZ120" i="4"/>
  <c r="CB120" i="4"/>
  <c r="CD120" i="4"/>
  <c r="BX121" i="4"/>
  <c r="BZ121" i="4"/>
  <c r="CB121" i="4"/>
  <c r="CD121" i="4"/>
  <c r="BX122" i="4"/>
  <c r="BZ122" i="4"/>
  <c r="CB122" i="4"/>
  <c r="CD122" i="4"/>
  <c r="BX123" i="4"/>
  <c r="BZ123" i="4"/>
  <c r="CB123" i="4"/>
  <c r="CD123" i="4"/>
  <c r="BX124" i="4"/>
  <c r="BZ124" i="4"/>
  <c r="CB124" i="4"/>
  <c r="CD124" i="4"/>
  <c r="BX125" i="4"/>
  <c r="BZ125" i="4"/>
  <c r="CB125" i="4"/>
  <c r="CD125" i="4"/>
  <c r="BX126" i="4"/>
  <c r="BZ126" i="4"/>
  <c r="CB126" i="4"/>
  <c r="CD126" i="4"/>
  <c r="BX127" i="4"/>
  <c r="BZ127" i="4"/>
  <c r="CB127" i="4"/>
  <c r="CD127" i="4"/>
  <c r="BX128" i="4"/>
  <c r="BZ128" i="4"/>
  <c r="CB128" i="4"/>
  <c r="CD128" i="4"/>
  <c r="BX129" i="4"/>
  <c r="BZ129" i="4"/>
  <c r="CB129" i="4"/>
  <c r="CD129" i="4"/>
  <c r="BX130" i="4"/>
  <c r="BZ130" i="4"/>
  <c r="CB130" i="4"/>
  <c r="CD130" i="4"/>
  <c r="BX131" i="4"/>
  <c r="BZ131" i="4"/>
  <c r="CB131" i="4"/>
  <c r="CD131" i="4"/>
  <c r="BX132" i="4"/>
  <c r="BZ132" i="4"/>
  <c r="CB132" i="4"/>
  <c r="CD132" i="4"/>
  <c r="BX133" i="4"/>
  <c r="BZ133" i="4"/>
  <c r="CB133" i="4"/>
  <c r="CD133" i="4"/>
  <c r="BX134" i="4"/>
  <c r="BZ134" i="4"/>
  <c r="CB134" i="4"/>
  <c r="CD134" i="4"/>
  <c r="BX135" i="4"/>
  <c r="BZ135" i="4"/>
  <c r="CB135" i="4"/>
  <c r="CD135" i="4"/>
  <c r="BX136" i="4"/>
  <c r="BZ136" i="4"/>
  <c r="CB136" i="4"/>
  <c r="CD136" i="4"/>
  <c r="BX137" i="4"/>
  <c r="BZ137" i="4"/>
  <c r="CB137" i="4"/>
  <c r="CD137" i="4"/>
  <c r="BX138" i="4"/>
  <c r="BZ138" i="4"/>
  <c r="CB138" i="4"/>
  <c r="CD138" i="4"/>
  <c r="BX139" i="4"/>
  <c r="BZ139" i="4"/>
  <c r="CB139" i="4"/>
  <c r="CD139" i="4"/>
  <c r="BX140" i="4"/>
  <c r="BZ140" i="4"/>
  <c r="CB140" i="4"/>
  <c r="CD140" i="4"/>
  <c r="BX141" i="4"/>
  <c r="BZ141" i="4"/>
  <c r="CB141" i="4"/>
  <c r="CD141" i="4"/>
  <c r="BX142" i="4"/>
  <c r="BZ142" i="4"/>
  <c r="CB142" i="4"/>
  <c r="CD142" i="4"/>
  <c r="BX143" i="4"/>
  <c r="BZ143" i="4"/>
  <c r="CB143" i="4"/>
  <c r="CD143" i="4"/>
  <c r="BX144" i="4"/>
  <c r="BZ144" i="4"/>
  <c r="CB144" i="4"/>
  <c r="CD144" i="4"/>
  <c r="BX145" i="4"/>
  <c r="BZ145" i="4"/>
  <c r="CB145" i="4"/>
  <c r="CD145" i="4"/>
  <c r="BX146" i="4"/>
  <c r="BZ146" i="4"/>
  <c r="CB146" i="4"/>
  <c r="CD146" i="4"/>
  <c r="BX147" i="4"/>
  <c r="BZ147" i="4"/>
  <c r="CB147" i="4"/>
  <c r="CD147" i="4"/>
  <c r="BX148" i="4"/>
  <c r="BZ148" i="4"/>
  <c r="CB148" i="4"/>
  <c r="CD148" i="4"/>
  <c r="BX149" i="4"/>
  <c r="BZ149" i="4"/>
  <c r="CB149" i="4"/>
  <c r="CD149" i="4"/>
  <c r="BX150" i="4"/>
  <c r="BZ150" i="4"/>
  <c r="CB150" i="4"/>
  <c r="CD150" i="4"/>
  <c r="BX151" i="4"/>
  <c r="BZ151" i="4"/>
  <c r="CB151" i="4"/>
  <c r="CD151" i="4"/>
  <c r="BX152" i="4"/>
  <c r="BZ152" i="4"/>
  <c r="CB152" i="4"/>
  <c r="CD152" i="4"/>
  <c r="BX153" i="4"/>
  <c r="BZ153" i="4"/>
  <c r="CB153" i="4"/>
  <c r="CD153" i="4"/>
  <c r="BX154" i="4"/>
  <c r="BZ154" i="4"/>
  <c r="CB154" i="4"/>
  <c r="CD154" i="4"/>
  <c r="BX155" i="4"/>
  <c r="BV155" i="4" s="1"/>
  <c r="BZ155" i="4"/>
  <c r="CB155" i="4"/>
  <c r="CD155" i="4"/>
  <c r="BX156" i="4"/>
  <c r="BZ156" i="4"/>
  <c r="CB156" i="4"/>
  <c r="CD156" i="4"/>
  <c r="BX157" i="4"/>
  <c r="BZ157" i="4"/>
  <c r="CB157" i="4"/>
  <c r="CD157" i="4"/>
  <c r="BX158" i="4"/>
  <c r="BZ158" i="4"/>
  <c r="CB158" i="4"/>
  <c r="CD158" i="4"/>
  <c r="BX159" i="4"/>
  <c r="BZ159" i="4"/>
  <c r="CB159" i="4"/>
  <c r="CD159" i="4"/>
  <c r="BX160" i="4"/>
  <c r="BZ160" i="4"/>
  <c r="CB160" i="4"/>
  <c r="CD160" i="4"/>
  <c r="BX161" i="4"/>
  <c r="BZ161" i="4"/>
  <c r="CB161" i="4"/>
  <c r="CD161" i="4"/>
  <c r="BX162" i="4"/>
  <c r="BV162" i="4" s="1"/>
  <c r="BZ162" i="4"/>
  <c r="CB162" i="4"/>
  <c r="CD162" i="4"/>
  <c r="BX163" i="4"/>
  <c r="BV163" i="4" s="1"/>
  <c r="BZ163" i="4"/>
  <c r="CB163" i="4"/>
  <c r="CD163" i="4"/>
  <c r="BX164" i="4"/>
  <c r="BV164" i="4" s="1"/>
  <c r="BZ164" i="4"/>
  <c r="CB164" i="4"/>
  <c r="CD164" i="4"/>
  <c r="BX165" i="4"/>
  <c r="BV165" i="4" s="1"/>
  <c r="BZ165" i="4"/>
  <c r="CB165" i="4"/>
  <c r="CD165" i="4"/>
  <c r="BX166" i="4"/>
  <c r="BV166" i="4" s="1"/>
  <c r="BZ166" i="4"/>
  <c r="CB166" i="4"/>
  <c r="CD166" i="4"/>
  <c r="BX167" i="4"/>
  <c r="BV167" i="4" s="1"/>
  <c r="BZ167" i="4"/>
  <c r="CB167" i="4"/>
  <c r="CD167" i="4"/>
  <c r="BX168" i="4"/>
  <c r="BV168" i="4" s="1"/>
  <c r="BZ168" i="4"/>
  <c r="CB168" i="4"/>
  <c r="CD168" i="4"/>
  <c r="BX169" i="4"/>
  <c r="BV169" i="4" s="1"/>
  <c r="BZ169" i="4"/>
  <c r="CB169" i="4"/>
  <c r="CD169" i="4"/>
  <c r="BX170" i="4"/>
  <c r="BV170" i="4" s="1"/>
  <c r="BZ170" i="4"/>
  <c r="CB170" i="4"/>
  <c r="CD170" i="4"/>
  <c r="BX171" i="4"/>
  <c r="BV171" i="4" s="1"/>
  <c r="BZ171" i="4"/>
  <c r="CB171" i="4"/>
  <c r="CD171" i="4"/>
  <c r="BX172" i="4"/>
  <c r="BV172" i="4" s="1"/>
  <c r="BZ172" i="4"/>
  <c r="CB172" i="4"/>
  <c r="CD172" i="4"/>
  <c r="BX173" i="4"/>
  <c r="BV173" i="4" s="1"/>
  <c r="BZ173" i="4"/>
  <c r="CB173" i="4"/>
  <c r="CD173" i="4"/>
  <c r="BX174" i="4"/>
  <c r="BV174" i="4" s="1"/>
  <c r="BZ174" i="4"/>
  <c r="CB174" i="4"/>
  <c r="CD174" i="4"/>
  <c r="BX175" i="4"/>
  <c r="BV175" i="4" s="1"/>
  <c r="BZ175" i="4"/>
  <c r="CB175" i="4"/>
  <c r="CD175" i="4"/>
  <c r="BX176" i="4"/>
  <c r="BV176" i="4" s="1"/>
  <c r="BZ176" i="4"/>
  <c r="CB176" i="4"/>
  <c r="CD176" i="4"/>
  <c r="BX177" i="4"/>
  <c r="BV177" i="4" s="1"/>
  <c r="BZ177" i="4"/>
  <c r="CB177" i="4"/>
  <c r="CD177" i="4"/>
  <c r="BX178" i="4"/>
  <c r="BV178" i="4" s="1"/>
  <c r="BZ178" i="4"/>
  <c r="CB178" i="4"/>
  <c r="CD178" i="4"/>
  <c r="BX179" i="4"/>
  <c r="BV179" i="4" s="1"/>
  <c r="BZ179" i="4"/>
  <c r="CB179" i="4"/>
  <c r="CD179" i="4"/>
  <c r="BX180" i="4"/>
  <c r="BV180" i="4" s="1"/>
  <c r="BZ180" i="4"/>
  <c r="CB180" i="4"/>
  <c r="CD180" i="4"/>
  <c r="BX181" i="4"/>
  <c r="BV181" i="4" s="1"/>
  <c r="BZ181" i="4"/>
  <c r="CB181" i="4"/>
  <c r="CD181" i="4"/>
  <c r="BX182" i="4"/>
  <c r="BV182" i="4" s="1"/>
  <c r="BZ182" i="4"/>
  <c r="CB182" i="4"/>
  <c r="CD182" i="4"/>
  <c r="BX183" i="4"/>
  <c r="BV183" i="4" s="1"/>
  <c r="BZ183" i="4"/>
  <c r="CB183" i="4"/>
  <c r="CD183" i="4"/>
  <c r="BX184" i="4"/>
  <c r="BV184" i="4" s="1"/>
  <c r="BZ184" i="4"/>
  <c r="CB184" i="4"/>
  <c r="CD184" i="4"/>
  <c r="BX185" i="4"/>
  <c r="BV185" i="4" s="1"/>
  <c r="BZ185" i="4"/>
  <c r="CB185" i="4"/>
  <c r="CD185" i="4"/>
  <c r="BX186" i="4"/>
  <c r="BV186" i="4" s="1"/>
  <c r="BZ186" i="4"/>
  <c r="CB186" i="4"/>
  <c r="CD186" i="4"/>
  <c r="BX187" i="4"/>
  <c r="BZ187" i="4"/>
  <c r="CB187" i="4"/>
  <c r="CD187" i="4"/>
  <c r="BX188" i="4"/>
  <c r="BV188" i="4" s="1"/>
  <c r="BZ188" i="4"/>
  <c r="CB188" i="4"/>
  <c r="CD188" i="4"/>
  <c r="BX189" i="4"/>
  <c r="BV189" i="4" s="1"/>
  <c r="BZ189" i="4"/>
  <c r="CB189" i="4"/>
  <c r="CD189" i="4"/>
  <c r="BX190" i="4"/>
  <c r="BV190" i="4" s="1"/>
  <c r="BZ190" i="4"/>
  <c r="CB190" i="4"/>
  <c r="CD190" i="4"/>
  <c r="BX191" i="4"/>
  <c r="BV191" i="4" s="1"/>
  <c r="BZ191" i="4"/>
  <c r="CB191" i="4"/>
  <c r="CD191" i="4"/>
  <c r="BX192" i="4"/>
  <c r="BV192" i="4" s="1"/>
  <c r="BZ192" i="4"/>
  <c r="CB192" i="4"/>
  <c r="CD192" i="4"/>
  <c r="BX193" i="4"/>
  <c r="BV193" i="4" s="1"/>
  <c r="BZ193" i="4"/>
  <c r="CB193" i="4"/>
  <c r="CD193" i="4"/>
  <c r="BX194" i="4"/>
  <c r="BV194" i="4" s="1"/>
  <c r="BZ194" i="4"/>
  <c r="CB194" i="4"/>
  <c r="CD194" i="4"/>
  <c r="BX195" i="4"/>
  <c r="BV195" i="4" s="1"/>
  <c r="BZ195" i="4"/>
  <c r="CB195" i="4"/>
  <c r="CD195" i="4"/>
  <c r="BX196" i="4"/>
  <c r="BV196" i="4" s="1"/>
  <c r="BZ196" i="4"/>
  <c r="CB196" i="4"/>
  <c r="CD196" i="4"/>
  <c r="BX197" i="4"/>
  <c r="BV197" i="4" s="1"/>
  <c r="BZ197" i="4"/>
  <c r="CB197" i="4"/>
  <c r="CD197" i="4"/>
  <c r="BX198" i="4"/>
  <c r="BZ198" i="4"/>
  <c r="CB198" i="4"/>
  <c r="CD198" i="4"/>
  <c r="BX199" i="4"/>
  <c r="BZ199" i="4"/>
  <c r="CB199" i="4"/>
  <c r="CD199" i="4"/>
  <c r="BX200" i="4"/>
  <c r="BZ200" i="4"/>
  <c r="CB200" i="4"/>
  <c r="CD200" i="4"/>
  <c r="BX201" i="4"/>
  <c r="BZ201" i="4"/>
  <c r="CB201" i="4"/>
  <c r="CD201" i="4"/>
  <c r="BX202" i="4"/>
  <c r="BZ202" i="4"/>
  <c r="CB202" i="4"/>
  <c r="CD202" i="4"/>
  <c r="BX203" i="4"/>
  <c r="BZ203" i="4"/>
  <c r="CB203" i="4"/>
  <c r="CD203" i="4"/>
  <c r="BX204" i="4"/>
  <c r="BZ204" i="4"/>
  <c r="CB204" i="4"/>
  <c r="CD204" i="4"/>
  <c r="BX205" i="4"/>
  <c r="BZ205" i="4"/>
  <c r="CB205" i="4"/>
  <c r="CD205" i="4"/>
  <c r="BX206" i="4"/>
  <c r="BZ206" i="4"/>
  <c r="CB206" i="4"/>
  <c r="CD206" i="4"/>
  <c r="BX207" i="4"/>
  <c r="BZ207" i="4"/>
  <c r="CB207" i="4"/>
  <c r="CD207" i="4"/>
  <c r="BX208" i="4"/>
  <c r="BZ208" i="4"/>
  <c r="CB208" i="4"/>
  <c r="CD208" i="4"/>
  <c r="BX209" i="4"/>
  <c r="BZ209" i="4"/>
  <c r="CB209" i="4"/>
  <c r="CD209" i="4"/>
  <c r="BX210" i="4"/>
  <c r="BZ210" i="4"/>
  <c r="CB210" i="4"/>
  <c r="CD210" i="4"/>
  <c r="BX211" i="4"/>
  <c r="BZ211" i="4"/>
  <c r="CB211" i="4"/>
  <c r="CD211" i="4"/>
  <c r="BX212" i="4"/>
  <c r="BZ212" i="4"/>
  <c r="CB212" i="4"/>
  <c r="CD212" i="4"/>
  <c r="BX213" i="4"/>
  <c r="BZ213" i="4"/>
  <c r="CB213" i="4"/>
  <c r="CD213" i="4"/>
  <c r="BX214" i="4"/>
  <c r="BZ214" i="4"/>
  <c r="CB214" i="4"/>
  <c r="CD214" i="4"/>
  <c r="BX215" i="4"/>
  <c r="BZ215" i="4"/>
  <c r="CB215" i="4"/>
  <c r="CD215" i="4"/>
  <c r="BX216" i="4"/>
  <c r="BZ216" i="4"/>
  <c r="CB216" i="4"/>
  <c r="CD216" i="4"/>
  <c r="BX217" i="4"/>
  <c r="BZ217" i="4"/>
  <c r="CB217" i="4"/>
  <c r="CD217" i="4"/>
  <c r="BX218" i="4"/>
  <c r="BZ218" i="4"/>
  <c r="CB218" i="4"/>
  <c r="CD218" i="4"/>
  <c r="BX219" i="4"/>
  <c r="BZ219" i="4"/>
  <c r="CB219" i="4"/>
  <c r="CD219" i="4"/>
  <c r="BX220" i="4"/>
  <c r="BZ220" i="4"/>
  <c r="CB220" i="4"/>
  <c r="CD220" i="4"/>
  <c r="BX221" i="4"/>
  <c r="BZ221" i="4"/>
  <c r="CB221" i="4"/>
  <c r="CD221" i="4"/>
  <c r="BX222" i="4"/>
  <c r="BZ222" i="4"/>
  <c r="CB222" i="4"/>
  <c r="CD222" i="4"/>
  <c r="BX223" i="4"/>
  <c r="BZ223" i="4"/>
  <c r="CB223" i="4"/>
  <c r="CD223" i="4"/>
  <c r="BX224" i="4"/>
  <c r="BV224" i="4" s="1"/>
  <c r="BZ224" i="4"/>
  <c r="CB224" i="4"/>
  <c r="CD224" i="4"/>
  <c r="BX225" i="4"/>
  <c r="BV225" i="4" s="1"/>
  <c r="BZ225" i="4"/>
  <c r="CB225" i="4"/>
  <c r="CD225" i="4"/>
  <c r="BX226" i="4"/>
  <c r="BV226" i="4" s="1"/>
  <c r="BZ226" i="4"/>
  <c r="CB226" i="4"/>
  <c r="CD226" i="4"/>
  <c r="BX227" i="4"/>
  <c r="BV227" i="4" s="1"/>
  <c r="BZ227" i="4"/>
  <c r="CB227" i="4"/>
  <c r="CD227" i="4"/>
  <c r="BX228" i="4"/>
  <c r="BV228" i="4" s="1"/>
  <c r="BZ228" i="4"/>
  <c r="CB228" i="4"/>
  <c r="CD228" i="4"/>
  <c r="BX229" i="4"/>
  <c r="BV229" i="4" s="1"/>
  <c r="BZ229" i="4"/>
  <c r="CB229" i="4"/>
  <c r="CD229" i="4"/>
  <c r="BX230" i="4"/>
  <c r="BV230" i="4" s="1"/>
  <c r="BZ230" i="4"/>
  <c r="CB230" i="4"/>
  <c r="CD230" i="4"/>
  <c r="BX231" i="4"/>
  <c r="BV231" i="4" s="1"/>
  <c r="BZ231" i="4"/>
  <c r="CB231" i="4"/>
  <c r="CD231" i="4"/>
  <c r="BX232" i="4"/>
  <c r="BZ232" i="4"/>
  <c r="CB232" i="4"/>
  <c r="CD232" i="4"/>
  <c r="BX233" i="4"/>
  <c r="BZ233" i="4"/>
  <c r="CB233" i="4"/>
  <c r="CD233" i="4"/>
  <c r="BX234" i="4"/>
  <c r="BZ234" i="4"/>
  <c r="CB234" i="4"/>
  <c r="CD234" i="4"/>
  <c r="BX235" i="4"/>
  <c r="BZ235" i="4"/>
  <c r="CB235" i="4"/>
  <c r="CD235" i="4"/>
  <c r="BX236" i="4"/>
  <c r="BZ236" i="4"/>
  <c r="CB236" i="4"/>
  <c r="CD236" i="4"/>
  <c r="BX237" i="4"/>
  <c r="BZ237" i="4"/>
  <c r="CB237" i="4"/>
  <c r="CD237" i="4"/>
  <c r="BX238" i="4"/>
  <c r="BZ238" i="4"/>
  <c r="CB238" i="4"/>
  <c r="CD238" i="4"/>
  <c r="BX239" i="4"/>
  <c r="BZ239" i="4"/>
  <c r="CB239" i="4"/>
  <c r="CD239" i="4"/>
  <c r="BX240" i="4"/>
  <c r="BZ240" i="4"/>
  <c r="CB240" i="4"/>
  <c r="CD240" i="4"/>
  <c r="BX241" i="4"/>
  <c r="BZ241" i="4"/>
  <c r="CB241" i="4"/>
  <c r="CD241" i="4"/>
  <c r="BX242" i="4"/>
  <c r="BZ242" i="4"/>
  <c r="CB242" i="4"/>
  <c r="CD242" i="4"/>
  <c r="BX243" i="4"/>
  <c r="BZ243" i="4"/>
  <c r="CB243" i="4"/>
  <c r="CD243" i="4"/>
  <c r="BX244" i="4"/>
  <c r="BZ244" i="4"/>
  <c r="CB244" i="4"/>
  <c r="CD244" i="4"/>
  <c r="BX245" i="4"/>
  <c r="BZ245" i="4"/>
  <c r="CB245" i="4"/>
  <c r="CD245" i="4"/>
  <c r="BX246" i="4"/>
  <c r="BV246" i="4" s="1"/>
  <c r="BZ246" i="4"/>
  <c r="CB246" i="4"/>
  <c r="CD246" i="4"/>
  <c r="BX247" i="4"/>
  <c r="BV247" i="4" s="1"/>
  <c r="BZ247" i="4"/>
  <c r="CB247" i="4"/>
  <c r="CD247" i="4"/>
  <c r="BX248" i="4"/>
  <c r="BV248" i="4" s="1"/>
  <c r="BZ248" i="4"/>
  <c r="CB248" i="4"/>
  <c r="CD248" i="4"/>
  <c r="BX249" i="4"/>
  <c r="BV249" i="4" s="1"/>
  <c r="BZ249" i="4"/>
  <c r="CB249" i="4"/>
  <c r="CD249" i="4"/>
  <c r="BX250" i="4"/>
  <c r="BV250" i="4" s="1"/>
  <c r="BZ250" i="4"/>
  <c r="CB250" i="4"/>
  <c r="CD250" i="4"/>
  <c r="BX251" i="4"/>
  <c r="BV251" i="4" s="1"/>
  <c r="BZ251" i="4"/>
  <c r="CB251" i="4"/>
  <c r="CD251" i="4"/>
  <c r="BX252" i="4"/>
  <c r="BV252" i="4" s="1"/>
  <c r="BZ252" i="4"/>
  <c r="CB252" i="4"/>
  <c r="CD252" i="4"/>
  <c r="BX253" i="4"/>
  <c r="BV253" i="4" s="1"/>
  <c r="BZ253" i="4"/>
  <c r="CB253" i="4"/>
  <c r="CD253" i="4"/>
  <c r="BX254" i="4"/>
  <c r="BV254" i="4" s="1"/>
  <c r="BZ254" i="4"/>
  <c r="CB254" i="4"/>
  <c r="CD254" i="4"/>
  <c r="BX255" i="4"/>
  <c r="BV255" i="4" s="1"/>
  <c r="BZ255" i="4"/>
  <c r="CB255" i="4"/>
  <c r="CD255" i="4"/>
  <c r="BX256" i="4"/>
  <c r="BV256" i="4" s="1"/>
  <c r="BZ256" i="4"/>
  <c r="CB256" i="4"/>
  <c r="CD256" i="4"/>
  <c r="BX257" i="4"/>
  <c r="BV257" i="4" s="1"/>
  <c r="BZ257" i="4"/>
  <c r="CB257" i="4"/>
  <c r="CD257" i="4"/>
  <c r="BX258" i="4"/>
  <c r="BZ258" i="4"/>
  <c r="CB258" i="4"/>
  <c r="CD258" i="4"/>
  <c r="BX267" i="4"/>
  <c r="BZ267" i="4"/>
  <c r="CB267" i="4"/>
  <c r="CD267" i="4"/>
  <c r="BX268" i="4"/>
  <c r="BZ268" i="4"/>
  <c r="CB268" i="4"/>
  <c r="CD268" i="4"/>
  <c r="BX269" i="4"/>
  <c r="BZ269" i="4"/>
  <c r="CB269" i="4"/>
  <c r="CD269" i="4"/>
  <c r="BX270" i="4"/>
  <c r="BZ270" i="4"/>
  <c r="CB270" i="4"/>
  <c r="CD270" i="4"/>
  <c r="BX271" i="4"/>
  <c r="BZ271" i="4"/>
  <c r="CB271" i="4"/>
  <c r="CD271" i="4"/>
  <c r="BX272" i="4"/>
  <c r="BZ272" i="4"/>
  <c r="CB272" i="4"/>
  <c r="CD272" i="4"/>
  <c r="BX273" i="4"/>
  <c r="BV273" i="4" s="1"/>
  <c r="BZ273" i="4"/>
  <c r="CB273" i="4"/>
  <c r="CD273" i="4"/>
  <c r="BX274" i="4"/>
  <c r="BV274" i="4" s="1"/>
  <c r="BZ274" i="4"/>
  <c r="CB274" i="4"/>
  <c r="CD274" i="4"/>
  <c r="BX275" i="4"/>
  <c r="BV275" i="4" s="1"/>
  <c r="BZ275" i="4"/>
  <c r="CB275" i="4"/>
  <c r="CD275" i="4"/>
  <c r="BX276" i="4"/>
  <c r="BV276" i="4" s="1"/>
  <c r="BZ276" i="4"/>
  <c r="CB276" i="4"/>
  <c r="CD276" i="4"/>
  <c r="BX277" i="4"/>
  <c r="BV277" i="4" s="1"/>
  <c r="BZ277" i="4"/>
  <c r="CB277" i="4"/>
  <c r="CD277" i="4"/>
  <c r="BX278" i="4"/>
  <c r="BV278" i="4" s="1"/>
  <c r="BZ278" i="4"/>
  <c r="CB278" i="4"/>
  <c r="CD278" i="4"/>
  <c r="BX279" i="4"/>
  <c r="BV279" i="4" s="1"/>
  <c r="BZ279" i="4"/>
  <c r="CB279" i="4"/>
  <c r="CD279" i="4"/>
  <c r="BX280" i="4"/>
  <c r="BV280" i="4" s="1"/>
  <c r="BZ280" i="4"/>
  <c r="CB280" i="4"/>
  <c r="CD280" i="4"/>
  <c r="BX281" i="4"/>
  <c r="BV281" i="4" s="1"/>
  <c r="BZ281" i="4"/>
  <c r="CB281" i="4"/>
  <c r="CD281" i="4"/>
  <c r="BX282" i="4"/>
  <c r="BV282" i="4" s="1"/>
  <c r="BZ282" i="4"/>
  <c r="CB282" i="4"/>
  <c r="CD282" i="4"/>
  <c r="BX283" i="4"/>
  <c r="BV283" i="4" s="1"/>
  <c r="BZ283" i="4"/>
  <c r="CB283" i="4"/>
  <c r="CD283" i="4"/>
  <c r="BX284" i="4"/>
  <c r="BV284" i="4" s="1"/>
  <c r="BZ284" i="4"/>
  <c r="CB284" i="4"/>
  <c r="CD284" i="4"/>
  <c r="BX285" i="4"/>
  <c r="BV285" i="4" s="1"/>
  <c r="BZ285" i="4"/>
  <c r="CB285" i="4"/>
  <c r="CD285" i="4"/>
  <c r="BX286" i="4"/>
  <c r="BV286" i="4" s="1"/>
  <c r="BZ286" i="4"/>
  <c r="CB286" i="4"/>
  <c r="CD286" i="4"/>
  <c r="BX287" i="4"/>
  <c r="BV287" i="4" s="1"/>
  <c r="BZ287" i="4"/>
  <c r="CB287" i="4"/>
  <c r="CD287" i="4"/>
  <c r="BX288" i="4"/>
  <c r="BV288" i="4" s="1"/>
  <c r="BZ288" i="4"/>
  <c r="CB288" i="4"/>
  <c r="CD288" i="4"/>
  <c r="BX289" i="4"/>
  <c r="BV289" i="4" s="1"/>
  <c r="BZ289" i="4"/>
  <c r="CB289" i="4"/>
  <c r="CD289" i="4"/>
  <c r="BX290" i="4"/>
  <c r="BV290" i="4" s="1"/>
  <c r="BZ290" i="4"/>
  <c r="CB290" i="4"/>
  <c r="CD290" i="4"/>
  <c r="BX291" i="4"/>
  <c r="BV291" i="4" s="1"/>
  <c r="BZ291" i="4"/>
  <c r="CB291" i="4"/>
  <c r="CD291" i="4"/>
  <c r="BX292" i="4"/>
  <c r="BV292" i="4" s="1"/>
  <c r="BZ292" i="4"/>
  <c r="CB292" i="4"/>
  <c r="CD292" i="4"/>
  <c r="BX293" i="4"/>
  <c r="BV293" i="4" s="1"/>
  <c r="BZ293" i="4"/>
  <c r="CB293" i="4"/>
  <c r="CD293" i="4"/>
  <c r="BX294" i="4"/>
  <c r="BV294" i="4" s="1"/>
  <c r="BZ294" i="4"/>
  <c r="CB294" i="4"/>
  <c r="CD294" i="4"/>
  <c r="BX295" i="4"/>
  <c r="BV295" i="4" s="1"/>
  <c r="BZ295" i="4"/>
  <c r="CB295" i="4"/>
  <c r="CD295" i="4"/>
  <c r="BX296" i="4"/>
  <c r="BV296" i="4" s="1"/>
  <c r="BZ296" i="4"/>
  <c r="CB296" i="4"/>
  <c r="CD296" i="4"/>
  <c r="BX297" i="4"/>
  <c r="BV297" i="4" s="1"/>
  <c r="BZ297" i="4"/>
  <c r="CB297" i="4"/>
  <c r="CD297" i="4"/>
  <c r="BX298" i="4"/>
  <c r="BV298" i="4" s="1"/>
  <c r="BZ298" i="4"/>
  <c r="CB298" i="4"/>
  <c r="CD298" i="4"/>
  <c r="BX299" i="4"/>
  <c r="BV299" i="4" s="1"/>
  <c r="BZ299" i="4"/>
  <c r="CB299" i="4"/>
  <c r="CD299" i="4"/>
  <c r="BX300" i="4"/>
  <c r="BV300" i="4" s="1"/>
  <c r="BZ300" i="4"/>
  <c r="CB300" i="4"/>
  <c r="CD300" i="4"/>
  <c r="BX301" i="4"/>
  <c r="BV301" i="4" s="1"/>
  <c r="BZ301" i="4"/>
  <c r="CB301" i="4"/>
  <c r="CD301" i="4"/>
  <c r="BX302" i="4"/>
  <c r="BV302" i="4" s="1"/>
  <c r="BZ302" i="4"/>
  <c r="CB302" i="4"/>
  <c r="CD302" i="4"/>
  <c r="BX303" i="4"/>
  <c r="BV303" i="4" s="1"/>
  <c r="BZ303" i="4"/>
  <c r="CB303" i="4"/>
  <c r="CD303" i="4"/>
  <c r="BX304" i="4"/>
  <c r="BZ304" i="4"/>
  <c r="CB304" i="4"/>
  <c r="CD304" i="4"/>
  <c r="BX305" i="4"/>
  <c r="BZ305" i="4"/>
  <c r="CB305" i="4"/>
  <c r="CD305" i="4"/>
  <c r="BX306" i="4"/>
  <c r="BV306" i="4" s="1"/>
  <c r="BZ306" i="4"/>
  <c r="CB306" i="4"/>
  <c r="CD306" i="4"/>
  <c r="BX307" i="4"/>
  <c r="BV307" i="4" s="1"/>
  <c r="BZ307" i="4"/>
  <c r="CB307" i="4"/>
  <c r="CD307" i="4"/>
  <c r="BX308" i="4"/>
  <c r="BV308" i="4" s="1"/>
  <c r="BZ308" i="4"/>
  <c r="CB308" i="4"/>
  <c r="CD308" i="4"/>
  <c r="BX309" i="4"/>
  <c r="BV309" i="4" s="1"/>
  <c r="BZ309" i="4"/>
  <c r="CB309" i="4"/>
  <c r="CD309" i="4"/>
  <c r="BX310" i="4"/>
  <c r="BV310" i="4" s="1"/>
  <c r="BZ310" i="4"/>
  <c r="CB310" i="4"/>
  <c r="CD310" i="4"/>
  <c r="BX311" i="4"/>
  <c r="BV311" i="4" s="1"/>
  <c r="BZ311" i="4"/>
  <c r="CB311" i="4"/>
  <c r="CD311" i="4"/>
  <c r="BX312" i="4"/>
  <c r="BV312" i="4" s="1"/>
  <c r="BZ312" i="4"/>
  <c r="CB312" i="4"/>
  <c r="CD312" i="4"/>
  <c r="BX313" i="4"/>
  <c r="BV313" i="4" s="1"/>
  <c r="BZ313" i="4"/>
  <c r="CB313" i="4"/>
  <c r="CD313" i="4"/>
  <c r="BX314" i="4"/>
  <c r="BV314" i="4" s="1"/>
  <c r="BZ314" i="4"/>
  <c r="CB314" i="4"/>
  <c r="CD314" i="4"/>
  <c r="BX315" i="4"/>
  <c r="BV315" i="4" s="1"/>
  <c r="BZ315" i="4"/>
  <c r="CB315" i="4"/>
  <c r="CD315" i="4"/>
  <c r="BX316" i="4"/>
  <c r="BV316" i="4" s="1"/>
  <c r="BZ316" i="4"/>
  <c r="CB316" i="4"/>
  <c r="CD316" i="4"/>
  <c r="BX317" i="4"/>
  <c r="BV317" i="4" s="1"/>
  <c r="BZ317" i="4"/>
  <c r="CB317" i="4"/>
  <c r="CD317" i="4"/>
  <c r="BX318" i="4"/>
  <c r="BZ318" i="4"/>
  <c r="CB318" i="4"/>
  <c r="CD318" i="4"/>
  <c r="BX319" i="4"/>
  <c r="BZ319" i="4"/>
  <c r="CB319" i="4"/>
  <c r="CD319" i="4"/>
  <c r="BX320" i="4"/>
  <c r="BZ320" i="4"/>
  <c r="CB320" i="4"/>
  <c r="CD320" i="4"/>
  <c r="BX321" i="4"/>
  <c r="BZ321" i="4"/>
  <c r="CB321" i="4"/>
  <c r="CD321" i="4"/>
  <c r="BX322" i="4"/>
  <c r="BZ322" i="4"/>
  <c r="CB322" i="4"/>
  <c r="CD322" i="4"/>
  <c r="BX323" i="4"/>
  <c r="BZ323" i="4"/>
  <c r="CB323" i="4"/>
  <c r="CD323" i="4"/>
  <c r="BX324" i="4"/>
  <c r="BZ324" i="4"/>
  <c r="CB324" i="4"/>
  <c r="CD324" i="4"/>
  <c r="BX325" i="4"/>
  <c r="BV325" i="4" s="1"/>
  <c r="BZ325" i="4"/>
  <c r="CB325" i="4"/>
  <c r="CD325" i="4"/>
  <c r="BX326" i="4"/>
  <c r="BV326" i="4" s="1"/>
  <c r="BZ326" i="4"/>
  <c r="CB326" i="4"/>
  <c r="CD326" i="4"/>
  <c r="BX327" i="4"/>
  <c r="BV327" i="4" s="1"/>
  <c r="BZ327" i="4"/>
  <c r="CB327" i="4"/>
  <c r="CD327" i="4"/>
  <c r="BX328" i="4"/>
  <c r="BV328" i="4" s="1"/>
  <c r="BZ328" i="4"/>
  <c r="CB328" i="4"/>
  <c r="CD328" i="4"/>
  <c r="BX329" i="4"/>
  <c r="BV329" i="4" s="1"/>
  <c r="BZ329" i="4"/>
  <c r="CB329" i="4"/>
  <c r="CD329" i="4"/>
  <c r="BX330" i="4"/>
  <c r="BV330" i="4" s="1"/>
  <c r="BZ330" i="4"/>
  <c r="CB330" i="4"/>
  <c r="CD330" i="4"/>
  <c r="BX331" i="4"/>
  <c r="BV331" i="4" s="1"/>
  <c r="BZ331" i="4"/>
  <c r="CB331" i="4"/>
  <c r="CD331" i="4"/>
  <c r="BX332" i="4"/>
  <c r="BV332" i="4" s="1"/>
  <c r="BZ332" i="4"/>
  <c r="CB332" i="4"/>
  <c r="CD332" i="4"/>
  <c r="BX333" i="4"/>
  <c r="BV333" i="4" s="1"/>
  <c r="BZ333" i="4"/>
  <c r="CB333" i="4"/>
  <c r="CD333" i="4"/>
  <c r="BX334" i="4"/>
  <c r="BV334" i="4" s="1"/>
  <c r="BZ334" i="4"/>
  <c r="CB334" i="4"/>
  <c r="CD334" i="4"/>
  <c r="BX335" i="4"/>
  <c r="BZ335" i="4"/>
  <c r="CB335" i="4"/>
  <c r="CD335" i="4"/>
  <c r="BX336" i="4"/>
  <c r="BZ336" i="4"/>
  <c r="CB336" i="4"/>
  <c r="CD336" i="4"/>
  <c r="BX337" i="4"/>
  <c r="BV337" i="4" s="1"/>
  <c r="BZ337" i="4"/>
  <c r="CB337" i="4"/>
  <c r="CD337" i="4"/>
  <c r="BX338" i="4"/>
  <c r="BV338" i="4" s="1"/>
  <c r="BZ338" i="4"/>
  <c r="CB338" i="4"/>
  <c r="CD338" i="4"/>
  <c r="BX339" i="4"/>
  <c r="BZ339" i="4"/>
  <c r="CB339" i="4"/>
  <c r="CD339" i="4"/>
  <c r="BX340" i="4"/>
  <c r="BV340" i="4" s="1"/>
  <c r="BZ340" i="4"/>
  <c r="CB340" i="4"/>
  <c r="CD340" i="4"/>
  <c r="BX341" i="4"/>
  <c r="BV341" i="4" s="1"/>
  <c r="BZ341" i="4"/>
  <c r="CB341" i="4"/>
  <c r="CD341" i="4"/>
  <c r="CD12" i="4"/>
  <c r="BZ12" i="4"/>
  <c r="CE9" i="4"/>
  <c r="CC9" i="4"/>
  <c r="CA9" i="4"/>
  <c r="BY9" i="4"/>
  <c r="CD10" i="4"/>
  <c r="CB10" i="4"/>
  <c r="BZ10" i="4"/>
  <c r="BX10" i="4"/>
  <c r="BN13" i="4"/>
  <c r="BP13" i="4"/>
  <c r="BR13" i="4"/>
  <c r="BT13" i="4"/>
  <c r="BN14" i="4"/>
  <c r="BP14" i="4"/>
  <c r="BR14" i="4"/>
  <c r="BT14" i="4"/>
  <c r="BN15" i="4"/>
  <c r="BP15" i="4"/>
  <c r="BR15" i="4"/>
  <c r="BT15" i="4"/>
  <c r="BN16" i="4"/>
  <c r="BP16" i="4"/>
  <c r="BR16" i="4"/>
  <c r="BT16" i="4"/>
  <c r="BN17" i="4"/>
  <c r="BP17" i="4"/>
  <c r="BR17" i="4"/>
  <c r="BT17" i="4"/>
  <c r="BN18" i="4"/>
  <c r="BP18" i="4"/>
  <c r="BR18" i="4"/>
  <c r="BT18" i="4"/>
  <c r="BN19" i="4"/>
  <c r="BP19" i="4"/>
  <c r="BR19" i="4"/>
  <c r="BT19" i="4"/>
  <c r="BN20" i="4"/>
  <c r="BP20" i="4"/>
  <c r="BR20" i="4"/>
  <c r="BT20" i="4"/>
  <c r="BN21" i="4"/>
  <c r="BP21" i="4"/>
  <c r="BR21" i="4"/>
  <c r="BT21" i="4"/>
  <c r="BN22" i="4"/>
  <c r="BP22" i="4"/>
  <c r="BR22" i="4"/>
  <c r="BT22" i="4"/>
  <c r="BN23" i="4"/>
  <c r="BP23" i="4"/>
  <c r="BR23" i="4"/>
  <c r="BT23" i="4"/>
  <c r="BN24" i="4"/>
  <c r="BP24" i="4"/>
  <c r="BR24" i="4"/>
  <c r="BT24" i="4"/>
  <c r="BN25" i="4"/>
  <c r="BP25" i="4"/>
  <c r="BR25" i="4"/>
  <c r="BT25" i="4"/>
  <c r="BN26" i="4"/>
  <c r="BP26" i="4"/>
  <c r="BR26" i="4"/>
  <c r="BT26" i="4"/>
  <c r="BN27" i="4"/>
  <c r="BP27" i="4"/>
  <c r="BR27" i="4"/>
  <c r="BT27" i="4"/>
  <c r="BN28" i="4"/>
  <c r="BP28" i="4"/>
  <c r="BR28" i="4"/>
  <c r="BT28" i="4"/>
  <c r="BN29" i="4"/>
  <c r="BL29" i="4" s="1"/>
  <c r="BP29" i="4"/>
  <c r="BR29" i="4"/>
  <c r="BT29" i="4"/>
  <c r="BN30" i="4"/>
  <c r="BP30" i="4"/>
  <c r="BR30" i="4"/>
  <c r="BT30" i="4"/>
  <c r="BN31" i="4"/>
  <c r="BP31" i="4"/>
  <c r="BR31" i="4"/>
  <c r="BT31" i="4"/>
  <c r="BN32" i="4"/>
  <c r="BP32" i="4"/>
  <c r="BR32" i="4"/>
  <c r="BT32" i="4"/>
  <c r="BN33" i="4"/>
  <c r="BP33" i="4"/>
  <c r="BR33" i="4"/>
  <c r="BT33" i="4"/>
  <c r="BN34" i="4"/>
  <c r="BP34" i="4"/>
  <c r="BR34" i="4"/>
  <c r="BT34" i="4"/>
  <c r="BN35" i="4"/>
  <c r="BP35" i="4"/>
  <c r="BR35" i="4"/>
  <c r="BT35" i="4"/>
  <c r="BN36" i="4"/>
  <c r="BP36" i="4"/>
  <c r="BR36" i="4"/>
  <c r="BT36" i="4"/>
  <c r="BN37" i="4"/>
  <c r="BP37" i="4"/>
  <c r="BR37" i="4"/>
  <c r="BT37" i="4"/>
  <c r="BN38" i="4"/>
  <c r="BP38" i="4"/>
  <c r="BR38" i="4"/>
  <c r="BT38" i="4"/>
  <c r="BN39" i="4"/>
  <c r="BP39" i="4"/>
  <c r="BR39" i="4"/>
  <c r="BT39" i="4"/>
  <c r="BN40" i="4"/>
  <c r="BP40" i="4"/>
  <c r="BR40" i="4"/>
  <c r="BT40" i="4"/>
  <c r="BN41" i="4"/>
  <c r="BP41" i="4"/>
  <c r="BR41" i="4"/>
  <c r="BT41" i="4"/>
  <c r="BN42" i="4"/>
  <c r="BP42" i="4"/>
  <c r="BR42" i="4"/>
  <c r="BT42" i="4"/>
  <c r="BN43" i="4"/>
  <c r="BP43" i="4"/>
  <c r="BR43" i="4"/>
  <c r="BT43" i="4"/>
  <c r="BN44" i="4"/>
  <c r="BP44" i="4"/>
  <c r="BR44" i="4"/>
  <c r="BT44" i="4"/>
  <c r="BN45" i="4"/>
  <c r="BP45" i="4"/>
  <c r="BR45" i="4"/>
  <c r="BT45" i="4"/>
  <c r="BN46" i="4"/>
  <c r="BP46" i="4"/>
  <c r="BR46" i="4"/>
  <c r="BT46" i="4"/>
  <c r="BN47" i="4"/>
  <c r="BP47" i="4"/>
  <c r="BR47" i="4"/>
  <c r="BT47" i="4"/>
  <c r="BN48" i="4"/>
  <c r="BP48" i="4"/>
  <c r="BR48" i="4"/>
  <c r="BT48" i="4"/>
  <c r="BN49" i="4"/>
  <c r="BP49" i="4"/>
  <c r="BR49" i="4"/>
  <c r="BT49" i="4"/>
  <c r="BN50" i="4"/>
  <c r="BP50" i="4"/>
  <c r="BR50" i="4"/>
  <c r="BT50" i="4"/>
  <c r="BN51" i="4"/>
  <c r="BP51" i="4"/>
  <c r="BR51" i="4"/>
  <c r="BT51" i="4"/>
  <c r="BN52" i="4"/>
  <c r="BP52" i="4"/>
  <c r="BR52" i="4"/>
  <c r="BT52" i="4"/>
  <c r="BN53" i="4"/>
  <c r="BP53" i="4"/>
  <c r="BR53" i="4"/>
  <c r="BT53" i="4"/>
  <c r="BN54" i="4"/>
  <c r="BP54" i="4"/>
  <c r="BR54" i="4"/>
  <c r="BT54" i="4"/>
  <c r="BN55" i="4"/>
  <c r="BP55" i="4"/>
  <c r="BR55" i="4"/>
  <c r="BT55" i="4"/>
  <c r="BN56" i="4"/>
  <c r="BL56" i="4" s="1"/>
  <c r="BP56" i="4"/>
  <c r="BR56" i="4"/>
  <c r="BT56" i="4"/>
  <c r="BN57" i="4"/>
  <c r="BL57" i="4" s="1"/>
  <c r="BP57" i="4"/>
  <c r="BR57" i="4"/>
  <c r="BT57" i="4"/>
  <c r="BN58" i="4"/>
  <c r="BL58" i="4" s="1"/>
  <c r="BP58" i="4"/>
  <c r="BR58" i="4"/>
  <c r="BT58" i="4"/>
  <c r="BN59" i="4"/>
  <c r="BL59" i="4" s="1"/>
  <c r="BP59" i="4"/>
  <c r="BR59" i="4"/>
  <c r="BT59" i="4"/>
  <c r="BN60" i="4"/>
  <c r="BL60" i="4" s="1"/>
  <c r="BP60" i="4"/>
  <c r="BR60" i="4"/>
  <c r="BT60" i="4"/>
  <c r="BN61" i="4"/>
  <c r="BL61" i="4" s="1"/>
  <c r="BP61" i="4"/>
  <c r="BR61" i="4"/>
  <c r="BT61" i="4"/>
  <c r="BN62" i="4"/>
  <c r="BL62" i="4" s="1"/>
  <c r="BP62" i="4"/>
  <c r="BR62" i="4"/>
  <c r="BT62" i="4"/>
  <c r="BN63" i="4"/>
  <c r="BL63" i="4" s="1"/>
  <c r="BP63" i="4"/>
  <c r="BR63" i="4"/>
  <c r="BT63" i="4"/>
  <c r="BN64" i="4"/>
  <c r="BL64" i="4" s="1"/>
  <c r="BP64" i="4"/>
  <c r="BR64" i="4"/>
  <c r="BT64" i="4"/>
  <c r="BN65" i="4"/>
  <c r="BP65" i="4"/>
  <c r="BR65" i="4"/>
  <c r="BT65" i="4"/>
  <c r="BN66" i="4"/>
  <c r="BP66" i="4"/>
  <c r="BR66" i="4"/>
  <c r="BT66" i="4"/>
  <c r="BN67" i="4"/>
  <c r="BP67" i="4"/>
  <c r="BR67" i="4"/>
  <c r="BT67" i="4"/>
  <c r="BN68" i="4"/>
  <c r="BP68" i="4"/>
  <c r="BR68" i="4"/>
  <c r="BT68" i="4"/>
  <c r="BN69" i="4"/>
  <c r="BP69" i="4"/>
  <c r="BR69" i="4"/>
  <c r="BT69" i="4"/>
  <c r="BN70" i="4"/>
  <c r="BP70" i="4"/>
  <c r="BR70" i="4"/>
  <c r="BT70" i="4"/>
  <c r="BN71" i="4"/>
  <c r="BP71" i="4"/>
  <c r="BR71" i="4"/>
  <c r="BT71" i="4"/>
  <c r="BN72" i="4"/>
  <c r="BP72" i="4"/>
  <c r="BR72" i="4"/>
  <c r="BT72" i="4"/>
  <c r="BN73" i="4"/>
  <c r="BP73" i="4"/>
  <c r="BR73" i="4"/>
  <c r="BT73" i="4"/>
  <c r="BN74" i="4"/>
  <c r="BP74" i="4"/>
  <c r="BR74" i="4"/>
  <c r="BT74" i="4"/>
  <c r="BN75" i="4"/>
  <c r="BP75" i="4"/>
  <c r="BR75" i="4"/>
  <c r="BT75" i="4"/>
  <c r="BN76" i="4"/>
  <c r="BP76" i="4"/>
  <c r="BR76" i="4"/>
  <c r="BT76" i="4"/>
  <c r="BN77" i="4"/>
  <c r="BP77" i="4"/>
  <c r="BR77" i="4"/>
  <c r="BT77" i="4"/>
  <c r="BN78" i="4"/>
  <c r="BP78" i="4"/>
  <c r="BR78" i="4"/>
  <c r="BT78" i="4"/>
  <c r="BN79" i="4"/>
  <c r="BP79" i="4"/>
  <c r="BR79" i="4"/>
  <c r="BT79" i="4"/>
  <c r="BN80" i="4"/>
  <c r="BP80" i="4"/>
  <c r="BR80" i="4"/>
  <c r="BT80" i="4"/>
  <c r="BN81" i="4"/>
  <c r="BP81" i="4"/>
  <c r="BR81" i="4"/>
  <c r="BT81" i="4"/>
  <c r="BN82" i="4"/>
  <c r="BP82" i="4"/>
  <c r="BR82" i="4"/>
  <c r="BT82" i="4"/>
  <c r="BN83" i="4"/>
  <c r="BP83" i="4"/>
  <c r="BR83" i="4"/>
  <c r="BT83" i="4"/>
  <c r="BN84" i="4"/>
  <c r="BP84" i="4"/>
  <c r="BR84" i="4"/>
  <c r="BT84" i="4"/>
  <c r="BN85" i="4"/>
  <c r="BP85" i="4"/>
  <c r="BR85" i="4"/>
  <c r="BT85" i="4"/>
  <c r="BN86" i="4"/>
  <c r="BP86" i="4"/>
  <c r="BR86" i="4"/>
  <c r="BT86" i="4"/>
  <c r="BN87" i="4"/>
  <c r="BP87" i="4"/>
  <c r="BR87" i="4"/>
  <c r="BT87" i="4"/>
  <c r="BN88" i="4"/>
  <c r="BP88" i="4"/>
  <c r="BR88" i="4"/>
  <c r="BT88" i="4"/>
  <c r="BN89" i="4"/>
  <c r="BP89" i="4"/>
  <c r="BR89" i="4"/>
  <c r="BT89" i="4"/>
  <c r="BN90" i="4"/>
  <c r="BP90" i="4"/>
  <c r="BR90" i="4"/>
  <c r="BT90" i="4"/>
  <c r="BN91" i="4"/>
  <c r="BP91" i="4"/>
  <c r="BR91" i="4"/>
  <c r="BT91" i="4"/>
  <c r="BN92" i="4"/>
  <c r="BP92" i="4"/>
  <c r="BR92" i="4"/>
  <c r="BT92" i="4"/>
  <c r="BN93" i="4"/>
  <c r="BP93" i="4"/>
  <c r="BR93" i="4"/>
  <c r="BT93" i="4"/>
  <c r="BN94" i="4"/>
  <c r="BP94" i="4"/>
  <c r="BR94" i="4"/>
  <c r="BT94" i="4"/>
  <c r="BN97" i="4"/>
  <c r="BP97" i="4"/>
  <c r="BR97" i="4"/>
  <c r="BT97" i="4"/>
  <c r="BN98" i="4"/>
  <c r="BP98" i="4"/>
  <c r="BR98" i="4"/>
  <c r="BT98" i="4"/>
  <c r="BN99" i="4"/>
  <c r="BP99" i="4"/>
  <c r="BR99" i="4"/>
  <c r="BT99" i="4"/>
  <c r="BN100" i="4"/>
  <c r="BP100" i="4"/>
  <c r="BR100" i="4"/>
  <c r="BT100" i="4"/>
  <c r="BN101" i="4"/>
  <c r="BP101" i="4"/>
  <c r="BR101" i="4"/>
  <c r="BT101" i="4"/>
  <c r="BN102" i="4"/>
  <c r="BP102" i="4"/>
  <c r="BR102" i="4"/>
  <c r="BT102" i="4"/>
  <c r="BN103" i="4"/>
  <c r="BP103" i="4"/>
  <c r="BR103" i="4"/>
  <c r="BT103" i="4"/>
  <c r="BN104" i="4"/>
  <c r="BP104" i="4"/>
  <c r="BR104" i="4"/>
  <c r="BT104" i="4"/>
  <c r="BN105" i="4"/>
  <c r="BP105" i="4"/>
  <c r="BR105" i="4"/>
  <c r="BT105" i="4"/>
  <c r="BN106" i="4"/>
  <c r="BP106" i="4"/>
  <c r="BR106" i="4"/>
  <c r="BT106" i="4"/>
  <c r="BN107" i="4"/>
  <c r="BP107" i="4"/>
  <c r="BR107" i="4"/>
  <c r="BT107" i="4"/>
  <c r="BN108" i="4"/>
  <c r="BP108" i="4"/>
  <c r="BR108" i="4"/>
  <c r="BT108" i="4"/>
  <c r="BN109" i="4"/>
  <c r="BP109" i="4"/>
  <c r="BR109" i="4"/>
  <c r="BT109" i="4"/>
  <c r="BN110" i="4"/>
  <c r="BP110" i="4"/>
  <c r="BR110" i="4"/>
  <c r="BT110" i="4"/>
  <c r="BN111" i="4"/>
  <c r="BP111" i="4"/>
  <c r="BR111" i="4"/>
  <c r="BT111" i="4"/>
  <c r="BN112" i="4"/>
  <c r="BP112" i="4"/>
  <c r="BR112" i="4"/>
  <c r="BT112" i="4"/>
  <c r="BN113" i="4"/>
  <c r="BP113" i="4"/>
  <c r="BR113" i="4"/>
  <c r="BT113" i="4"/>
  <c r="BN114" i="4"/>
  <c r="BP114" i="4"/>
  <c r="BR114" i="4"/>
  <c r="BT114" i="4"/>
  <c r="BN115" i="4"/>
  <c r="BP115" i="4"/>
  <c r="BR115" i="4"/>
  <c r="BT115" i="4"/>
  <c r="BN116" i="4"/>
  <c r="BL116" i="4" s="1"/>
  <c r="BP116" i="4"/>
  <c r="BR116" i="4"/>
  <c r="BT116" i="4"/>
  <c r="BN117" i="4"/>
  <c r="BP117" i="4"/>
  <c r="BR117" i="4"/>
  <c r="BT117" i="4"/>
  <c r="BN118" i="4"/>
  <c r="BP118" i="4"/>
  <c r="BR118" i="4"/>
  <c r="BT118" i="4"/>
  <c r="BN119" i="4"/>
  <c r="BP119" i="4"/>
  <c r="BR119" i="4"/>
  <c r="BT119" i="4"/>
  <c r="BN120" i="4"/>
  <c r="BP120" i="4"/>
  <c r="BR120" i="4"/>
  <c r="BT120" i="4"/>
  <c r="BN121" i="4"/>
  <c r="BP121" i="4"/>
  <c r="BR121" i="4"/>
  <c r="BT121" i="4"/>
  <c r="BN122" i="4"/>
  <c r="BP122" i="4"/>
  <c r="BR122" i="4"/>
  <c r="BT122" i="4"/>
  <c r="BN123" i="4"/>
  <c r="BP123" i="4"/>
  <c r="BR123" i="4"/>
  <c r="BT123" i="4"/>
  <c r="BN124" i="4"/>
  <c r="BP124" i="4"/>
  <c r="BR124" i="4"/>
  <c r="BT124" i="4"/>
  <c r="BN125" i="4"/>
  <c r="BP125" i="4"/>
  <c r="BR125" i="4"/>
  <c r="BT125" i="4"/>
  <c r="BN126" i="4"/>
  <c r="BP126" i="4"/>
  <c r="BR126" i="4"/>
  <c r="BT126" i="4"/>
  <c r="BN127" i="4"/>
  <c r="BP127" i="4"/>
  <c r="BR127" i="4"/>
  <c r="BT127" i="4"/>
  <c r="BN128" i="4"/>
  <c r="BP128" i="4"/>
  <c r="BR128" i="4"/>
  <c r="BT128" i="4"/>
  <c r="BN129" i="4"/>
  <c r="BP129" i="4"/>
  <c r="BR129" i="4"/>
  <c r="BT129" i="4"/>
  <c r="BN130" i="4"/>
  <c r="BP130" i="4"/>
  <c r="BR130" i="4"/>
  <c r="BT130" i="4"/>
  <c r="BN131" i="4"/>
  <c r="BP131" i="4"/>
  <c r="BR131" i="4"/>
  <c r="BT131" i="4"/>
  <c r="BN132" i="4"/>
  <c r="BP132" i="4"/>
  <c r="BR132" i="4"/>
  <c r="BT132" i="4"/>
  <c r="BN133" i="4"/>
  <c r="BP133" i="4"/>
  <c r="BR133" i="4"/>
  <c r="BT133" i="4"/>
  <c r="BN134" i="4"/>
  <c r="BP134" i="4"/>
  <c r="BR134" i="4"/>
  <c r="BT134" i="4"/>
  <c r="BN135" i="4"/>
  <c r="BP135" i="4"/>
  <c r="BR135" i="4"/>
  <c r="BT135" i="4"/>
  <c r="BN136" i="4"/>
  <c r="BP136" i="4"/>
  <c r="BR136" i="4"/>
  <c r="BT136" i="4"/>
  <c r="BN137" i="4"/>
  <c r="BP137" i="4"/>
  <c r="BR137" i="4"/>
  <c r="BT137" i="4"/>
  <c r="BN138" i="4"/>
  <c r="BP138" i="4"/>
  <c r="BR138" i="4"/>
  <c r="BT138" i="4"/>
  <c r="BN139" i="4"/>
  <c r="BP139" i="4"/>
  <c r="BR139" i="4"/>
  <c r="BT139" i="4"/>
  <c r="BN140" i="4"/>
  <c r="BP140" i="4"/>
  <c r="BR140" i="4"/>
  <c r="BT140" i="4"/>
  <c r="BN141" i="4"/>
  <c r="BP141" i="4"/>
  <c r="BR141" i="4"/>
  <c r="BT141" i="4"/>
  <c r="BN142" i="4"/>
  <c r="BP142" i="4"/>
  <c r="BR142" i="4"/>
  <c r="BT142" i="4"/>
  <c r="BN143" i="4"/>
  <c r="BP143" i="4"/>
  <c r="BR143" i="4"/>
  <c r="BT143" i="4"/>
  <c r="BN144" i="4"/>
  <c r="BP144" i="4"/>
  <c r="BR144" i="4"/>
  <c r="BT144" i="4"/>
  <c r="BN145" i="4"/>
  <c r="BP145" i="4"/>
  <c r="BR145" i="4"/>
  <c r="BT145" i="4"/>
  <c r="BN146" i="4"/>
  <c r="BP146" i="4"/>
  <c r="BR146" i="4"/>
  <c r="BT146" i="4"/>
  <c r="BN147" i="4"/>
  <c r="BP147" i="4"/>
  <c r="BR147" i="4"/>
  <c r="BT147" i="4"/>
  <c r="BN148" i="4"/>
  <c r="BP148" i="4"/>
  <c r="BR148" i="4"/>
  <c r="BT148" i="4"/>
  <c r="BN149" i="4"/>
  <c r="BP149" i="4"/>
  <c r="BR149" i="4"/>
  <c r="BT149" i="4"/>
  <c r="BN150" i="4"/>
  <c r="BP150" i="4"/>
  <c r="BR150" i="4"/>
  <c r="BT150" i="4"/>
  <c r="BN151" i="4"/>
  <c r="BP151" i="4"/>
  <c r="BR151" i="4"/>
  <c r="BT151" i="4"/>
  <c r="BN152" i="4"/>
  <c r="BP152" i="4"/>
  <c r="BR152" i="4"/>
  <c r="BT152" i="4"/>
  <c r="BN153" i="4"/>
  <c r="BP153" i="4"/>
  <c r="BR153" i="4"/>
  <c r="BT153" i="4"/>
  <c r="BN154" i="4"/>
  <c r="BP154" i="4"/>
  <c r="BR154" i="4"/>
  <c r="BT154" i="4"/>
  <c r="BN155" i="4"/>
  <c r="BL155" i="4" s="1"/>
  <c r="BP155" i="4"/>
  <c r="BR155" i="4"/>
  <c r="BT155" i="4"/>
  <c r="BN156" i="4"/>
  <c r="BP156" i="4"/>
  <c r="BR156" i="4"/>
  <c r="BT156" i="4"/>
  <c r="BN157" i="4"/>
  <c r="BP157" i="4"/>
  <c r="BR157" i="4"/>
  <c r="BT157" i="4"/>
  <c r="BN158" i="4"/>
  <c r="BP158" i="4"/>
  <c r="BR158" i="4"/>
  <c r="BT158" i="4"/>
  <c r="BN159" i="4"/>
  <c r="BP159" i="4"/>
  <c r="BR159" i="4"/>
  <c r="BT159" i="4"/>
  <c r="BN160" i="4"/>
  <c r="BP160" i="4"/>
  <c r="BR160" i="4"/>
  <c r="BT160" i="4"/>
  <c r="BN161" i="4"/>
  <c r="BP161" i="4"/>
  <c r="BR161" i="4"/>
  <c r="BT161" i="4"/>
  <c r="BN162" i="4"/>
  <c r="BL162" i="4" s="1"/>
  <c r="BP162" i="4"/>
  <c r="BR162" i="4"/>
  <c r="BT162" i="4"/>
  <c r="BN163" i="4"/>
  <c r="BL163" i="4" s="1"/>
  <c r="BP163" i="4"/>
  <c r="BR163" i="4"/>
  <c r="BT163" i="4"/>
  <c r="BN164" i="4"/>
  <c r="BL164" i="4" s="1"/>
  <c r="BP164" i="4"/>
  <c r="BR164" i="4"/>
  <c r="BT164" i="4"/>
  <c r="BN165" i="4"/>
  <c r="BL165" i="4" s="1"/>
  <c r="BP165" i="4"/>
  <c r="BR165" i="4"/>
  <c r="BT165" i="4"/>
  <c r="BN166" i="4"/>
  <c r="BL166" i="4" s="1"/>
  <c r="BP166" i="4"/>
  <c r="BR166" i="4"/>
  <c r="BT166" i="4"/>
  <c r="BN167" i="4"/>
  <c r="BL167" i="4" s="1"/>
  <c r="BP167" i="4"/>
  <c r="BR167" i="4"/>
  <c r="BT167" i="4"/>
  <c r="BN168" i="4"/>
  <c r="BL168" i="4" s="1"/>
  <c r="BP168" i="4"/>
  <c r="BR168" i="4"/>
  <c r="BT168" i="4"/>
  <c r="BN169" i="4"/>
  <c r="BL169" i="4" s="1"/>
  <c r="BP169" i="4"/>
  <c r="BR169" i="4"/>
  <c r="BT169" i="4"/>
  <c r="BN170" i="4"/>
  <c r="BL170" i="4" s="1"/>
  <c r="BP170" i="4"/>
  <c r="BR170" i="4"/>
  <c r="BT170" i="4"/>
  <c r="BN171" i="4"/>
  <c r="BL171" i="4" s="1"/>
  <c r="BP171" i="4"/>
  <c r="BR171" i="4"/>
  <c r="BT171" i="4"/>
  <c r="BN172" i="4"/>
  <c r="BL172" i="4" s="1"/>
  <c r="BP172" i="4"/>
  <c r="BR172" i="4"/>
  <c r="BT172" i="4"/>
  <c r="BN173" i="4"/>
  <c r="BL173" i="4" s="1"/>
  <c r="BP173" i="4"/>
  <c r="BR173" i="4"/>
  <c r="BT173" i="4"/>
  <c r="BN174" i="4"/>
  <c r="BL174" i="4" s="1"/>
  <c r="BP174" i="4"/>
  <c r="BR174" i="4"/>
  <c r="BT174" i="4"/>
  <c r="BN175" i="4"/>
  <c r="BL175" i="4" s="1"/>
  <c r="BP175" i="4"/>
  <c r="BR175" i="4"/>
  <c r="BT175" i="4"/>
  <c r="BN176" i="4"/>
  <c r="BP176" i="4"/>
  <c r="BR176" i="4"/>
  <c r="BT176" i="4"/>
  <c r="BN177" i="4"/>
  <c r="BP177" i="4"/>
  <c r="BR177" i="4"/>
  <c r="BT177" i="4"/>
  <c r="BN178" i="4"/>
  <c r="BP178" i="4"/>
  <c r="BR178" i="4"/>
  <c r="BT178" i="4"/>
  <c r="BN179" i="4"/>
  <c r="BL179" i="4" s="1"/>
  <c r="BP179" i="4"/>
  <c r="BR179" i="4"/>
  <c r="BT179" i="4"/>
  <c r="BN180" i="4"/>
  <c r="BL180" i="4" s="1"/>
  <c r="BP180" i="4"/>
  <c r="BR180" i="4"/>
  <c r="BT180" i="4"/>
  <c r="BN181" i="4"/>
  <c r="BL181" i="4" s="1"/>
  <c r="BP181" i="4"/>
  <c r="BR181" i="4"/>
  <c r="BT181" i="4"/>
  <c r="BN182" i="4"/>
  <c r="BL182" i="4" s="1"/>
  <c r="BP182" i="4"/>
  <c r="BR182" i="4"/>
  <c r="BT182" i="4"/>
  <c r="BN183" i="4"/>
  <c r="BL183" i="4" s="1"/>
  <c r="BP183" i="4"/>
  <c r="BR183" i="4"/>
  <c r="BT183" i="4"/>
  <c r="BN184" i="4"/>
  <c r="BL184" i="4" s="1"/>
  <c r="BP184" i="4"/>
  <c r="BR184" i="4"/>
  <c r="BT184" i="4"/>
  <c r="BN185" i="4"/>
  <c r="BL185" i="4" s="1"/>
  <c r="BP185" i="4"/>
  <c r="BR185" i="4"/>
  <c r="BT185" i="4"/>
  <c r="BN186" i="4"/>
  <c r="BL186" i="4" s="1"/>
  <c r="BP186" i="4"/>
  <c r="BR186" i="4"/>
  <c r="BT186" i="4"/>
  <c r="BN187" i="4"/>
  <c r="BP187" i="4"/>
  <c r="BR187" i="4"/>
  <c r="BT187" i="4"/>
  <c r="BN188" i="4"/>
  <c r="BL188" i="4" s="1"/>
  <c r="BP188" i="4"/>
  <c r="BR188" i="4"/>
  <c r="BT188" i="4"/>
  <c r="BN189" i="4"/>
  <c r="BL189" i="4" s="1"/>
  <c r="BP189" i="4"/>
  <c r="BR189" i="4"/>
  <c r="BT189" i="4"/>
  <c r="BN190" i="4"/>
  <c r="BL190" i="4" s="1"/>
  <c r="BP190" i="4"/>
  <c r="BR190" i="4"/>
  <c r="BT190" i="4"/>
  <c r="BN191" i="4"/>
  <c r="BL191" i="4" s="1"/>
  <c r="BP191" i="4"/>
  <c r="BR191" i="4"/>
  <c r="BT191" i="4"/>
  <c r="BN192" i="4"/>
  <c r="BL192" i="4" s="1"/>
  <c r="BP192" i="4"/>
  <c r="BR192" i="4"/>
  <c r="BT192" i="4"/>
  <c r="BN193" i="4"/>
  <c r="BL193" i="4" s="1"/>
  <c r="BP193" i="4"/>
  <c r="BR193" i="4"/>
  <c r="BT193" i="4"/>
  <c r="BN194" i="4"/>
  <c r="BL194" i="4" s="1"/>
  <c r="BP194" i="4"/>
  <c r="BR194" i="4"/>
  <c r="BT194" i="4"/>
  <c r="BN195" i="4"/>
  <c r="BL195" i="4" s="1"/>
  <c r="BP195" i="4"/>
  <c r="BR195" i="4"/>
  <c r="BT195" i="4"/>
  <c r="BN196" i="4"/>
  <c r="BL196" i="4" s="1"/>
  <c r="BP196" i="4"/>
  <c r="BR196" i="4"/>
  <c r="BT196" i="4"/>
  <c r="BN197" i="4"/>
  <c r="BL197" i="4" s="1"/>
  <c r="BP197" i="4"/>
  <c r="BR197" i="4"/>
  <c r="BT197" i="4"/>
  <c r="BN198" i="4"/>
  <c r="BP198" i="4"/>
  <c r="BR198" i="4"/>
  <c r="BT198" i="4"/>
  <c r="BN199" i="4"/>
  <c r="BP199" i="4"/>
  <c r="BR199" i="4"/>
  <c r="BT199" i="4"/>
  <c r="BN200" i="4"/>
  <c r="BP200" i="4"/>
  <c r="BR200" i="4"/>
  <c r="BT200" i="4"/>
  <c r="BN201" i="4"/>
  <c r="BP201" i="4"/>
  <c r="BR201" i="4"/>
  <c r="BT201" i="4"/>
  <c r="BN202" i="4"/>
  <c r="BP202" i="4"/>
  <c r="BR202" i="4"/>
  <c r="BT202" i="4"/>
  <c r="BN203" i="4"/>
  <c r="BP203" i="4"/>
  <c r="BR203" i="4"/>
  <c r="BT203" i="4"/>
  <c r="BN204" i="4"/>
  <c r="BP204" i="4"/>
  <c r="BR204" i="4"/>
  <c r="BT204" i="4"/>
  <c r="BN205" i="4"/>
  <c r="BP205" i="4"/>
  <c r="BR205" i="4"/>
  <c r="BT205" i="4"/>
  <c r="BN206" i="4"/>
  <c r="BP206" i="4"/>
  <c r="BR206" i="4"/>
  <c r="BT206" i="4"/>
  <c r="BN207" i="4"/>
  <c r="BP207" i="4"/>
  <c r="BR207" i="4"/>
  <c r="BT207" i="4"/>
  <c r="BN208" i="4"/>
  <c r="BP208" i="4"/>
  <c r="BR208" i="4"/>
  <c r="BT208" i="4"/>
  <c r="BN209" i="4"/>
  <c r="BP209" i="4"/>
  <c r="BR209" i="4"/>
  <c r="BT209" i="4"/>
  <c r="BN210" i="4"/>
  <c r="BP210" i="4"/>
  <c r="BR210" i="4"/>
  <c r="BT210" i="4"/>
  <c r="BN211" i="4"/>
  <c r="BP211" i="4"/>
  <c r="BR211" i="4"/>
  <c r="BT211" i="4"/>
  <c r="BN212" i="4"/>
  <c r="BP212" i="4"/>
  <c r="BR212" i="4"/>
  <c r="BT212" i="4"/>
  <c r="BN213" i="4"/>
  <c r="BP213" i="4"/>
  <c r="BR213" i="4"/>
  <c r="BT213" i="4"/>
  <c r="BN214" i="4"/>
  <c r="BP214" i="4"/>
  <c r="BR214" i="4"/>
  <c r="BT214" i="4"/>
  <c r="BN215" i="4"/>
  <c r="BP215" i="4"/>
  <c r="BR215" i="4"/>
  <c r="BT215" i="4"/>
  <c r="BN216" i="4"/>
  <c r="BP216" i="4"/>
  <c r="BR216" i="4"/>
  <c r="BT216" i="4"/>
  <c r="BN217" i="4"/>
  <c r="BP217" i="4"/>
  <c r="BR217" i="4"/>
  <c r="BT217" i="4"/>
  <c r="BN218" i="4"/>
  <c r="BP218" i="4"/>
  <c r="BR218" i="4"/>
  <c r="BT218" i="4"/>
  <c r="BN219" i="4"/>
  <c r="BP219" i="4"/>
  <c r="BR219" i="4"/>
  <c r="BT219" i="4"/>
  <c r="BN220" i="4"/>
  <c r="BP220" i="4"/>
  <c r="BR220" i="4"/>
  <c r="BT220" i="4"/>
  <c r="BN221" i="4"/>
  <c r="BP221" i="4"/>
  <c r="BR221" i="4"/>
  <c r="BT221" i="4"/>
  <c r="BN222" i="4"/>
  <c r="BP222" i="4"/>
  <c r="BR222" i="4"/>
  <c r="BT222" i="4"/>
  <c r="BN223" i="4"/>
  <c r="BP223" i="4"/>
  <c r="BR223" i="4"/>
  <c r="BT223" i="4"/>
  <c r="BN224" i="4"/>
  <c r="BL224" i="4" s="1"/>
  <c r="BP224" i="4"/>
  <c r="BR224" i="4"/>
  <c r="BT224" i="4"/>
  <c r="BN225" i="4"/>
  <c r="BL225" i="4" s="1"/>
  <c r="BP225" i="4"/>
  <c r="BR225" i="4"/>
  <c r="BT225" i="4"/>
  <c r="BN226" i="4"/>
  <c r="BL226" i="4" s="1"/>
  <c r="BP226" i="4"/>
  <c r="BR226" i="4"/>
  <c r="BT226" i="4"/>
  <c r="BN227" i="4"/>
  <c r="BL227" i="4" s="1"/>
  <c r="BP227" i="4"/>
  <c r="BR227" i="4"/>
  <c r="BT227" i="4"/>
  <c r="BN228" i="4"/>
  <c r="BL228" i="4" s="1"/>
  <c r="BP228" i="4"/>
  <c r="BR228" i="4"/>
  <c r="BT228" i="4"/>
  <c r="BN229" i="4"/>
  <c r="BL229" i="4" s="1"/>
  <c r="BP229" i="4"/>
  <c r="BR229" i="4"/>
  <c r="BT229" i="4"/>
  <c r="BN230" i="4"/>
  <c r="BL230" i="4" s="1"/>
  <c r="BP230" i="4"/>
  <c r="BR230" i="4"/>
  <c r="BT230" i="4"/>
  <c r="BN231" i="4"/>
  <c r="BL231" i="4" s="1"/>
  <c r="BP231" i="4"/>
  <c r="BR231" i="4"/>
  <c r="BT231" i="4"/>
  <c r="BN232" i="4"/>
  <c r="BP232" i="4"/>
  <c r="BR232" i="4"/>
  <c r="BT232" i="4"/>
  <c r="BN233" i="4"/>
  <c r="BP233" i="4"/>
  <c r="BR233" i="4"/>
  <c r="BT233" i="4"/>
  <c r="BN234" i="4"/>
  <c r="BP234" i="4"/>
  <c r="BR234" i="4"/>
  <c r="BT234" i="4"/>
  <c r="BN235" i="4"/>
  <c r="BP235" i="4"/>
  <c r="BR235" i="4"/>
  <c r="BT235" i="4"/>
  <c r="BN236" i="4"/>
  <c r="BP236" i="4"/>
  <c r="BR236" i="4"/>
  <c r="BT236" i="4"/>
  <c r="BN237" i="4"/>
  <c r="BP237" i="4"/>
  <c r="BR237" i="4"/>
  <c r="BT237" i="4"/>
  <c r="BN238" i="4"/>
  <c r="BP238" i="4"/>
  <c r="BR238" i="4"/>
  <c r="BT238" i="4"/>
  <c r="BN239" i="4"/>
  <c r="BP239" i="4"/>
  <c r="BR239" i="4"/>
  <c r="BT239" i="4"/>
  <c r="BN240" i="4"/>
  <c r="BP240" i="4"/>
  <c r="BR240" i="4"/>
  <c r="BT240" i="4"/>
  <c r="BN241" i="4"/>
  <c r="BP241" i="4"/>
  <c r="BR241" i="4"/>
  <c r="BT241" i="4"/>
  <c r="BN242" i="4"/>
  <c r="BP242" i="4"/>
  <c r="BR242" i="4"/>
  <c r="BT242" i="4"/>
  <c r="BN243" i="4"/>
  <c r="BP243" i="4"/>
  <c r="BR243" i="4"/>
  <c r="BT243" i="4"/>
  <c r="BN244" i="4"/>
  <c r="BP244" i="4"/>
  <c r="BR244" i="4"/>
  <c r="BT244" i="4"/>
  <c r="BN245" i="4"/>
  <c r="BP245" i="4"/>
  <c r="BR245" i="4"/>
  <c r="BT245" i="4"/>
  <c r="BN246" i="4"/>
  <c r="BP246" i="4"/>
  <c r="BR246" i="4"/>
  <c r="BT246" i="4"/>
  <c r="BN247" i="4"/>
  <c r="BP247" i="4"/>
  <c r="BR247" i="4"/>
  <c r="BT247" i="4"/>
  <c r="BN248" i="4"/>
  <c r="BL248" i="4" s="1"/>
  <c r="BP248" i="4"/>
  <c r="BR248" i="4"/>
  <c r="BT248" i="4"/>
  <c r="BN249" i="4"/>
  <c r="BL249" i="4" s="1"/>
  <c r="BP249" i="4"/>
  <c r="BR249" i="4"/>
  <c r="BT249" i="4"/>
  <c r="BN250" i="4"/>
  <c r="BL250" i="4" s="1"/>
  <c r="BP250" i="4"/>
  <c r="BR250" i="4"/>
  <c r="BT250" i="4"/>
  <c r="BN251" i="4"/>
  <c r="BL251" i="4" s="1"/>
  <c r="BP251" i="4"/>
  <c r="BR251" i="4"/>
  <c r="BT251" i="4"/>
  <c r="BN252" i="4"/>
  <c r="BL252" i="4" s="1"/>
  <c r="BP252" i="4"/>
  <c r="BR252" i="4"/>
  <c r="BT252" i="4"/>
  <c r="BN253" i="4"/>
  <c r="BL253" i="4" s="1"/>
  <c r="BP253" i="4"/>
  <c r="BR253" i="4"/>
  <c r="BT253" i="4"/>
  <c r="BN254" i="4"/>
  <c r="BL254" i="4" s="1"/>
  <c r="BP254" i="4"/>
  <c r="BR254" i="4"/>
  <c r="BT254" i="4"/>
  <c r="BN255" i="4"/>
  <c r="BL255" i="4" s="1"/>
  <c r="BP255" i="4"/>
  <c r="BR255" i="4"/>
  <c r="BT255" i="4"/>
  <c r="BN256" i="4"/>
  <c r="BL256" i="4" s="1"/>
  <c r="BP256" i="4"/>
  <c r="BR256" i="4"/>
  <c r="BT256" i="4"/>
  <c r="BN257" i="4"/>
  <c r="BL257" i="4" s="1"/>
  <c r="BP257" i="4"/>
  <c r="BR257" i="4"/>
  <c r="BT257" i="4"/>
  <c r="BN258" i="4"/>
  <c r="BP258" i="4"/>
  <c r="BR258" i="4"/>
  <c r="BT258" i="4"/>
  <c r="BT267" i="4"/>
  <c r="BM267" i="4" s="1"/>
  <c r="BN268" i="4"/>
  <c r="BP268" i="4"/>
  <c r="BR268" i="4"/>
  <c r="BT268" i="4"/>
  <c r="BN269" i="4"/>
  <c r="BP269" i="4"/>
  <c r="BR269" i="4"/>
  <c r="BT269" i="4"/>
  <c r="BN270" i="4"/>
  <c r="BP270" i="4"/>
  <c r="BR270" i="4"/>
  <c r="BT270" i="4"/>
  <c r="BN271" i="4"/>
  <c r="BP271" i="4"/>
  <c r="BR271" i="4"/>
  <c r="BT271" i="4"/>
  <c r="BN272" i="4"/>
  <c r="BP272" i="4"/>
  <c r="BR272" i="4"/>
  <c r="BT272" i="4"/>
  <c r="BN273" i="4"/>
  <c r="BL273" i="4" s="1"/>
  <c r="BP273" i="4"/>
  <c r="BR273" i="4"/>
  <c r="BT273" i="4"/>
  <c r="BN274" i="4"/>
  <c r="BL274" i="4" s="1"/>
  <c r="BP274" i="4"/>
  <c r="BR274" i="4"/>
  <c r="BT274" i="4"/>
  <c r="BN275" i="4"/>
  <c r="BL275" i="4" s="1"/>
  <c r="BP275" i="4"/>
  <c r="BR275" i="4"/>
  <c r="BT275" i="4"/>
  <c r="BN276" i="4"/>
  <c r="BL276" i="4" s="1"/>
  <c r="BP276" i="4"/>
  <c r="BR276" i="4"/>
  <c r="BT276" i="4"/>
  <c r="BN277" i="4"/>
  <c r="BL277" i="4" s="1"/>
  <c r="BP277" i="4"/>
  <c r="BR277" i="4"/>
  <c r="BT277" i="4"/>
  <c r="BN278" i="4"/>
  <c r="BL278" i="4" s="1"/>
  <c r="BP278" i="4"/>
  <c r="BR278" i="4"/>
  <c r="BT278" i="4"/>
  <c r="BN279" i="4"/>
  <c r="BL279" i="4" s="1"/>
  <c r="BP279" i="4"/>
  <c r="BR279" i="4"/>
  <c r="BT279" i="4"/>
  <c r="BN280" i="4"/>
  <c r="BL280" i="4" s="1"/>
  <c r="BP280" i="4"/>
  <c r="BR280" i="4"/>
  <c r="BT280" i="4"/>
  <c r="BN281" i="4"/>
  <c r="BL281" i="4" s="1"/>
  <c r="BP281" i="4"/>
  <c r="BR281" i="4"/>
  <c r="BT281" i="4"/>
  <c r="BN282" i="4"/>
  <c r="BL282" i="4" s="1"/>
  <c r="BP282" i="4"/>
  <c r="BR282" i="4"/>
  <c r="BT282" i="4"/>
  <c r="BN283" i="4"/>
  <c r="BL283" i="4" s="1"/>
  <c r="BP283" i="4"/>
  <c r="BR283" i="4"/>
  <c r="BT283" i="4"/>
  <c r="BN284" i="4"/>
  <c r="BL284" i="4" s="1"/>
  <c r="BP284" i="4"/>
  <c r="BR284" i="4"/>
  <c r="BT284" i="4"/>
  <c r="BN285" i="4"/>
  <c r="BL285" i="4" s="1"/>
  <c r="BP285" i="4"/>
  <c r="BR285" i="4"/>
  <c r="BT285" i="4"/>
  <c r="BN286" i="4"/>
  <c r="BL286" i="4" s="1"/>
  <c r="BP286" i="4"/>
  <c r="BR286" i="4"/>
  <c r="BT286" i="4"/>
  <c r="BN287" i="4"/>
  <c r="BL287" i="4" s="1"/>
  <c r="BP287" i="4"/>
  <c r="BR287" i="4"/>
  <c r="BT287" i="4"/>
  <c r="BN288" i="4"/>
  <c r="BL288" i="4" s="1"/>
  <c r="BP288" i="4"/>
  <c r="BR288" i="4"/>
  <c r="BT288" i="4"/>
  <c r="BN289" i="4"/>
  <c r="BL289" i="4" s="1"/>
  <c r="BP289" i="4"/>
  <c r="BR289" i="4"/>
  <c r="BT289" i="4"/>
  <c r="BN290" i="4"/>
  <c r="BL290" i="4" s="1"/>
  <c r="BP290" i="4"/>
  <c r="BR290" i="4"/>
  <c r="BT290" i="4"/>
  <c r="BN291" i="4"/>
  <c r="BL291" i="4" s="1"/>
  <c r="BP291" i="4"/>
  <c r="BR291" i="4"/>
  <c r="BT291" i="4"/>
  <c r="BN292" i="4"/>
  <c r="BL292" i="4" s="1"/>
  <c r="BP292" i="4"/>
  <c r="BR292" i="4"/>
  <c r="BT292" i="4"/>
  <c r="BN293" i="4"/>
  <c r="BL293" i="4" s="1"/>
  <c r="BP293" i="4"/>
  <c r="BR293" i="4"/>
  <c r="BT293" i="4"/>
  <c r="BN294" i="4"/>
  <c r="BL294" i="4" s="1"/>
  <c r="BP294" i="4"/>
  <c r="BR294" i="4"/>
  <c r="BT294" i="4"/>
  <c r="BN295" i="4"/>
  <c r="BL295" i="4" s="1"/>
  <c r="BP295" i="4"/>
  <c r="BR295" i="4"/>
  <c r="BT295" i="4"/>
  <c r="BN296" i="4"/>
  <c r="BL296" i="4" s="1"/>
  <c r="BP296" i="4"/>
  <c r="BR296" i="4"/>
  <c r="BT296" i="4"/>
  <c r="BN297" i="4"/>
  <c r="BL297" i="4" s="1"/>
  <c r="BP297" i="4"/>
  <c r="BR297" i="4"/>
  <c r="BT297" i="4"/>
  <c r="BN298" i="4"/>
  <c r="BL298" i="4" s="1"/>
  <c r="BP298" i="4"/>
  <c r="BR298" i="4"/>
  <c r="BT298" i="4"/>
  <c r="BN299" i="4"/>
  <c r="BL299" i="4" s="1"/>
  <c r="BP299" i="4"/>
  <c r="BR299" i="4"/>
  <c r="BT299" i="4"/>
  <c r="BN300" i="4"/>
  <c r="BL300" i="4" s="1"/>
  <c r="BP300" i="4"/>
  <c r="BR300" i="4"/>
  <c r="BT300" i="4"/>
  <c r="BN301" i="4"/>
  <c r="BL301" i="4" s="1"/>
  <c r="BP301" i="4"/>
  <c r="BR301" i="4"/>
  <c r="BT301" i="4"/>
  <c r="BN302" i="4"/>
  <c r="BL302" i="4" s="1"/>
  <c r="BP302" i="4"/>
  <c r="BR302" i="4"/>
  <c r="BT302" i="4"/>
  <c r="BN303" i="4"/>
  <c r="BL303" i="4" s="1"/>
  <c r="BP303" i="4"/>
  <c r="BR303" i="4"/>
  <c r="BT303" i="4"/>
  <c r="BN304" i="4"/>
  <c r="BP304" i="4"/>
  <c r="BR304" i="4"/>
  <c r="BT304" i="4"/>
  <c r="BN305" i="4"/>
  <c r="BP305" i="4"/>
  <c r="BR305" i="4"/>
  <c r="BT305" i="4"/>
  <c r="BN306" i="4"/>
  <c r="BP306" i="4"/>
  <c r="BR306" i="4"/>
  <c r="BT306" i="4"/>
  <c r="BN307" i="4"/>
  <c r="BP307" i="4"/>
  <c r="BR307" i="4"/>
  <c r="BT307" i="4"/>
  <c r="BN308" i="4"/>
  <c r="BL308" i="4" s="1"/>
  <c r="BP308" i="4"/>
  <c r="BR308" i="4"/>
  <c r="BT308" i="4"/>
  <c r="BN309" i="4"/>
  <c r="BL309" i="4" s="1"/>
  <c r="BP309" i="4"/>
  <c r="BR309" i="4"/>
  <c r="BT309" i="4"/>
  <c r="BN310" i="4"/>
  <c r="BL310" i="4" s="1"/>
  <c r="BP310" i="4"/>
  <c r="BR310" i="4"/>
  <c r="BT310" i="4"/>
  <c r="BN311" i="4"/>
  <c r="BL311" i="4" s="1"/>
  <c r="BP311" i="4"/>
  <c r="BR311" i="4"/>
  <c r="BT311" i="4"/>
  <c r="BN312" i="4"/>
  <c r="BL312" i="4" s="1"/>
  <c r="BP312" i="4"/>
  <c r="BR312" i="4"/>
  <c r="BT312" i="4"/>
  <c r="BN313" i="4"/>
  <c r="BL313" i="4" s="1"/>
  <c r="BP313" i="4"/>
  <c r="BR313" i="4"/>
  <c r="BT313" i="4"/>
  <c r="BN314" i="4"/>
  <c r="BL314" i="4" s="1"/>
  <c r="BP314" i="4"/>
  <c r="BR314" i="4"/>
  <c r="BT314" i="4"/>
  <c r="BN315" i="4"/>
  <c r="BL315" i="4" s="1"/>
  <c r="BP315" i="4"/>
  <c r="BR315" i="4"/>
  <c r="BT315" i="4"/>
  <c r="BN316" i="4"/>
  <c r="BL316" i="4" s="1"/>
  <c r="BP316" i="4"/>
  <c r="BR316" i="4"/>
  <c r="BT316" i="4"/>
  <c r="BN317" i="4"/>
  <c r="BL317" i="4" s="1"/>
  <c r="BP317" i="4"/>
  <c r="BR317" i="4"/>
  <c r="BT317" i="4"/>
  <c r="BN318" i="4"/>
  <c r="BP318" i="4"/>
  <c r="BR318" i="4"/>
  <c r="BT318" i="4"/>
  <c r="BN319" i="4"/>
  <c r="BP319" i="4"/>
  <c r="BR319" i="4"/>
  <c r="BT319" i="4"/>
  <c r="BN320" i="4"/>
  <c r="BP320" i="4"/>
  <c r="BR320" i="4"/>
  <c r="BT320" i="4"/>
  <c r="BN321" i="4"/>
  <c r="BP321" i="4"/>
  <c r="BR321" i="4"/>
  <c r="BT321" i="4"/>
  <c r="BN322" i="4"/>
  <c r="BP322" i="4"/>
  <c r="BR322" i="4"/>
  <c r="BT322" i="4"/>
  <c r="BN323" i="4"/>
  <c r="BP323" i="4"/>
  <c r="BR323" i="4"/>
  <c r="BT323" i="4"/>
  <c r="BN324" i="4"/>
  <c r="BP324" i="4"/>
  <c r="BR324" i="4"/>
  <c r="BT324" i="4"/>
  <c r="BN325" i="4"/>
  <c r="BL325" i="4" s="1"/>
  <c r="BP325" i="4"/>
  <c r="BR325" i="4"/>
  <c r="BT325" i="4"/>
  <c r="BN326" i="4"/>
  <c r="BL326" i="4" s="1"/>
  <c r="BP326" i="4"/>
  <c r="BR326" i="4"/>
  <c r="BT326" i="4"/>
  <c r="BN327" i="4"/>
  <c r="BL327" i="4" s="1"/>
  <c r="BP327" i="4"/>
  <c r="BR327" i="4"/>
  <c r="BT327" i="4"/>
  <c r="BN328" i="4"/>
  <c r="BL328" i="4" s="1"/>
  <c r="BP328" i="4"/>
  <c r="BR328" i="4"/>
  <c r="BT328" i="4"/>
  <c r="BN329" i="4"/>
  <c r="BL329" i="4" s="1"/>
  <c r="BP329" i="4"/>
  <c r="BR329" i="4"/>
  <c r="BT329" i="4"/>
  <c r="BN330" i="4"/>
  <c r="BL330" i="4" s="1"/>
  <c r="BP330" i="4"/>
  <c r="BR330" i="4"/>
  <c r="BT330" i="4"/>
  <c r="BN331" i="4"/>
  <c r="BL331" i="4" s="1"/>
  <c r="BP331" i="4"/>
  <c r="BR331" i="4"/>
  <c r="BT331" i="4"/>
  <c r="BN332" i="4"/>
  <c r="BL332" i="4" s="1"/>
  <c r="BP332" i="4"/>
  <c r="BR332" i="4"/>
  <c r="BT332" i="4"/>
  <c r="BN333" i="4"/>
  <c r="BL333" i="4" s="1"/>
  <c r="BP333" i="4"/>
  <c r="BR333" i="4"/>
  <c r="BT333" i="4"/>
  <c r="BN334" i="4"/>
  <c r="BL334" i="4" s="1"/>
  <c r="BP334" i="4"/>
  <c r="BR334" i="4"/>
  <c r="BT334" i="4"/>
  <c r="BN335" i="4"/>
  <c r="BP335" i="4"/>
  <c r="BR335" i="4"/>
  <c r="BT335" i="4"/>
  <c r="BN336" i="4"/>
  <c r="BP336" i="4"/>
  <c r="BR336" i="4"/>
  <c r="BT336" i="4"/>
  <c r="BN337" i="4"/>
  <c r="BL337" i="4" s="1"/>
  <c r="BP337" i="4"/>
  <c r="BR337" i="4"/>
  <c r="BT337" i="4"/>
  <c r="BN338" i="4"/>
  <c r="BL338" i="4" s="1"/>
  <c r="BP338" i="4"/>
  <c r="BR338" i="4"/>
  <c r="BT338" i="4"/>
  <c r="BN339" i="4"/>
  <c r="BP339" i="4"/>
  <c r="BR339" i="4"/>
  <c r="BT339" i="4"/>
  <c r="BN340" i="4"/>
  <c r="BP340" i="4"/>
  <c r="BR340" i="4"/>
  <c r="BT340" i="4"/>
  <c r="BN341" i="4"/>
  <c r="BP341" i="4"/>
  <c r="BR341" i="4"/>
  <c r="BT341" i="4"/>
  <c r="BT12" i="4"/>
  <c r="BP12" i="4"/>
  <c r="BU9" i="4"/>
  <c r="BS9" i="4"/>
  <c r="BT10" i="4"/>
  <c r="BR10" i="4"/>
  <c r="BQ9" i="4"/>
  <c r="BO9" i="4"/>
  <c r="BP10" i="4"/>
  <c r="BN10" i="4"/>
  <c r="BD13" i="4"/>
  <c r="BF13" i="4"/>
  <c r="BH13" i="4"/>
  <c r="BJ13" i="4"/>
  <c r="BD14" i="4"/>
  <c r="BF14" i="4"/>
  <c r="BH14" i="4"/>
  <c r="BJ14" i="4"/>
  <c r="BD15" i="4"/>
  <c r="BF15" i="4"/>
  <c r="BH15" i="4"/>
  <c r="BJ15" i="4"/>
  <c r="BD16" i="4"/>
  <c r="BF16" i="4"/>
  <c r="BH16" i="4"/>
  <c r="BJ16" i="4"/>
  <c r="BD17" i="4"/>
  <c r="BF17" i="4"/>
  <c r="BH17" i="4"/>
  <c r="BJ17" i="4"/>
  <c r="BD18" i="4"/>
  <c r="BF18" i="4"/>
  <c r="BH18" i="4"/>
  <c r="BJ18" i="4"/>
  <c r="BD19" i="4"/>
  <c r="BF19" i="4"/>
  <c r="BH19" i="4"/>
  <c r="BJ19" i="4"/>
  <c r="BD20" i="4"/>
  <c r="BF20" i="4"/>
  <c r="BH20" i="4"/>
  <c r="BJ20" i="4"/>
  <c r="BD21" i="4"/>
  <c r="BF21" i="4"/>
  <c r="BH21" i="4"/>
  <c r="BJ21" i="4"/>
  <c r="BD22" i="4"/>
  <c r="BF22" i="4"/>
  <c r="BH22" i="4"/>
  <c r="BJ22" i="4"/>
  <c r="BD23" i="4"/>
  <c r="BF23" i="4"/>
  <c r="BH23" i="4"/>
  <c r="BJ23" i="4"/>
  <c r="BD24" i="4"/>
  <c r="BF24" i="4"/>
  <c r="BH24" i="4"/>
  <c r="BJ24" i="4"/>
  <c r="BD25" i="4"/>
  <c r="BF25" i="4"/>
  <c r="BH25" i="4"/>
  <c r="BJ25" i="4"/>
  <c r="BD26" i="4"/>
  <c r="BF26" i="4"/>
  <c r="BH26" i="4"/>
  <c r="BJ26" i="4"/>
  <c r="BD27" i="4"/>
  <c r="BF27" i="4"/>
  <c r="BH27" i="4"/>
  <c r="BJ27" i="4"/>
  <c r="BD28" i="4"/>
  <c r="BF28" i="4"/>
  <c r="BH28" i="4"/>
  <c r="BJ28" i="4"/>
  <c r="BD29" i="4"/>
  <c r="BF29" i="4"/>
  <c r="BH29" i="4"/>
  <c r="BJ29" i="4"/>
  <c r="BD30" i="4"/>
  <c r="BF30" i="4"/>
  <c r="BH30" i="4"/>
  <c r="BJ30" i="4"/>
  <c r="BD31" i="4"/>
  <c r="BF31" i="4"/>
  <c r="BH31" i="4"/>
  <c r="BJ31" i="4"/>
  <c r="BD32" i="4"/>
  <c r="BF32" i="4"/>
  <c r="BH32" i="4"/>
  <c r="BJ32" i="4"/>
  <c r="BD33" i="4"/>
  <c r="BF33" i="4"/>
  <c r="BH33" i="4"/>
  <c r="BJ33" i="4"/>
  <c r="BD34" i="4"/>
  <c r="BF34" i="4"/>
  <c r="BH34" i="4"/>
  <c r="BJ34" i="4"/>
  <c r="BD35" i="4"/>
  <c r="BF35" i="4"/>
  <c r="BH35" i="4"/>
  <c r="BJ35" i="4"/>
  <c r="BD36" i="4"/>
  <c r="BF36" i="4"/>
  <c r="BH36" i="4"/>
  <c r="BJ36" i="4"/>
  <c r="BD37" i="4"/>
  <c r="BF37" i="4"/>
  <c r="BH37" i="4"/>
  <c r="BJ37" i="4"/>
  <c r="BD38" i="4"/>
  <c r="BF38" i="4"/>
  <c r="BH38" i="4"/>
  <c r="BJ38" i="4"/>
  <c r="BD39" i="4"/>
  <c r="BF39" i="4"/>
  <c r="BH39" i="4"/>
  <c r="BJ39" i="4"/>
  <c r="BD40" i="4"/>
  <c r="BF40" i="4"/>
  <c r="BH40" i="4"/>
  <c r="BJ40" i="4"/>
  <c r="BD41" i="4"/>
  <c r="BF41" i="4"/>
  <c r="BH41" i="4"/>
  <c r="BJ41" i="4"/>
  <c r="BD42" i="4"/>
  <c r="BF42" i="4"/>
  <c r="BH42" i="4"/>
  <c r="BJ42" i="4"/>
  <c r="BD43" i="4"/>
  <c r="BF43" i="4"/>
  <c r="BH43" i="4"/>
  <c r="BJ43" i="4"/>
  <c r="BD44" i="4"/>
  <c r="BF44" i="4"/>
  <c r="BH44" i="4"/>
  <c r="BJ44" i="4"/>
  <c r="BD45" i="4"/>
  <c r="BF45" i="4"/>
  <c r="BH45" i="4"/>
  <c r="BJ45" i="4"/>
  <c r="BD46" i="4"/>
  <c r="BF46" i="4"/>
  <c r="BH46" i="4"/>
  <c r="BJ46" i="4"/>
  <c r="BD47" i="4"/>
  <c r="BF47" i="4"/>
  <c r="BH47" i="4"/>
  <c r="BJ47" i="4"/>
  <c r="BD48" i="4"/>
  <c r="BF48" i="4"/>
  <c r="BH48" i="4"/>
  <c r="BJ48" i="4"/>
  <c r="BD49" i="4"/>
  <c r="BF49" i="4"/>
  <c r="BH49" i="4"/>
  <c r="BJ49" i="4"/>
  <c r="BD50" i="4"/>
  <c r="BF50" i="4"/>
  <c r="BH50" i="4"/>
  <c r="BJ50" i="4"/>
  <c r="BD51" i="4"/>
  <c r="BF51" i="4"/>
  <c r="BH51" i="4"/>
  <c r="BJ51" i="4"/>
  <c r="BD52" i="4"/>
  <c r="BF52" i="4"/>
  <c r="BH52" i="4"/>
  <c r="BJ52" i="4"/>
  <c r="BD53" i="4"/>
  <c r="BF53" i="4"/>
  <c r="BH53" i="4"/>
  <c r="BJ53" i="4"/>
  <c r="BD54" i="4"/>
  <c r="BF54" i="4"/>
  <c r="BH54" i="4"/>
  <c r="BJ54" i="4"/>
  <c r="BD55" i="4"/>
  <c r="BF55" i="4"/>
  <c r="BH55" i="4"/>
  <c r="BJ55" i="4"/>
  <c r="BD56" i="4"/>
  <c r="BB56" i="4" s="1"/>
  <c r="BF56" i="4"/>
  <c r="BH56" i="4"/>
  <c r="BJ56" i="4"/>
  <c r="BD57" i="4"/>
  <c r="BB57" i="4" s="1"/>
  <c r="BF57" i="4"/>
  <c r="BH57" i="4"/>
  <c r="BJ57" i="4"/>
  <c r="BD58" i="4"/>
  <c r="BB58" i="4" s="1"/>
  <c r="BF58" i="4"/>
  <c r="BH58" i="4"/>
  <c r="BJ58" i="4"/>
  <c r="BD59" i="4"/>
  <c r="BB59" i="4" s="1"/>
  <c r="BF59" i="4"/>
  <c r="BH59" i="4"/>
  <c r="BJ59" i="4"/>
  <c r="BD60" i="4"/>
  <c r="BB60" i="4" s="1"/>
  <c r="BF60" i="4"/>
  <c r="BH60" i="4"/>
  <c r="BJ60" i="4"/>
  <c r="BD61" i="4"/>
  <c r="BB61" i="4" s="1"/>
  <c r="BF61" i="4"/>
  <c r="BH61" i="4"/>
  <c r="BJ61" i="4"/>
  <c r="BD62" i="4"/>
  <c r="BB62" i="4" s="1"/>
  <c r="BF62" i="4"/>
  <c r="BH62" i="4"/>
  <c r="BJ62" i="4"/>
  <c r="BD63" i="4"/>
  <c r="BB63" i="4" s="1"/>
  <c r="BF63" i="4"/>
  <c r="BH63" i="4"/>
  <c r="BJ63" i="4"/>
  <c r="BD64" i="4"/>
  <c r="BB64" i="4" s="1"/>
  <c r="BF64" i="4"/>
  <c r="BH64" i="4"/>
  <c r="BJ64" i="4"/>
  <c r="BD65" i="4"/>
  <c r="BF65" i="4"/>
  <c r="BH65" i="4"/>
  <c r="BJ65" i="4"/>
  <c r="BD66" i="4"/>
  <c r="BF66" i="4"/>
  <c r="BH66" i="4"/>
  <c r="BJ66" i="4"/>
  <c r="BD67" i="4"/>
  <c r="BF67" i="4"/>
  <c r="BH67" i="4"/>
  <c r="BJ67" i="4"/>
  <c r="BD68" i="4"/>
  <c r="BF68" i="4"/>
  <c r="BH68" i="4"/>
  <c r="BJ68" i="4"/>
  <c r="BD69" i="4"/>
  <c r="BF69" i="4"/>
  <c r="BH69" i="4"/>
  <c r="BJ69" i="4"/>
  <c r="BD70" i="4"/>
  <c r="BF70" i="4"/>
  <c r="BH70" i="4"/>
  <c r="BJ70" i="4"/>
  <c r="BD71" i="4"/>
  <c r="BF71" i="4"/>
  <c r="BH71" i="4"/>
  <c r="BJ71" i="4"/>
  <c r="BD72" i="4"/>
  <c r="BF72" i="4"/>
  <c r="BH72" i="4"/>
  <c r="BJ72" i="4"/>
  <c r="BD73" i="4"/>
  <c r="BF73" i="4"/>
  <c r="BH73" i="4"/>
  <c r="BJ73" i="4"/>
  <c r="BD74" i="4"/>
  <c r="BF74" i="4"/>
  <c r="BH74" i="4"/>
  <c r="BJ74" i="4"/>
  <c r="BD75" i="4"/>
  <c r="BF75" i="4"/>
  <c r="BH75" i="4"/>
  <c r="BJ75" i="4"/>
  <c r="BD76" i="4"/>
  <c r="BF76" i="4"/>
  <c r="BH76" i="4"/>
  <c r="BJ76" i="4"/>
  <c r="BD77" i="4"/>
  <c r="BF77" i="4"/>
  <c r="BH77" i="4"/>
  <c r="BJ77" i="4"/>
  <c r="BD78" i="4"/>
  <c r="BF78" i="4"/>
  <c r="BH78" i="4"/>
  <c r="BJ78" i="4"/>
  <c r="BD79" i="4"/>
  <c r="BF79" i="4"/>
  <c r="BH79" i="4"/>
  <c r="BJ79" i="4"/>
  <c r="BD80" i="4"/>
  <c r="BF80" i="4"/>
  <c r="BH80" i="4"/>
  <c r="BJ80" i="4"/>
  <c r="BD81" i="4"/>
  <c r="BF81" i="4"/>
  <c r="BH81" i="4"/>
  <c r="BJ81" i="4"/>
  <c r="BD82" i="4"/>
  <c r="BF82" i="4"/>
  <c r="BH82" i="4"/>
  <c r="BJ82" i="4"/>
  <c r="BD83" i="4"/>
  <c r="BF83" i="4"/>
  <c r="BH83" i="4"/>
  <c r="BJ83" i="4"/>
  <c r="BD84" i="4"/>
  <c r="BF84" i="4"/>
  <c r="BH84" i="4"/>
  <c r="BJ84" i="4"/>
  <c r="BD85" i="4"/>
  <c r="BF85" i="4"/>
  <c r="BH85" i="4"/>
  <c r="BJ85" i="4"/>
  <c r="BD86" i="4"/>
  <c r="BF86" i="4"/>
  <c r="BH86" i="4"/>
  <c r="BJ86" i="4"/>
  <c r="BD87" i="4"/>
  <c r="BF87" i="4"/>
  <c r="BH87" i="4"/>
  <c r="BJ87" i="4"/>
  <c r="BD88" i="4"/>
  <c r="BF88" i="4"/>
  <c r="BH88" i="4"/>
  <c r="BJ88" i="4"/>
  <c r="BD89" i="4"/>
  <c r="BF89" i="4"/>
  <c r="BH89" i="4"/>
  <c r="BJ89" i="4"/>
  <c r="BD90" i="4"/>
  <c r="BF90" i="4"/>
  <c r="BH90" i="4"/>
  <c r="BJ90" i="4"/>
  <c r="BD91" i="4"/>
  <c r="BF91" i="4"/>
  <c r="BH91" i="4"/>
  <c r="BJ91" i="4"/>
  <c r="BD92" i="4"/>
  <c r="BF92" i="4"/>
  <c r="BH92" i="4"/>
  <c r="BJ92" i="4"/>
  <c r="BD93" i="4"/>
  <c r="BF93" i="4"/>
  <c r="BH93" i="4"/>
  <c r="BJ93" i="4"/>
  <c r="BD94" i="4"/>
  <c r="BF94" i="4"/>
  <c r="BH94" i="4"/>
  <c r="BJ94" i="4"/>
  <c r="BD97" i="4"/>
  <c r="BF97" i="4"/>
  <c r="BH97" i="4"/>
  <c r="BJ97" i="4"/>
  <c r="BD98" i="4"/>
  <c r="BF98" i="4"/>
  <c r="BH98" i="4"/>
  <c r="BJ98" i="4"/>
  <c r="BD99" i="4"/>
  <c r="BF99" i="4"/>
  <c r="BH99" i="4"/>
  <c r="BJ99" i="4"/>
  <c r="BD100" i="4"/>
  <c r="BF100" i="4"/>
  <c r="BH100" i="4"/>
  <c r="BJ100" i="4"/>
  <c r="BD101" i="4"/>
  <c r="BF101" i="4"/>
  <c r="BH101" i="4"/>
  <c r="BJ101" i="4"/>
  <c r="BD102" i="4"/>
  <c r="BF102" i="4"/>
  <c r="BH102" i="4"/>
  <c r="BJ102" i="4"/>
  <c r="BD103" i="4"/>
  <c r="BF103" i="4"/>
  <c r="BH103" i="4"/>
  <c r="BJ103" i="4"/>
  <c r="BD104" i="4"/>
  <c r="BF104" i="4"/>
  <c r="BH104" i="4"/>
  <c r="BJ104" i="4"/>
  <c r="BD105" i="4"/>
  <c r="BF105" i="4"/>
  <c r="BH105" i="4"/>
  <c r="BJ105" i="4"/>
  <c r="BD106" i="4"/>
  <c r="BF106" i="4"/>
  <c r="BH106" i="4"/>
  <c r="BJ106" i="4"/>
  <c r="BD107" i="4"/>
  <c r="BF107" i="4"/>
  <c r="BH107" i="4"/>
  <c r="BJ107" i="4"/>
  <c r="BD108" i="4"/>
  <c r="BF108" i="4"/>
  <c r="BH108" i="4"/>
  <c r="BJ108" i="4"/>
  <c r="BD109" i="4"/>
  <c r="BF109" i="4"/>
  <c r="BH109" i="4"/>
  <c r="BJ109" i="4"/>
  <c r="BD110" i="4"/>
  <c r="BF110" i="4"/>
  <c r="BH110" i="4"/>
  <c r="BJ110" i="4"/>
  <c r="BD111" i="4"/>
  <c r="BF111" i="4"/>
  <c r="BH111" i="4"/>
  <c r="BJ111" i="4"/>
  <c r="BD112" i="4"/>
  <c r="BF112" i="4"/>
  <c r="BH112" i="4"/>
  <c r="BJ112" i="4"/>
  <c r="BD113" i="4"/>
  <c r="BF113" i="4"/>
  <c r="BH113" i="4"/>
  <c r="BJ113" i="4"/>
  <c r="BD114" i="4"/>
  <c r="BF114" i="4"/>
  <c r="BH114" i="4"/>
  <c r="BJ114" i="4"/>
  <c r="BD115" i="4"/>
  <c r="BB115" i="4" s="1"/>
  <c r="BF115" i="4"/>
  <c r="BH115" i="4"/>
  <c r="BJ115" i="4"/>
  <c r="BD116" i="4"/>
  <c r="BB116" i="4" s="1"/>
  <c r="BF116" i="4"/>
  <c r="BH116" i="4"/>
  <c r="BJ116" i="4"/>
  <c r="BD117" i="4"/>
  <c r="BF117" i="4"/>
  <c r="BH117" i="4"/>
  <c r="BJ117" i="4"/>
  <c r="BD118" i="4"/>
  <c r="BF118" i="4"/>
  <c r="BH118" i="4"/>
  <c r="BJ118" i="4"/>
  <c r="BD119" i="4"/>
  <c r="BF119" i="4"/>
  <c r="BH119" i="4"/>
  <c r="BJ119" i="4"/>
  <c r="BD120" i="4"/>
  <c r="BF120" i="4"/>
  <c r="BH120" i="4"/>
  <c r="BJ120" i="4"/>
  <c r="BD121" i="4"/>
  <c r="BF121" i="4"/>
  <c r="BH121" i="4"/>
  <c r="BJ121" i="4"/>
  <c r="BD122" i="4"/>
  <c r="BF122" i="4"/>
  <c r="BH122" i="4"/>
  <c r="BJ122" i="4"/>
  <c r="BD123" i="4"/>
  <c r="BF123" i="4"/>
  <c r="BH123" i="4"/>
  <c r="BJ123" i="4"/>
  <c r="BD124" i="4"/>
  <c r="BF124" i="4"/>
  <c r="BH124" i="4"/>
  <c r="BJ124" i="4"/>
  <c r="BD125" i="4"/>
  <c r="BF125" i="4"/>
  <c r="BH125" i="4"/>
  <c r="BJ125" i="4"/>
  <c r="BD126" i="4"/>
  <c r="BF126" i="4"/>
  <c r="BH126" i="4"/>
  <c r="BJ126" i="4"/>
  <c r="BD127" i="4"/>
  <c r="BF127" i="4"/>
  <c r="BH127" i="4"/>
  <c r="BJ127" i="4"/>
  <c r="BD128" i="4"/>
  <c r="BF128" i="4"/>
  <c r="BH128" i="4"/>
  <c r="BJ128" i="4"/>
  <c r="BD129" i="4"/>
  <c r="BF129" i="4"/>
  <c r="BH129" i="4"/>
  <c r="BJ129" i="4"/>
  <c r="BD130" i="4"/>
  <c r="BF130" i="4"/>
  <c r="BH130" i="4"/>
  <c r="BJ130" i="4"/>
  <c r="BD131" i="4"/>
  <c r="BF131" i="4"/>
  <c r="BH131" i="4"/>
  <c r="BJ131" i="4"/>
  <c r="BD132" i="4"/>
  <c r="BF132" i="4"/>
  <c r="BH132" i="4"/>
  <c r="BJ132" i="4"/>
  <c r="BD133" i="4"/>
  <c r="BF133" i="4"/>
  <c r="BH133" i="4"/>
  <c r="BJ133" i="4"/>
  <c r="BD134" i="4"/>
  <c r="BF134" i="4"/>
  <c r="BH134" i="4"/>
  <c r="BJ134" i="4"/>
  <c r="BD135" i="4"/>
  <c r="BF135" i="4"/>
  <c r="BH135" i="4"/>
  <c r="BJ135" i="4"/>
  <c r="BD136" i="4"/>
  <c r="BF136" i="4"/>
  <c r="BH136" i="4"/>
  <c r="BJ136" i="4"/>
  <c r="BD137" i="4"/>
  <c r="BF137" i="4"/>
  <c r="BH137" i="4"/>
  <c r="BJ137" i="4"/>
  <c r="BD138" i="4"/>
  <c r="BF138" i="4"/>
  <c r="BH138" i="4"/>
  <c r="BJ138" i="4"/>
  <c r="BD139" i="4"/>
  <c r="BF139" i="4"/>
  <c r="BH139" i="4"/>
  <c r="BJ139" i="4"/>
  <c r="BD140" i="4"/>
  <c r="BF140" i="4"/>
  <c r="BH140" i="4"/>
  <c r="BJ140" i="4"/>
  <c r="BD141" i="4"/>
  <c r="BF141" i="4"/>
  <c r="BH141" i="4"/>
  <c r="BJ141" i="4"/>
  <c r="BD142" i="4"/>
  <c r="BF142" i="4"/>
  <c r="BH142" i="4"/>
  <c r="BJ142" i="4"/>
  <c r="BD143" i="4"/>
  <c r="BF143" i="4"/>
  <c r="BH143" i="4"/>
  <c r="BJ143" i="4"/>
  <c r="BD144" i="4"/>
  <c r="BF144" i="4"/>
  <c r="BH144" i="4"/>
  <c r="BJ144" i="4"/>
  <c r="BD145" i="4"/>
  <c r="BF145" i="4"/>
  <c r="BH145" i="4"/>
  <c r="BJ145" i="4"/>
  <c r="BD146" i="4"/>
  <c r="BF146" i="4"/>
  <c r="BH146" i="4"/>
  <c r="BJ146" i="4"/>
  <c r="BD147" i="4"/>
  <c r="BF147" i="4"/>
  <c r="BH147" i="4"/>
  <c r="BJ147" i="4"/>
  <c r="BD148" i="4"/>
  <c r="BF148" i="4"/>
  <c r="BH148" i="4"/>
  <c r="BJ148" i="4"/>
  <c r="BD149" i="4"/>
  <c r="BF149" i="4"/>
  <c r="BH149" i="4"/>
  <c r="BJ149" i="4"/>
  <c r="BD150" i="4"/>
  <c r="BF150" i="4"/>
  <c r="BH150" i="4"/>
  <c r="BJ150" i="4"/>
  <c r="BD151" i="4"/>
  <c r="BF151" i="4"/>
  <c r="BH151" i="4"/>
  <c r="BJ151" i="4"/>
  <c r="BD152" i="4"/>
  <c r="BF152" i="4"/>
  <c r="BH152" i="4"/>
  <c r="BJ152" i="4"/>
  <c r="BD153" i="4"/>
  <c r="BF153" i="4"/>
  <c r="BH153" i="4"/>
  <c r="BJ153" i="4"/>
  <c r="BD154" i="4"/>
  <c r="BF154" i="4"/>
  <c r="BH154" i="4"/>
  <c r="BJ154" i="4"/>
  <c r="BD155" i="4"/>
  <c r="BB155" i="4" s="1"/>
  <c r="BF155" i="4"/>
  <c r="BH155" i="4"/>
  <c r="BJ155" i="4"/>
  <c r="BD156" i="4"/>
  <c r="BF156" i="4"/>
  <c r="BH156" i="4"/>
  <c r="BJ156" i="4"/>
  <c r="BD157" i="4"/>
  <c r="BF157" i="4"/>
  <c r="BH157" i="4"/>
  <c r="BJ157" i="4"/>
  <c r="BD158" i="4"/>
  <c r="BF158" i="4"/>
  <c r="BH158" i="4"/>
  <c r="BJ158" i="4"/>
  <c r="BD159" i="4"/>
  <c r="BF159" i="4"/>
  <c r="BH159" i="4"/>
  <c r="BJ159" i="4"/>
  <c r="BD160" i="4"/>
  <c r="BF160" i="4"/>
  <c r="BH160" i="4"/>
  <c r="BJ160" i="4"/>
  <c r="BD161" i="4"/>
  <c r="BF161" i="4"/>
  <c r="BH161" i="4"/>
  <c r="BJ161" i="4"/>
  <c r="BD162" i="4"/>
  <c r="BB162" i="4" s="1"/>
  <c r="BF162" i="4"/>
  <c r="BH162" i="4"/>
  <c r="BJ162" i="4"/>
  <c r="BD163" i="4"/>
  <c r="BB163" i="4" s="1"/>
  <c r="BF163" i="4"/>
  <c r="BH163" i="4"/>
  <c r="BJ163" i="4"/>
  <c r="BD164" i="4"/>
  <c r="BB164" i="4" s="1"/>
  <c r="BF164" i="4"/>
  <c r="BH164" i="4"/>
  <c r="BJ164" i="4"/>
  <c r="BD165" i="4"/>
  <c r="BB165" i="4" s="1"/>
  <c r="BF165" i="4"/>
  <c r="BH165" i="4"/>
  <c r="BJ165" i="4"/>
  <c r="BD166" i="4"/>
  <c r="BB166" i="4" s="1"/>
  <c r="BF166" i="4"/>
  <c r="BH166" i="4"/>
  <c r="BJ166" i="4"/>
  <c r="BD167" i="4"/>
  <c r="BB167" i="4" s="1"/>
  <c r="BF167" i="4"/>
  <c r="BH167" i="4"/>
  <c r="BJ167" i="4"/>
  <c r="BD168" i="4"/>
  <c r="BB168" i="4" s="1"/>
  <c r="BF168" i="4"/>
  <c r="BH168" i="4"/>
  <c r="BJ168" i="4"/>
  <c r="BD169" i="4"/>
  <c r="BB169" i="4" s="1"/>
  <c r="BF169" i="4"/>
  <c r="BH169" i="4"/>
  <c r="BJ169" i="4"/>
  <c r="BD170" i="4"/>
  <c r="BB170" i="4" s="1"/>
  <c r="BF170" i="4"/>
  <c r="BH170" i="4"/>
  <c r="BJ170" i="4"/>
  <c r="BD171" i="4"/>
  <c r="BB171" i="4" s="1"/>
  <c r="BF171" i="4"/>
  <c r="BH171" i="4"/>
  <c r="BJ171" i="4"/>
  <c r="BD172" i="4"/>
  <c r="BB172" i="4" s="1"/>
  <c r="BF172" i="4"/>
  <c r="BH172" i="4"/>
  <c r="BJ172" i="4"/>
  <c r="BD173" i="4"/>
  <c r="BB173" i="4" s="1"/>
  <c r="BF173" i="4"/>
  <c r="BH173" i="4"/>
  <c r="BJ173" i="4"/>
  <c r="BD174" i="4"/>
  <c r="BB174" i="4" s="1"/>
  <c r="BF174" i="4"/>
  <c r="BH174" i="4"/>
  <c r="BJ174" i="4"/>
  <c r="BD175" i="4"/>
  <c r="BB175" i="4" s="1"/>
  <c r="BF175" i="4"/>
  <c r="BH175" i="4"/>
  <c r="BJ175" i="4"/>
  <c r="BD176" i="4"/>
  <c r="BF176" i="4"/>
  <c r="BH176" i="4"/>
  <c r="BJ176" i="4"/>
  <c r="BD177" i="4"/>
  <c r="BF177" i="4"/>
  <c r="BH177" i="4"/>
  <c r="BJ177" i="4"/>
  <c r="BD178" i="4"/>
  <c r="BF178" i="4"/>
  <c r="BH178" i="4"/>
  <c r="BJ178" i="4"/>
  <c r="BD179" i="4"/>
  <c r="BB179" i="4" s="1"/>
  <c r="BF179" i="4"/>
  <c r="BH179" i="4"/>
  <c r="BJ179" i="4"/>
  <c r="BD180" i="4"/>
  <c r="BB180" i="4" s="1"/>
  <c r="BF180" i="4"/>
  <c r="BH180" i="4"/>
  <c r="BJ180" i="4"/>
  <c r="BD181" i="4"/>
  <c r="BB181" i="4" s="1"/>
  <c r="BF181" i="4"/>
  <c r="BH181" i="4"/>
  <c r="BJ181" i="4"/>
  <c r="BD182" i="4"/>
  <c r="BB182" i="4" s="1"/>
  <c r="BF182" i="4"/>
  <c r="BH182" i="4"/>
  <c r="BJ182" i="4"/>
  <c r="BD183" i="4"/>
  <c r="BB183" i="4" s="1"/>
  <c r="BF183" i="4"/>
  <c r="BH183" i="4"/>
  <c r="BJ183" i="4"/>
  <c r="BD184" i="4"/>
  <c r="BB184" i="4" s="1"/>
  <c r="BF184" i="4"/>
  <c r="BH184" i="4"/>
  <c r="BJ184" i="4"/>
  <c r="BD185" i="4"/>
  <c r="BB185" i="4" s="1"/>
  <c r="BF185" i="4"/>
  <c r="BH185" i="4"/>
  <c r="BJ185" i="4"/>
  <c r="BD186" i="4"/>
  <c r="BB186" i="4" s="1"/>
  <c r="BF186" i="4"/>
  <c r="BH186" i="4"/>
  <c r="BJ186" i="4"/>
  <c r="BD187" i="4"/>
  <c r="BF187" i="4"/>
  <c r="BH187" i="4"/>
  <c r="BJ187" i="4"/>
  <c r="BD188" i="4"/>
  <c r="BB188" i="4" s="1"/>
  <c r="BF188" i="4"/>
  <c r="BH188" i="4"/>
  <c r="BJ188" i="4"/>
  <c r="BD189" i="4"/>
  <c r="BB189" i="4" s="1"/>
  <c r="BF189" i="4"/>
  <c r="BH189" i="4"/>
  <c r="BJ189" i="4"/>
  <c r="BD190" i="4"/>
  <c r="BB190" i="4" s="1"/>
  <c r="BF190" i="4"/>
  <c r="BH190" i="4"/>
  <c r="BJ190" i="4"/>
  <c r="BD191" i="4"/>
  <c r="BB191" i="4" s="1"/>
  <c r="BF191" i="4"/>
  <c r="BH191" i="4"/>
  <c r="BJ191" i="4"/>
  <c r="BD192" i="4"/>
  <c r="BB192" i="4" s="1"/>
  <c r="BF192" i="4"/>
  <c r="BH192" i="4"/>
  <c r="BJ192" i="4"/>
  <c r="BD193" i="4"/>
  <c r="BB193" i="4" s="1"/>
  <c r="BF193" i="4"/>
  <c r="BH193" i="4"/>
  <c r="BJ193" i="4"/>
  <c r="BD194" i="4"/>
  <c r="BB194" i="4" s="1"/>
  <c r="BF194" i="4"/>
  <c r="BH194" i="4"/>
  <c r="BJ194" i="4"/>
  <c r="BD195" i="4"/>
  <c r="BB195" i="4" s="1"/>
  <c r="BF195" i="4"/>
  <c r="BH195" i="4"/>
  <c r="BJ195" i="4"/>
  <c r="BD196" i="4"/>
  <c r="BB196" i="4" s="1"/>
  <c r="BF196" i="4"/>
  <c r="BH196" i="4"/>
  <c r="BJ196" i="4"/>
  <c r="BD197" i="4"/>
  <c r="BB197" i="4" s="1"/>
  <c r="BF197" i="4"/>
  <c r="BH197" i="4"/>
  <c r="BJ197" i="4"/>
  <c r="BD198" i="4"/>
  <c r="BF198" i="4"/>
  <c r="BH198" i="4"/>
  <c r="BJ198" i="4"/>
  <c r="BD199" i="4"/>
  <c r="BF199" i="4"/>
  <c r="BH199" i="4"/>
  <c r="BJ199" i="4"/>
  <c r="BD200" i="4"/>
  <c r="BF200" i="4"/>
  <c r="BH200" i="4"/>
  <c r="BJ200" i="4"/>
  <c r="BD201" i="4"/>
  <c r="BF201" i="4"/>
  <c r="BH201" i="4"/>
  <c r="BJ201" i="4"/>
  <c r="BD202" i="4"/>
  <c r="BF202" i="4"/>
  <c r="BH202" i="4"/>
  <c r="BJ202" i="4"/>
  <c r="BD203" i="4"/>
  <c r="BF203" i="4"/>
  <c r="BH203" i="4"/>
  <c r="BJ203" i="4"/>
  <c r="BD204" i="4"/>
  <c r="BF204" i="4"/>
  <c r="BH204" i="4"/>
  <c r="BJ204" i="4"/>
  <c r="BD205" i="4"/>
  <c r="BF205" i="4"/>
  <c r="BH205" i="4"/>
  <c r="BJ205" i="4"/>
  <c r="BD206" i="4"/>
  <c r="BF206" i="4"/>
  <c r="BH206" i="4"/>
  <c r="BJ206" i="4"/>
  <c r="BD207" i="4"/>
  <c r="BF207" i="4"/>
  <c r="BH207" i="4"/>
  <c r="BJ207" i="4"/>
  <c r="BD208" i="4"/>
  <c r="BF208" i="4"/>
  <c r="BH208" i="4"/>
  <c r="BJ208" i="4"/>
  <c r="BD209" i="4"/>
  <c r="BF209" i="4"/>
  <c r="BH209" i="4"/>
  <c r="BJ209" i="4"/>
  <c r="BD210" i="4"/>
  <c r="BF210" i="4"/>
  <c r="BH210" i="4"/>
  <c r="BJ210" i="4"/>
  <c r="BD211" i="4"/>
  <c r="BF211" i="4"/>
  <c r="BH211" i="4"/>
  <c r="BJ211" i="4"/>
  <c r="BD212" i="4"/>
  <c r="BF212" i="4"/>
  <c r="BH212" i="4"/>
  <c r="BJ212" i="4"/>
  <c r="BD213" i="4"/>
  <c r="BF213" i="4"/>
  <c r="BH213" i="4"/>
  <c r="BJ213" i="4"/>
  <c r="BD214" i="4"/>
  <c r="BF214" i="4"/>
  <c r="BH214" i="4"/>
  <c r="BJ214" i="4"/>
  <c r="BD215" i="4"/>
  <c r="BF215" i="4"/>
  <c r="BH215" i="4"/>
  <c r="BJ215" i="4"/>
  <c r="BD216" i="4"/>
  <c r="BF216" i="4"/>
  <c r="BH216" i="4"/>
  <c r="BJ216" i="4"/>
  <c r="BD217" i="4"/>
  <c r="BF217" i="4"/>
  <c r="BH217" i="4"/>
  <c r="BJ217" i="4"/>
  <c r="BD218" i="4"/>
  <c r="BF218" i="4"/>
  <c r="BH218" i="4"/>
  <c r="BJ218" i="4"/>
  <c r="BD219" i="4"/>
  <c r="BF219" i="4"/>
  <c r="BH219" i="4"/>
  <c r="BJ219" i="4"/>
  <c r="BD220" i="4"/>
  <c r="BF220" i="4"/>
  <c r="BH220" i="4"/>
  <c r="BJ220" i="4"/>
  <c r="BD221" i="4"/>
  <c r="BF221" i="4"/>
  <c r="BH221" i="4"/>
  <c r="BJ221" i="4"/>
  <c r="BD222" i="4"/>
  <c r="BF222" i="4"/>
  <c r="BH222" i="4"/>
  <c r="BJ222" i="4"/>
  <c r="BD223" i="4"/>
  <c r="BF223" i="4"/>
  <c r="BH223" i="4"/>
  <c r="BJ223" i="4"/>
  <c r="BD224" i="4"/>
  <c r="BB224" i="4" s="1"/>
  <c r="BF224" i="4"/>
  <c r="BH224" i="4"/>
  <c r="BJ224" i="4"/>
  <c r="BD225" i="4"/>
  <c r="BB225" i="4" s="1"/>
  <c r="BF225" i="4"/>
  <c r="BH225" i="4"/>
  <c r="BJ225" i="4"/>
  <c r="BD226" i="4"/>
  <c r="BB226" i="4" s="1"/>
  <c r="BF226" i="4"/>
  <c r="BH226" i="4"/>
  <c r="BJ226" i="4"/>
  <c r="BD227" i="4"/>
  <c r="BB227" i="4" s="1"/>
  <c r="BF227" i="4"/>
  <c r="BH227" i="4"/>
  <c r="BJ227" i="4"/>
  <c r="BD228" i="4"/>
  <c r="BB228" i="4" s="1"/>
  <c r="BF228" i="4"/>
  <c r="BH228" i="4"/>
  <c r="BJ228" i="4"/>
  <c r="BD229" i="4"/>
  <c r="BB229" i="4" s="1"/>
  <c r="BF229" i="4"/>
  <c r="BH229" i="4"/>
  <c r="BJ229" i="4"/>
  <c r="BD230" i="4"/>
  <c r="BB230" i="4" s="1"/>
  <c r="BF230" i="4"/>
  <c r="BH230" i="4"/>
  <c r="BJ230" i="4"/>
  <c r="BD231" i="4"/>
  <c r="BB231" i="4" s="1"/>
  <c r="BF231" i="4"/>
  <c r="BH231" i="4"/>
  <c r="BJ231" i="4"/>
  <c r="BD232" i="4"/>
  <c r="BF232" i="4"/>
  <c r="BH232" i="4"/>
  <c r="BJ232" i="4"/>
  <c r="BD233" i="4"/>
  <c r="BF233" i="4"/>
  <c r="BH233" i="4"/>
  <c r="BJ233" i="4"/>
  <c r="BD234" i="4"/>
  <c r="BF234" i="4"/>
  <c r="BH234" i="4"/>
  <c r="BJ234" i="4"/>
  <c r="BD235" i="4"/>
  <c r="BF235" i="4"/>
  <c r="BH235" i="4"/>
  <c r="BJ235" i="4"/>
  <c r="BD236" i="4"/>
  <c r="BF236" i="4"/>
  <c r="BH236" i="4"/>
  <c r="BJ236" i="4"/>
  <c r="BD237" i="4"/>
  <c r="BF237" i="4"/>
  <c r="BH237" i="4"/>
  <c r="BJ237" i="4"/>
  <c r="BD238" i="4"/>
  <c r="BF238" i="4"/>
  <c r="BH238" i="4"/>
  <c r="BJ238" i="4"/>
  <c r="BD239" i="4"/>
  <c r="BF239" i="4"/>
  <c r="BH239" i="4"/>
  <c r="BJ239" i="4"/>
  <c r="BD240" i="4"/>
  <c r="BF240" i="4"/>
  <c r="BH240" i="4"/>
  <c r="BJ240" i="4"/>
  <c r="BD241" i="4"/>
  <c r="BF241" i="4"/>
  <c r="BH241" i="4"/>
  <c r="BJ241" i="4"/>
  <c r="BD242" i="4"/>
  <c r="BF242" i="4"/>
  <c r="BH242" i="4"/>
  <c r="BJ242" i="4"/>
  <c r="BD243" i="4"/>
  <c r="BF243" i="4"/>
  <c r="BH243" i="4"/>
  <c r="BJ243" i="4"/>
  <c r="BD244" i="4"/>
  <c r="BF244" i="4"/>
  <c r="BH244" i="4"/>
  <c r="BJ244" i="4"/>
  <c r="BD245" i="4"/>
  <c r="BF245" i="4"/>
  <c r="BH245" i="4"/>
  <c r="BJ245" i="4"/>
  <c r="BD246" i="4"/>
  <c r="BB246" i="4" s="1"/>
  <c r="BF246" i="4"/>
  <c r="BH246" i="4"/>
  <c r="BJ246" i="4"/>
  <c r="BD247" i="4"/>
  <c r="BB247" i="4" s="1"/>
  <c r="BF247" i="4"/>
  <c r="BH247" i="4"/>
  <c r="BJ247" i="4"/>
  <c r="BD248" i="4"/>
  <c r="BB248" i="4" s="1"/>
  <c r="BF248" i="4"/>
  <c r="BH248" i="4"/>
  <c r="BJ248" i="4"/>
  <c r="BD249" i="4"/>
  <c r="BB249" i="4" s="1"/>
  <c r="BF249" i="4"/>
  <c r="BH249" i="4"/>
  <c r="BJ249" i="4"/>
  <c r="BD250" i="4"/>
  <c r="BB250" i="4" s="1"/>
  <c r="BF250" i="4"/>
  <c r="BH250" i="4"/>
  <c r="BJ250" i="4"/>
  <c r="BD251" i="4"/>
  <c r="BB251" i="4" s="1"/>
  <c r="BF251" i="4"/>
  <c r="BH251" i="4"/>
  <c r="BJ251" i="4"/>
  <c r="BD252" i="4"/>
  <c r="BB252" i="4" s="1"/>
  <c r="BF252" i="4"/>
  <c r="BH252" i="4"/>
  <c r="BJ252" i="4"/>
  <c r="BD253" i="4"/>
  <c r="BB253" i="4" s="1"/>
  <c r="BF253" i="4"/>
  <c r="BH253" i="4"/>
  <c r="BJ253" i="4"/>
  <c r="BD254" i="4"/>
  <c r="BB254" i="4" s="1"/>
  <c r="BF254" i="4"/>
  <c r="BH254" i="4"/>
  <c r="BJ254" i="4"/>
  <c r="BD255" i="4"/>
  <c r="BB255" i="4" s="1"/>
  <c r="BF255" i="4"/>
  <c r="BH255" i="4"/>
  <c r="BJ255" i="4"/>
  <c r="BD256" i="4"/>
  <c r="BB256" i="4" s="1"/>
  <c r="BF256" i="4"/>
  <c r="BH256" i="4"/>
  <c r="BJ256" i="4"/>
  <c r="BD257" i="4"/>
  <c r="BB257" i="4" s="1"/>
  <c r="BF257" i="4"/>
  <c r="BH257" i="4"/>
  <c r="BJ257" i="4"/>
  <c r="BD258" i="4"/>
  <c r="BF258" i="4"/>
  <c r="BH258" i="4"/>
  <c r="BJ258" i="4"/>
  <c r="BD268" i="4"/>
  <c r="BF268" i="4"/>
  <c r="BH268" i="4"/>
  <c r="BJ268" i="4"/>
  <c r="BD269" i="4"/>
  <c r="BF269" i="4"/>
  <c r="BH269" i="4"/>
  <c r="BJ269" i="4"/>
  <c r="BD270" i="4"/>
  <c r="BF270" i="4"/>
  <c r="BH270" i="4"/>
  <c r="BJ270" i="4"/>
  <c r="BD271" i="4"/>
  <c r="BF271" i="4"/>
  <c r="BH271" i="4"/>
  <c r="BJ271" i="4"/>
  <c r="BD272" i="4"/>
  <c r="BF272" i="4"/>
  <c r="BH272" i="4"/>
  <c r="BJ272" i="4"/>
  <c r="BD273" i="4"/>
  <c r="BF273" i="4"/>
  <c r="BH273" i="4"/>
  <c r="BJ273" i="4"/>
  <c r="BD274" i="4"/>
  <c r="BF274" i="4"/>
  <c r="BH274" i="4"/>
  <c r="BJ274" i="4"/>
  <c r="BD275" i="4"/>
  <c r="BF275" i="4"/>
  <c r="BH275" i="4"/>
  <c r="BJ275" i="4"/>
  <c r="BD276" i="4"/>
  <c r="BB276" i="4" s="1"/>
  <c r="BF276" i="4"/>
  <c r="BH276" i="4"/>
  <c r="BJ276" i="4"/>
  <c r="BD277" i="4"/>
  <c r="BB277" i="4" s="1"/>
  <c r="BF277" i="4"/>
  <c r="BH277" i="4"/>
  <c r="BJ277" i="4"/>
  <c r="BD278" i="4"/>
  <c r="BB278" i="4" s="1"/>
  <c r="BF278" i="4"/>
  <c r="BH278" i="4"/>
  <c r="BJ278" i="4"/>
  <c r="BD279" i="4"/>
  <c r="BB279" i="4" s="1"/>
  <c r="BF279" i="4"/>
  <c r="BH279" i="4"/>
  <c r="BJ279" i="4"/>
  <c r="BD280" i="4"/>
  <c r="BB280" i="4" s="1"/>
  <c r="BF280" i="4"/>
  <c r="BH280" i="4"/>
  <c r="BJ280" i="4"/>
  <c r="BD281" i="4"/>
  <c r="BB281" i="4" s="1"/>
  <c r="BF281" i="4"/>
  <c r="BH281" i="4"/>
  <c r="BJ281" i="4"/>
  <c r="BD282" i="4"/>
  <c r="BB282" i="4" s="1"/>
  <c r="BF282" i="4"/>
  <c r="BH282" i="4"/>
  <c r="BJ282" i="4"/>
  <c r="BD283" i="4"/>
  <c r="BB283" i="4" s="1"/>
  <c r="BF283" i="4"/>
  <c r="BH283" i="4"/>
  <c r="BJ283" i="4"/>
  <c r="BD284" i="4"/>
  <c r="BB284" i="4" s="1"/>
  <c r="BF284" i="4"/>
  <c r="BH284" i="4"/>
  <c r="BJ284" i="4"/>
  <c r="BD285" i="4"/>
  <c r="BB285" i="4" s="1"/>
  <c r="BF285" i="4"/>
  <c r="BH285" i="4"/>
  <c r="BJ285" i="4"/>
  <c r="BD286" i="4"/>
  <c r="BB286" i="4" s="1"/>
  <c r="BF286" i="4"/>
  <c r="BH286" i="4"/>
  <c r="BJ286" i="4"/>
  <c r="BD287" i="4"/>
  <c r="BB287" i="4" s="1"/>
  <c r="BF287" i="4"/>
  <c r="BH287" i="4"/>
  <c r="BJ287" i="4"/>
  <c r="BD288" i="4"/>
  <c r="BB288" i="4" s="1"/>
  <c r="BF288" i="4"/>
  <c r="BH288" i="4"/>
  <c r="BJ288" i="4"/>
  <c r="BD289" i="4"/>
  <c r="BB289" i="4" s="1"/>
  <c r="BF289" i="4"/>
  <c r="BH289" i="4"/>
  <c r="BJ289" i="4"/>
  <c r="BD290" i="4"/>
  <c r="BB290" i="4" s="1"/>
  <c r="BF290" i="4"/>
  <c r="BH290" i="4"/>
  <c r="BJ290" i="4"/>
  <c r="BD291" i="4"/>
  <c r="BB291" i="4" s="1"/>
  <c r="BF291" i="4"/>
  <c r="BH291" i="4"/>
  <c r="BJ291" i="4"/>
  <c r="BD292" i="4"/>
  <c r="BB292" i="4" s="1"/>
  <c r="BF292" i="4"/>
  <c r="BH292" i="4"/>
  <c r="BJ292" i="4"/>
  <c r="BD293" i="4"/>
  <c r="BB293" i="4" s="1"/>
  <c r="BF293" i="4"/>
  <c r="BH293" i="4"/>
  <c r="BJ293" i="4"/>
  <c r="BD294" i="4"/>
  <c r="BB294" i="4" s="1"/>
  <c r="BF294" i="4"/>
  <c r="BH294" i="4"/>
  <c r="BJ294" i="4"/>
  <c r="BD295" i="4"/>
  <c r="BB295" i="4" s="1"/>
  <c r="BF295" i="4"/>
  <c r="BH295" i="4"/>
  <c r="BJ295" i="4"/>
  <c r="BD296" i="4"/>
  <c r="BB296" i="4" s="1"/>
  <c r="BF296" i="4"/>
  <c r="BH296" i="4"/>
  <c r="BJ296" i="4"/>
  <c r="BD297" i="4"/>
  <c r="BB297" i="4" s="1"/>
  <c r="BF297" i="4"/>
  <c r="BH297" i="4"/>
  <c r="BJ297" i="4"/>
  <c r="BD298" i="4"/>
  <c r="BB298" i="4" s="1"/>
  <c r="BF298" i="4"/>
  <c r="BH298" i="4"/>
  <c r="BJ298" i="4"/>
  <c r="BD299" i="4"/>
  <c r="BB299" i="4" s="1"/>
  <c r="BF299" i="4"/>
  <c r="BH299" i="4"/>
  <c r="BJ299" i="4"/>
  <c r="BD300" i="4"/>
  <c r="BB300" i="4" s="1"/>
  <c r="BF300" i="4"/>
  <c r="BH300" i="4"/>
  <c r="BJ300" i="4"/>
  <c r="BD301" i="4"/>
  <c r="BB301" i="4" s="1"/>
  <c r="BF301" i="4"/>
  <c r="BH301" i="4"/>
  <c r="BJ301" i="4"/>
  <c r="BD302" i="4"/>
  <c r="BB302" i="4" s="1"/>
  <c r="BF302" i="4"/>
  <c r="BH302" i="4"/>
  <c r="BJ302" i="4"/>
  <c r="BD303" i="4"/>
  <c r="BB303" i="4" s="1"/>
  <c r="BF303" i="4"/>
  <c r="BH303" i="4"/>
  <c r="BJ303" i="4"/>
  <c r="BD304" i="4"/>
  <c r="BF304" i="4"/>
  <c r="BH304" i="4"/>
  <c r="BJ304" i="4"/>
  <c r="BD305" i="4"/>
  <c r="BF305" i="4"/>
  <c r="BH305" i="4"/>
  <c r="BJ305" i="4"/>
  <c r="BD306" i="4"/>
  <c r="BF306" i="4"/>
  <c r="BH306" i="4"/>
  <c r="BJ306" i="4"/>
  <c r="BD307" i="4"/>
  <c r="BF307" i="4"/>
  <c r="BH307" i="4"/>
  <c r="BJ307" i="4"/>
  <c r="BD308" i="4"/>
  <c r="BB308" i="4" s="1"/>
  <c r="BF308" i="4"/>
  <c r="BH308" i="4"/>
  <c r="BJ308" i="4"/>
  <c r="BD309" i="4"/>
  <c r="BB309" i="4" s="1"/>
  <c r="BF309" i="4"/>
  <c r="BH309" i="4"/>
  <c r="BJ309" i="4"/>
  <c r="BD310" i="4"/>
  <c r="BB310" i="4" s="1"/>
  <c r="BF310" i="4"/>
  <c r="BH310" i="4"/>
  <c r="BJ310" i="4"/>
  <c r="BD311" i="4"/>
  <c r="BB311" i="4" s="1"/>
  <c r="BF311" i="4"/>
  <c r="BH311" i="4"/>
  <c r="BJ311" i="4"/>
  <c r="BD312" i="4"/>
  <c r="BB312" i="4" s="1"/>
  <c r="BF312" i="4"/>
  <c r="BH312" i="4"/>
  <c r="BJ312" i="4"/>
  <c r="BD313" i="4"/>
  <c r="BB313" i="4" s="1"/>
  <c r="BF313" i="4"/>
  <c r="BH313" i="4"/>
  <c r="BJ313" i="4"/>
  <c r="BD314" i="4"/>
  <c r="BB314" i="4" s="1"/>
  <c r="BF314" i="4"/>
  <c r="BH314" i="4"/>
  <c r="BJ314" i="4"/>
  <c r="BD315" i="4"/>
  <c r="BB315" i="4" s="1"/>
  <c r="BF315" i="4"/>
  <c r="BH315" i="4"/>
  <c r="BJ315" i="4"/>
  <c r="BD316" i="4"/>
  <c r="BB316" i="4" s="1"/>
  <c r="BF316" i="4"/>
  <c r="BH316" i="4"/>
  <c r="BJ316" i="4"/>
  <c r="BD317" i="4"/>
  <c r="BB317" i="4" s="1"/>
  <c r="BF317" i="4"/>
  <c r="BH317" i="4"/>
  <c r="BJ317" i="4"/>
  <c r="BD318" i="4"/>
  <c r="BF318" i="4"/>
  <c r="BH318" i="4"/>
  <c r="BJ318" i="4"/>
  <c r="BD319" i="4"/>
  <c r="BF319" i="4"/>
  <c r="BH319" i="4"/>
  <c r="BJ319" i="4"/>
  <c r="BD320" i="4"/>
  <c r="BF320" i="4"/>
  <c r="BH320" i="4"/>
  <c r="BJ320" i="4"/>
  <c r="BD321" i="4"/>
  <c r="BF321" i="4"/>
  <c r="BH321" i="4"/>
  <c r="BJ321" i="4"/>
  <c r="BD322" i="4"/>
  <c r="BF322" i="4"/>
  <c r="BH322" i="4"/>
  <c r="BJ322" i="4"/>
  <c r="BD323" i="4"/>
  <c r="BF323" i="4"/>
  <c r="BH323" i="4"/>
  <c r="BJ323" i="4"/>
  <c r="BD324" i="4"/>
  <c r="BF324" i="4"/>
  <c r="BH324" i="4"/>
  <c r="BJ324" i="4"/>
  <c r="BD325" i="4"/>
  <c r="BF325" i="4"/>
  <c r="BH325" i="4"/>
  <c r="BJ325" i="4"/>
  <c r="BD326" i="4"/>
  <c r="BF326" i="4"/>
  <c r="BH326" i="4"/>
  <c r="BJ326" i="4"/>
  <c r="BD327" i="4"/>
  <c r="BF327" i="4"/>
  <c r="BH327" i="4"/>
  <c r="BJ327" i="4"/>
  <c r="BD328" i="4"/>
  <c r="BF328" i="4"/>
  <c r="BH328" i="4"/>
  <c r="BJ328" i="4"/>
  <c r="BD329" i="4"/>
  <c r="BB329" i="4" s="1"/>
  <c r="BF329" i="4"/>
  <c r="BH329" i="4"/>
  <c r="BJ329" i="4"/>
  <c r="BD330" i="4"/>
  <c r="BB330" i="4" s="1"/>
  <c r="BF330" i="4"/>
  <c r="BH330" i="4"/>
  <c r="BJ330" i="4"/>
  <c r="BD331" i="4"/>
  <c r="BB331" i="4" s="1"/>
  <c r="BF331" i="4"/>
  <c r="BH331" i="4"/>
  <c r="BJ331" i="4"/>
  <c r="BD332" i="4"/>
  <c r="BB332" i="4" s="1"/>
  <c r="BF332" i="4"/>
  <c r="BH332" i="4"/>
  <c r="BJ332" i="4"/>
  <c r="BD333" i="4"/>
  <c r="BB333" i="4" s="1"/>
  <c r="BF333" i="4"/>
  <c r="BH333" i="4"/>
  <c r="BJ333" i="4"/>
  <c r="BD334" i="4"/>
  <c r="BB334" i="4" s="1"/>
  <c r="BF334" i="4"/>
  <c r="BH334" i="4"/>
  <c r="BJ334" i="4"/>
  <c r="BD335" i="4"/>
  <c r="BF335" i="4"/>
  <c r="BH335" i="4"/>
  <c r="BJ335" i="4"/>
  <c r="BD336" i="4"/>
  <c r="BF336" i="4"/>
  <c r="BH336" i="4"/>
  <c r="BJ336" i="4"/>
  <c r="BD337" i="4"/>
  <c r="BB337" i="4" s="1"/>
  <c r="BF337" i="4"/>
  <c r="BH337" i="4"/>
  <c r="BJ337" i="4"/>
  <c r="BD338" i="4"/>
  <c r="BB338" i="4" s="1"/>
  <c r="BF338" i="4"/>
  <c r="BH338" i="4"/>
  <c r="BJ338" i="4"/>
  <c r="BD339" i="4"/>
  <c r="BF339" i="4"/>
  <c r="BH339" i="4"/>
  <c r="BJ339" i="4"/>
  <c r="BD340" i="4"/>
  <c r="BF340" i="4"/>
  <c r="BH340" i="4"/>
  <c r="BJ340" i="4"/>
  <c r="BD341" i="4"/>
  <c r="BF341" i="4"/>
  <c r="BH341" i="4"/>
  <c r="BJ341" i="4"/>
  <c r="BJ12" i="4"/>
  <c r="BF12" i="4"/>
  <c r="BK9" i="4"/>
  <c r="BI9" i="4"/>
  <c r="BG9" i="4"/>
  <c r="BE9" i="4"/>
  <c r="BJ10" i="4"/>
  <c r="BH10" i="4"/>
  <c r="BF10" i="4"/>
  <c r="BD10" i="4"/>
  <c r="BD12" i="4"/>
  <c r="BB341" i="4" l="1"/>
  <c r="BB340" i="4"/>
  <c r="BB275" i="4"/>
  <c r="BB274" i="4"/>
  <c r="BB273" i="4"/>
  <c r="BL340" i="4"/>
  <c r="BL341" i="4"/>
  <c r="BB74" i="4"/>
  <c r="BB71" i="4"/>
  <c r="BB70" i="4"/>
  <c r="BB69" i="4"/>
  <c r="BB68" i="4"/>
  <c r="BB67" i="4"/>
  <c r="BL307" i="4"/>
  <c r="BL306" i="4"/>
  <c r="BB307" i="4"/>
  <c r="BB306" i="4"/>
  <c r="BL247" i="4"/>
  <c r="BL246" i="4"/>
  <c r="BB177" i="4"/>
  <c r="BB178" i="4"/>
  <c r="BB176" i="4"/>
  <c r="BL178" i="4"/>
  <c r="BL176" i="4"/>
  <c r="BL177" i="4"/>
  <c r="BW339" i="4"/>
  <c r="BW337" i="4"/>
  <c r="BW335" i="4"/>
  <c r="BW333" i="4"/>
  <c r="BW203" i="4"/>
  <c r="BW201" i="4"/>
  <c r="BW199" i="4"/>
  <c r="BW197" i="4"/>
  <c r="BB223" i="4"/>
  <c r="BB222" i="4"/>
  <c r="BB221" i="4"/>
  <c r="BB220" i="4"/>
  <c r="BB219" i="4"/>
  <c r="BB218" i="4"/>
  <c r="BB217" i="4"/>
  <c r="BB216" i="4"/>
  <c r="BL324" i="4"/>
  <c r="BL323" i="4"/>
  <c r="BL322" i="4"/>
  <c r="BL321" i="4"/>
  <c r="BL320" i="4"/>
  <c r="BL318" i="4"/>
  <c r="BL217" i="4"/>
  <c r="BL216" i="4"/>
  <c r="BV336" i="4"/>
  <c r="BV324" i="4"/>
  <c r="BV323" i="4"/>
  <c r="BV322" i="4"/>
  <c r="BV321" i="4"/>
  <c r="BV320" i="4"/>
  <c r="BV318" i="4"/>
  <c r="BV304" i="4"/>
  <c r="BV223" i="4"/>
  <c r="BV222" i="4"/>
  <c r="BV221" i="4"/>
  <c r="BV220" i="4"/>
  <c r="BV219" i="4"/>
  <c r="BV218" i="4"/>
  <c r="BV217" i="4"/>
  <c r="BV216" i="4"/>
  <c r="BV215" i="4"/>
  <c r="BV139" i="4"/>
  <c r="BV138" i="4"/>
  <c r="BV137" i="4"/>
  <c r="BV136" i="4"/>
  <c r="BV135" i="4"/>
  <c r="BV134" i="4"/>
  <c r="BV133" i="4"/>
  <c r="BV132" i="4"/>
  <c r="BV131" i="4"/>
  <c r="BV130" i="4"/>
  <c r="BV129" i="4"/>
  <c r="BV128" i="4"/>
  <c r="BV127" i="4"/>
  <c r="BV126" i="4"/>
  <c r="BV125" i="4"/>
  <c r="BV124" i="4"/>
  <c r="BV123" i="4"/>
  <c r="BV122" i="4"/>
  <c r="BV119" i="4"/>
  <c r="BV117" i="4"/>
  <c r="BV65" i="4"/>
  <c r="BV22" i="4"/>
  <c r="BV21" i="4"/>
  <c r="BL223" i="4"/>
  <c r="BL222" i="4"/>
  <c r="BL221" i="4"/>
  <c r="BL220" i="4"/>
  <c r="BL219" i="4"/>
  <c r="BL218" i="4"/>
  <c r="BV118" i="4"/>
  <c r="BW207" i="4"/>
  <c r="BW205" i="4"/>
  <c r="BV121" i="4"/>
  <c r="BV120" i="4"/>
  <c r="BW12" i="4"/>
  <c r="BB328" i="4"/>
  <c r="BB327" i="4"/>
  <c r="BB326" i="4"/>
  <c r="BB325" i="4"/>
  <c r="BB324" i="4"/>
  <c r="BB323" i="4"/>
  <c r="BB322" i="4"/>
  <c r="BW272" i="4"/>
  <c r="BW270" i="4"/>
  <c r="BW268" i="4"/>
  <c r="BW256" i="4"/>
  <c r="BM68" i="4"/>
  <c r="BW317" i="4"/>
  <c r="BW180" i="4"/>
  <c r="BW178" i="4"/>
  <c r="BW176" i="4"/>
  <c r="BW174" i="4"/>
  <c r="BW172" i="4"/>
  <c r="BW170" i="4"/>
  <c r="BW168" i="4"/>
  <c r="BW166" i="4"/>
  <c r="BW164" i="4"/>
  <c r="BW162" i="4"/>
  <c r="BW160" i="4"/>
  <c r="BW158" i="4"/>
  <c r="BW156" i="4"/>
  <c r="BW154" i="4"/>
  <c r="BW140" i="4"/>
  <c r="BW136" i="4"/>
  <c r="BW134" i="4"/>
  <c r="BW132" i="4"/>
  <c r="BW130" i="4"/>
  <c r="BW128" i="4"/>
  <c r="BW126" i="4"/>
  <c r="BW124" i="4"/>
  <c r="BW122" i="4"/>
  <c r="BW120" i="4"/>
  <c r="BW118" i="4"/>
  <c r="BW116" i="4"/>
  <c r="BW64" i="4"/>
  <c r="BW46" i="4"/>
  <c r="BW44" i="4"/>
  <c r="BW42" i="4"/>
  <c r="BW40" i="4"/>
  <c r="BW38" i="4"/>
  <c r="BW36" i="4"/>
  <c r="BW34" i="4"/>
  <c r="BW22" i="4"/>
  <c r="BW18" i="4"/>
  <c r="BW16" i="4"/>
  <c r="BW14" i="4"/>
  <c r="BB321" i="4"/>
  <c r="BB320" i="4"/>
  <c r="BB318" i="4"/>
  <c r="BB207" i="4"/>
  <c r="BB66" i="4"/>
  <c r="BB65" i="4"/>
  <c r="BB45" i="4"/>
  <c r="BW231" i="4"/>
  <c r="BW229" i="4"/>
  <c r="BV214" i="4"/>
  <c r="BV212" i="4"/>
  <c r="BV210" i="4"/>
  <c r="BV208" i="4"/>
  <c r="BV206" i="4"/>
  <c r="BV204" i="4"/>
  <c r="BV202" i="4"/>
  <c r="BV200" i="4"/>
  <c r="BV198" i="4"/>
  <c r="BW196" i="4"/>
  <c r="BL215" i="4"/>
  <c r="BL214" i="4"/>
  <c r="BB215" i="4"/>
  <c r="BB214" i="4"/>
  <c r="BV150" i="4"/>
  <c r="BV149" i="4"/>
  <c r="BV148" i="4"/>
  <c r="BV147" i="4"/>
  <c r="BB146" i="4"/>
  <c r="BV146" i="4"/>
  <c r="BV145" i="4"/>
  <c r="BV144" i="4"/>
  <c r="BV143" i="4"/>
  <c r="BV142" i="4"/>
  <c r="BV141" i="4"/>
  <c r="BV140" i="4"/>
  <c r="BB29" i="4"/>
  <c r="BV33" i="4"/>
  <c r="BV32" i="4"/>
  <c r="BV31" i="4"/>
  <c r="BV30" i="4"/>
  <c r="BV29" i="4"/>
  <c r="BV28" i="4"/>
  <c r="BV27" i="4"/>
  <c r="BV26" i="4"/>
  <c r="BV25" i="4"/>
  <c r="BV24" i="4"/>
  <c r="BV23" i="4"/>
  <c r="BW32" i="4"/>
  <c r="BW30" i="4"/>
  <c r="BW28" i="4"/>
  <c r="BW26" i="4"/>
  <c r="BW24" i="4"/>
  <c r="BW62" i="4"/>
  <c r="BW60" i="4"/>
  <c r="BW58" i="4"/>
  <c r="BW56" i="4"/>
  <c r="BW54" i="4"/>
  <c r="BW52" i="4"/>
  <c r="BW50" i="4"/>
  <c r="BW48" i="4"/>
  <c r="BW20" i="4"/>
  <c r="BV20" i="4"/>
  <c r="BV19" i="4"/>
  <c r="BW309" i="4"/>
  <c r="BW307" i="4"/>
  <c r="BV272" i="4"/>
  <c r="BV270" i="4"/>
  <c r="BV268" i="4"/>
  <c r="BW291" i="4"/>
  <c r="BW289" i="4"/>
  <c r="BW213" i="4"/>
  <c r="BW211" i="4"/>
  <c r="BW209" i="4"/>
  <c r="BW152" i="4"/>
  <c r="BW150" i="4"/>
  <c r="BW148" i="4"/>
  <c r="BW146" i="4"/>
  <c r="BW144" i="4"/>
  <c r="BW142" i="4"/>
  <c r="BV66" i="4"/>
  <c r="BW138" i="4"/>
  <c r="BW194" i="4"/>
  <c r="BW215" i="4"/>
  <c r="BW228" i="4"/>
  <c r="BW226" i="4"/>
  <c r="BW314" i="4"/>
  <c r="BW312" i="4"/>
  <c r="BW332" i="4"/>
  <c r="BW330" i="4"/>
  <c r="BW319" i="4"/>
  <c r="BM290" i="4"/>
  <c r="BW275" i="4"/>
  <c r="BW273" i="4"/>
  <c r="BW288" i="4"/>
  <c r="BW286" i="4"/>
  <c r="BW258" i="4"/>
  <c r="BV258" i="4"/>
  <c r="BW114" i="4"/>
  <c r="BW112" i="4"/>
  <c r="BW110" i="4"/>
  <c r="BW108" i="4"/>
  <c r="BW106" i="4"/>
  <c r="BW104" i="4"/>
  <c r="BW102" i="4"/>
  <c r="BW100" i="4"/>
  <c r="BW98" i="4"/>
  <c r="BW94" i="4"/>
  <c r="BW92" i="4"/>
  <c r="BW90" i="4"/>
  <c r="BW88" i="4"/>
  <c r="BW86" i="4"/>
  <c r="BW84" i="4"/>
  <c r="BW82" i="4"/>
  <c r="BW80" i="4"/>
  <c r="BW78" i="4"/>
  <c r="BW76" i="4"/>
  <c r="BW74" i="4"/>
  <c r="BW72" i="4"/>
  <c r="BW70" i="4"/>
  <c r="BW68" i="4"/>
  <c r="BW66" i="4"/>
  <c r="BW245" i="4"/>
  <c r="BW243" i="4"/>
  <c r="BW241" i="4"/>
  <c r="BW239" i="4"/>
  <c r="BW237" i="4"/>
  <c r="BW235" i="4"/>
  <c r="BW233" i="4"/>
  <c r="BB114" i="4"/>
  <c r="BB113" i="4"/>
  <c r="BB112" i="4"/>
  <c r="BB111" i="4"/>
  <c r="BB110" i="4"/>
  <c r="BB109" i="4"/>
  <c r="BB108" i="4"/>
  <c r="BB107" i="4"/>
  <c r="BB106" i="4"/>
  <c r="BB105" i="4"/>
  <c r="BB104" i="4"/>
  <c r="BB103" i="4"/>
  <c r="BB102" i="4"/>
  <c r="BB101" i="4"/>
  <c r="BB100" i="4"/>
  <c r="BB99" i="4"/>
  <c r="BB98" i="4"/>
  <c r="BB97" i="4"/>
  <c r="BB94" i="4"/>
  <c r="BB93" i="4"/>
  <c r="BB92" i="4"/>
  <c r="BB91" i="4"/>
  <c r="BB90" i="4"/>
  <c r="BB89" i="4"/>
  <c r="BB88" i="4"/>
  <c r="BB87" i="4"/>
  <c r="BB86" i="4"/>
  <c r="BB85" i="4"/>
  <c r="BB84" i="4"/>
  <c r="BB83" i="4"/>
  <c r="BB82" i="4"/>
  <c r="BB81" i="4"/>
  <c r="BB80" i="4"/>
  <c r="BB79" i="4"/>
  <c r="BB78" i="4"/>
  <c r="BB77" i="4"/>
  <c r="BB76" i="4"/>
  <c r="BB75" i="4"/>
  <c r="BB73" i="4"/>
  <c r="BB72" i="4"/>
  <c r="BL115" i="4"/>
  <c r="BL114" i="4"/>
  <c r="BL113" i="4"/>
  <c r="BL112" i="4"/>
  <c r="BL111" i="4"/>
  <c r="BL110" i="4"/>
  <c r="BL109" i="4"/>
  <c r="BL108" i="4"/>
  <c r="BL107" i="4"/>
  <c r="BL106" i="4"/>
  <c r="BL105" i="4"/>
  <c r="BL104" i="4"/>
  <c r="BL103" i="4"/>
  <c r="BL102" i="4"/>
  <c r="BL101" i="4"/>
  <c r="BL100" i="4"/>
  <c r="BL99" i="4"/>
  <c r="BL98" i="4"/>
  <c r="BL97" i="4"/>
  <c r="BL94" i="4"/>
  <c r="BL93" i="4"/>
  <c r="BL92" i="4"/>
  <c r="BL91" i="4"/>
  <c r="BL90" i="4"/>
  <c r="BL89" i="4"/>
  <c r="BL88" i="4"/>
  <c r="BL87" i="4"/>
  <c r="BL86" i="4"/>
  <c r="BL85" i="4"/>
  <c r="BL84" i="4"/>
  <c r="BL83" i="4"/>
  <c r="BL82" i="4"/>
  <c r="BL81" i="4"/>
  <c r="BL80" i="4"/>
  <c r="BL79" i="4"/>
  <c r="BL78" i="4"/>
  <c r="BL77" i="4"/>
  <c r="BL76" i="4"/>
  <c r="BL75" i="4"/>
  <c r="BL74" i="4"/>
  <c r="BL73" i="4"/>
  <c r="BL72" i="4"/>
  <c r="BL71" i="4"/>
  <c r="BL70" i="4"/>
  <c r="BL69" i="4"/>
  <c r="BL68" i="4"/>
  <c r="BL67" i="4"/>
  <c r="BL66" i="4"/>
  <c r="BL65" i="4"/>
  <c r="BM62" i="4"/>
  <c r="BM60" i="4"/>
  <c r="BM58" i="4"/>
  <c r="BM56" i="4"/>
  <c r="BM54" i="4"/>
  <c r="BM52" i="4"/>
  <c r="BM50" i="4"/>
  <c r="BM48" i="4"/>
  <c r="BM46" i="4"/>
  <c r="BM44" i="4"/>
  <c r="BM42" i="4"/>
  <c r="BM40" i="4"/>
  <c r="BM38" i="4"/>
  <c r="BM36" i="4"/>
  <c r="BM34" i="4"/>
  <c r="BM32" i="4"/>
  <c r="BM30" i="4"/>
  <c r="BM28" i="4"/>
  <c r="BM26" i="4"/>
  <c r="BM24" i="4"/>
  <c r="BM22" i="4"/>
  <c r="BM20" i="4"/>
  <c r="BM18" i="4"/>
  <c r="BM16" i="4"/>
  <c r="BM14" i="4"/>
  <c r="BV339" i="4"/>
  <c r="BW324" i="4"/>
  <c r="BW322" i="4"/>
  <c r="BV319" i="4"/>
  <c r="BW315" i="4"/>
  <c r="BM161" i="4"/>
  <c r="BM159" i="4"/>
  <c r="BM157" i="4"/>
  <c r="BM155" i="4"/>
  <c r="BM153" i="4"/>
  <c r="BM151" i="4"/>
  <c r="BM149" i="4"/>
  <c r="BM147" i="4"/>
  <c r="BM145" i="4"/>
  <c r="BM143" i="4"/>
  <c r="BM141" i="4"/>
  <c r="BM139" i="4"/>
  <c r="BM137" i="4"/>
  <c r="BM135" i="4"/>
  <c r="BM133" i="4"/>
  <c r="BM131" i="4"/>
  <c r="BM129" i="4"/>
  <c r="BM127" i="4"/>
  <c r="BM125" i="4"/>
  <c r="BM123" i="4"/>
  <c r="BM121" i="4"/>
  <c r="BM119" i="4"/>
  <c r="BM117" i="4"/>
  <c r="BM115" i="4"/>
  <c r="BM113" i="4"/>
  <c r="BM111" i="4"/>
  <c r="BM109" i="4"/>
  <c r="BM107" i="4"/>
  <c r="BM105" i="4"/>
  <c r="BM103" i="4"/>
  <c r="BM101" i="4"/>
  <c r="BM99" i="4"/>
  <c r="BM97" i="4"/>
  <c r="BM93" i="4"/>
  <c r="BM91" i="4"/>
  <c r="BM89" i="4"/>
  <c r="BM87" i="4"/>
  <c r="BM85" i="4"/>
  <c r="BM83" i="4"/>
  <c r="BM81" i="4"/>
  <c r="BM79" i="4"/>
  <c r="BM77" i="4"/>
  <c r="BM75" i="4"/>
  <c r="BM73" i="4"/>
  <c r="BM71" i="4"/>
  <c r="BW327" i="4"/>
  <c r="BW325" i="4"/>
  <c r="BW299" i="4"/>
  <c r="BW296" i="4"/>
  <c r="BW294" i="4"/>
  <c r="BW280" i="4"/>
  <c r="BW278" i="4"/>
  <c r="BW250" i="4"/>
  <c r="BW248" i="4"/>
  <c r="BV245" i="4"/>
  <c r="BV243" i="4"/>
  <c r="BV241" i="4"/>
  <c r="BV239" i="4"/>
  <c r="BV237" i="4"/>
  <c r="BV235" i="4"/>
  <c r="BV233" i="4"/>
  <c r="BW220" i="4"/>
  <c r="BW218" i="4"/>
  <c r="BW188" i="4"/>
  <c r="BW186" i="4"/>
  <c r="BW184" i="4"/>
  <c r="BW306" i="4"/>
  <c r="BW304" i="4"/>
  <c r="BW302" i="4"/>
  <c r="BW297" i="4"/>
  <c r="BW283" i="4"/>
  <c r="BW281" i="4"/>
  <c r="BW253" i="4"/>
  <c r="BW251" i="4"/>
  <c r="BW223" i="4"/>
  <c r="BW221" i="4"/>
  <c r="BW191" i="4"/>
  <c r="BW189" i="4"/>
  <c r="BV18" i="4"/>
  <c r="BV17" i="4"/>
  <c r="BV15" i="4"/>
  <c r="BV13" i="4"/>
  <c r="BW340" i="4"/>
  <c r="BW338" i="4"/>
  <c r="BV335" i="4"/>
  <c r="BW331" i="4"/>
  <c r="BW328" i="4"/>
  <c r="BW323" i="4"/>
  <c r="BW320" i="4"/>
  <c r="BW318" i="4"/>
  <c r="BW313" i="4"/>
  <c r="BW310" i="4"/>
  <c r="BW305" i="4"/>
  <c r="BW303" i="4"/>
  <c r="BW300" i="4"/>
  <c r="BW295" i="4"/>
  <c r="BW292" i="4"/>
  <c r="BW287" i="4"/>
  <c r="BW284" i="4"/>
  <c r="BW279" i="4"/>
  <c r="BW276" i="4"/>
  <c r="BW271" i="4"/>
  <c r="BW269" i="4"/>
  <c r="BW267" i="4"/>
  <c r="BW257" i="4"/>
  <c r="BW254" i="4"/>
  <c r="BW249" i="4"/>
  <c r="BW246" i="4"/>
  <c r="BW244" i="4"/>
  <c r="BW242" i="4"/>
  <c r="BW240" i="4"/>
  <c r="BW238" i="4"/>
  <c r="BW236" i="4"/>
  <c r="BW234" i="4"/>
  <c r="BW232" i="4"/>
  <c r="BW227" i="4"/>
  <c r="BW224" i="4"/>
  <c r="BW219" i="4"/>
  <c r="BW216" i="4"/>
  <c r="BV213" i="4"/>
  <c r="BV211" i="4"/>
  <c r="BV209" i="4"/>
  <c r="BV207" i="4"/>
  <c r="BV205" i="4"/>
  <c r="BV203" i="4"/>
  <c r="BV201" i="4"/>
  <c r="BV199" i="4"/>
  <c r="BW195" i="4"/>
  <c r="BW192" i="4"/>
  <c r="BW187" i="4"/>
  <c r="BW185" i="4"/>
  <c r="BW182" i="4"/>
  <c r="BW179" i="4"/>
  <c r="BW177" i="4"/>
  <c r="BW175" i="4"/>
  <c r="BW173" i="4"/>
  <c r="BW171" i="4"/>
  <c r="BW169" i="4"/>
  <c r="BW167" i="4"/>
  <c r="BW165" i="4"/>
  <c r="BW163" i="4"/>
  <c r="BW161" i="4"/>
  <c r="BW159" i="4"/>
  <c r="BW157" i="4"/>
  <c r="BW155" i="4"/>
  <c r="BM218" i="4"/>
  <c r="BL212" i="4"/>
  <c r="BW341" i="4"/>
  <c r="BW336" i="4"/>
  <c r="BW334" i="4"/>
  <c r="BW329" i="4"/>
  <c r="BW326" i="4"/>
  <c r="BW321" i="4"/>
  <c r="BW316" i="4"/>
  <c r="BW311" i="4"/>
  <c r="BW308" i="4"/>
  <c r="BV305" i="4"/>
  <c r="BW301" i="4"/>
  <c r="BW298" i="4"/>
  <c r="BW293" i="4"/>
  <c r="BW290" i="4"/>
  <c r="BW285" i="4"/>
  <c r="BW282" i="4"/>
  <c r="BW277" i="4"/>
  <c r="BW274" i="4"/>
  <c r="BV271" i="4"/>
  <c r="BV269" i="4"/>
  <c r="BV267" i="4"/>
  <c r="BW255" i="4"/>
  <c r="BW252" i="4"/>
  <c r="BW247" i="4"/>
  <c r="BV244" i="4"/>
  <c r="BV242" i="4"/>
  <c r="BV240" i="4"/>
  <c r="BV238" i="4"/>
  <c r="BV236" i="4"/>
  <c r="BV234" i="4"/>
  <c r="BV232" i="4"/>
  <c r="BW230" i="4"/>
  <c r="BW225" i="4"/>
  <c r="BW222" i="4"/>
  <c r="BW217" i="4"/>
  <c r="BW214" i="4"/>
  <c r="BW212" i="4"/>
  <c r="BW210" i="4"/>
  <c r="BW208" i="4"/>
  <c r="BW206" i="4"/>
  <c r="BW204" i="4"/>
  <c r="BW202" i="4"/>
  <c r="BW200" i="4"/>
  <c r="BW198" i="4"/>
  <c r="BW193" i="4"/>
  <c r="BW190" i="4"/>
  <c r="BV187" i="4"/>
  <c r="BW183" i="4"/>
  <c r="BV161" i="4"/>
  <c r="BV160" i="4"/>
  <c r="BV159" i="4"/>
  <c r="BV158" i="4"/>
  <c r="BV157" i="4"/>
  <c r="BV156" i="4"/>
  <c r="BV154" i="4"/>
  <c r="BV153" i="4"/>
  <c r="BV152" i="4"/>
  <c r="BV151" i="4"/>
  <c r="BV16" i="4"/>
  <c r="BV14" i="4"/>
  <c r="BW153" i="4"/>
  <c r="BW151" i="4"/>
  <c r="BW149" i="4"/>
  <c r="BW147" i="4"/>
  <c r="BW145" i="4"/>
  <c r="BW143" i="4"/>
  <c r="BW141" i="4"/>
  <c r="BW139" i="4"/>
  <c r="BW137" i="4"/>
  <c r="BW135" i="4"/>
  <c r="BW133" i="4"/>
  <c r="BW131" i="4"/>
  <c r="BW129" i="4"/>
  <c r="BW127" i="4"/>
  <c r="BW125" i="4"/>
  <c r="BW123" i="4"/>
  <c r="BW121" i="4"/>
  <c r="BW119" i="4"/>
  <c r="BW117" i="4"/>
  <c r="BW115" i="4"/>
  <c r="BW113" i="4"/>
  <c r="BW111" i="4"/>
  <c r="BW109" i="4"/>
  <c r="BW107" i="4"/>
  <c r="BW105" i="4"/>
  <c r="BW103" i="4"/>
  <c r="BW101" i="4"/>
  <c r="BW99" i="4"/>
  <c r="BW97" i="4"/>
  <c r="BW93" i="4"/>
  <c r="BW91" i="4"/>
  <c r="BW89" i="4"/>
  <c r="BW87" i="4"/>
  <c r="BW85" i="4"/>
  <c r="BW83" i="4"/>
  <c r="BW81" i="4"/>
  <c r="BW79" i="4"/>
  <c r="BW77" i="4"/>
  <c r="BW75" i="4"/>
  <c r="BW73" i="4"/>
  <c r="BW71" i="4"/>
  <c r="BW69" i="4"/>
  <c r="BW67" i="4"/>
  <c r="BW65" i="4"/>
  <c r="BW63" i="4"/>
  <c r="BW61" i="4"/>
  <c r="BW59" i="4"/>
  <c r="BW57" i="4"/>
  <c r="BW55" i="4"/>
  <c r="BW53" i="4"/>
  <c r="BW51" i="4"/>
  <c r="BW49" i="4"/>
  <c r="BW47" i="4"/>
  <c r="BW45" i="4"/>
  <c r="BW43" i="4"/>
  <c r="BW41" i="4"/>
  <c r="BW39" i="4"/>
  <c r="BW37" i="4"/>
  <c r="BW35" i="4"/>
  <c r="BW33" i="4"/>
  <c r="BW31" i="4"/>
  <c r="BW29" i="4"/>
  <c r="BW27" i="4"/>
  <c r="BW25" i="4"/>
  <c r="BW23" i="4"/>
  <c r="BW21" i="4"/>
  <c r="BW19" i="4"/>
  <c r="BW17" i="4"/>
  <c r="BW15" i="4"/>
  <c r="BW13" i="4"/>
  <c r="BW181" i="4"/>
  <c r="BM322" i="4"/>
  <c r="BM314" i="4"/>
  <c r="BL271" i="4"/>
  <c r="BL269" i="4"/>
  <c r="BM254" i="4"/>
  <c r="BL236" i="4"/>
  <c r="BL234" i="4"/>
  <c r="BL232" i="4"/>
  <c r="BM184" i="4"/>
  <c r="BL161" i="4"/>
  <c r="BL160" i="4"/>
  <c r="BL159" i="4"/>
  <c r="BL158" i="4"/>
  <c r="BL157" i="4"/>
  <c r="BL156" i="4"/>
  <c r="BB336" i="4"/>
  <c r="BB270" i="4"/>
  <c r="BB239" i="4"/>
  <c r="BB121" i="4"/>
  <c r="BB21" i="4"/>
  <c r="BM339" i="4"/>
  <c r="BM337" i="4"/>
  <c r="BM335" i="4"/>
  <c r="BM333" i="4"/>
  <c r="BM327" i="4"/>
  <c r="BM325" i="4"/>
  <c r="BM312" i="4"/>
  <c r="BM306" i="4"/>
  <c r="BM304" i="4"/>
  <c r="BM302" i="4"/>
  <c r="BM279" i="4"/>
  <c r="BM273" i="4"/>
  <c r="BM271" i="4"/>
  <c r="BM269" i="4"/>
  <c r="BM257" i="4"/>
  <c r="BM246" i="4"/>
  <c r="BM244" i="4"/>
  <c r="BM242" i="4"/>
  <c r="BM240" i="4"/>
  <c r="BM238" i="4"/>
  <c r="BM236" i="4"/>
  <c r="BM234" i="4"/>
  <c r="BM232" i="4"/>
  <c r="BM213" i="4"/>
  <c r="BM211" i="4"/>
  <c r="BM209" i="4"/>
  <c r="BM207" i="4"/>
  <c r="BM205" i="4"/>
  <c r="BM203" i="4"/>
  <c r="BM201" i="4"/>
  <c r="BM199" i="4"/>
  <c r="BM197" i="4"/>
  <c r="BL187" i="4"/>
  <c r="BM182" i="4"/>
  <c r="BM180" i="4"/>
  <c r="BM178" i="4"/>
  <c r="BM176" i="4"/>
  <c r="BM174" i="4"/>
  <c r="BM172" i="4"/>
  <c r="BM170" i="4"/>
  <c r="BM168" i="4"/>
  <c r="BL210" i="4"/>
  <c r="BL208" i="4"/>
  <c r="BL206" i="4"/>
  <c r="BL204" i="4"/>
  <c r="BL202" i="4"/>
  <c r="BL200" i="4"/>
  <c r="BL198" i="4"/>
  <c r="BM297" i="4"/>
  <c r="BM295" i="4"/>
  <c r="BM293" i="4"/>
  <c r="BM284" i="4"/>
  <c r="BM282" i="4"/>
  <c r="BM229" i="4"/>
  <c r="BM227" i="4"/>
  <c r="BM216" i="4"/>
  <c r="BM195" i="4"/>
  <c r="BM166" i="4"/>
  <c r="BM164" i="4"/>
  <c r="BM70" i="4"/>
  <c r="BB304" i="4"/>
  <c r="BB235" i="4"/>
  <c r="BB144" i="4"/>
  <c r="BM332" i="4"/>
  <c r="BM319" i="4"/>
  <c r="BM317" i="4"/>
  <c r="BM315" i="4"/>
  <c r="BL305" i="4"/>
  <c r="BM300" i="4"/>
  <c r="BM287" i="4"/>
  <c r="BM285" i="4"/>
  <c r="BM278" i="4"/>
  <c r="BM251" i="4"/>
  <c r="BM249" i="4"/>
  <c r="BM247" i="4"/>
  <c r="BL245" i="4"/>
  <c r="BL243" i="4"/>
  <c r="BL241" i="4"/>
  <c r="BL239" i="4"/>
  <c r="BL237" i="4"/>
  <c r="BM226" i="4"/>
  <c r="BM221" i="4"/>
  <c r="BM219" i="4"/>
  <c r="BM194" i="4"/>
  <c r="BM189" i="4"/>
  <c r="BM187" i="4"/>
  <c r="BM185" i="4"/>
  <c r="BM65" i="4"/>
  <c r="BM63" i="4"/>
  <c r="BL39" i="4"/>
  <c r="BL22" i="4"/>
  <c r="BL20" i="4"/>
  <c r="BL18" i="4"/>
  <c r="BL16" i="4"/>
  <c r="BL14" i="4"/>
  <c r="BL335" i="4"/>
  <c r="BM330" i="4"/>
  <c r="BM324" i="4"/>
  <c r="BM309" i="4"/>
  <c r="BM307" i="4"/>
  <c r="BM292" i="4"/>
  <c r="BM276" i="4"/>
  <c r="BM256" i="4"/>
  <c r="BM224" i="4"/>
  <c r="BM192" i="4"/>
  <c r="BL151" i="4"/>
  <c r="BL147" i="4"/>
  <c r="BL145" i="4"/>
  <c r="BL143" i="4"/>
  <c r="BC304" i="4"/>
  <c r="BM340" i="4"/>
  <c r="BM338" i="4"/>
  <c r="BL336" i="4"/>
  <c r="BM331" i="4"/>
  <c r="BM328" i="4"/>
  <c r="BM323" i="4"/>
  <c r="BM320" i="4"/>
  <c r="BM318" i="4"/>
  <c r="BM313" i="4"/>
  <c r="BM310" i="4"/>
  <c r="BM305" i="4"/>
  <c r="BM303" i="4"/>
  <c r="BM301" i="4"/>
  <c r="BM298" i="4"/>
  <c r="BM286" i="4"/>
  <c r="BM281" i="4"/>
  <c r="BM255" i="4"/>
  <c r="BM252" i="4"/>
  <c r="BB272" i="4"/>
  <c r="BB243" i="4"/>
  <c r="BB211" i="4"/>
  <c r="BB203" i="4"/>
  <c r="BB199" i="4"/>
  <c r="BB160" i="4"/>
  <c r="BB159" i="4"/>
  <c r="BB151" i="4"/>
  <c r="BB149" i="4"/>
  <c r="BB135" i="4"/>
  <c r="BB133" i="4"/>
  <c r="BB129" i="4"/>
  <c r="BB53" i="4"/>
  <c r="BB37" i="4"/>
  <c r="BM12" i="4"/>
  <c r="BM341" i="4"/>
  <c r="BL339" i="4"/>
  <c r="BM336" i="4"/>
  <c r="BM334" i="4"/>
  <c r="BM329" i="4"/>
  <c r="BM326" i="4"/>
  <c r="BM321" i="4"/>
  <c r="BL319" i="4"/>
  <c r="BM316" i="4"/>
  <c r="BM311" i="4"/>
  <c r="BM308" i="4"/>
  <c r="BL304" i="4"/>
  <c r="BM294" i="4"/>
  <c r="BM289" i="4"/>
  <c r="BM277" i="4"/>
  <c r="BM274" i="4"/>
  <c r="BL272" i="4"/>
  <c r="BL270" i="4"/>
  <c r="BL268" i="4"/>
  <c r="BL258" i="4"/>
  <c r="BM248" i="4"/>
  <c r="BL244" i="4"/>
  <c r="BL242" i="4"/>
  <c r="BL240" i="4"/>
  <c r="BL238" i="4"/>
  <c r="BL235" i="4"/>
  <c r="BL233" i="4"/>
  <c r="BM230" i="4"/>
  <c r="BM225" i="4"/>
  <c r="BM222" i="4"/>
  <c r="BM217" i="4"/>
  <c r="BM214" i="4"/>
  <c r="BM212" i="4"/>
  <c r="BM210" i="4"/>
  <c r="BM208" i="4"/>
  <c r="BM206" i="4"/>
  <c r="BM204" i="4"/>
  <c r="BM202" i="4"/>
  <c r="BM200" i="4"/>
  <c r="BM198" i="4"/>
  <c r="BM193" i="4"/>
  <c r="BM190" i="4"/>
  <c r="BM183" i="4"/>
  <c r="BM162" i="4"/>
  <c r="BM160" i="4"/>
  <c r="BM158" i="4"/>
  <c r="BM156" i="4"/>
  <c r="BL154" i="4"/>
  <c r="BL153" i="4"/>
  <c r="BL152" i="4"/>
  <c r="BL150" i="4"/>
  <c r="BL149" i="4"/>
  <c r="BL148" i="4"/>
  <c r="BL146" i="4"/>
  <c r="BL144" i="4"/>
  <c r="BL142" i="4"/>
  <c r="BL141" i="4"/>
  <c r="BL140" i="4"/>
  <c r="BL139" i="4"/>
  <c r="BL138" i="4"/>
  <c r="BL137" i="4"/>
  <c r="BL136" i="4"/>
  <c r="BL135" i="4"/>
  <c r="BL134" i="4"/>
  <c r="BL133" i="4"/>
  <c r="BL132" i="4"/>
  <c r="BL131" i="4"/>
  <c r="BL130" i="4"/>
  <c r="BL129" i="4"/>
  <c r="BL128" i="4"/>
  <c r="BL127" i="4"/>
  <c r="BL126" i="4"/>
  <c r="BL125" i="4"/>
  <c r="BL124" i="4"/>
  <c r="BL123" i="4"/>
  <c r="BL122" i="4"/>
  <c r="BL121" i="4"/>
  <c r="BL120" i="4"/>
  <c r="BL119" i="4"/>
  <c r="BL118" i="4"/>
  <c r="BL117" i="4"/>
  <c r="BM69" i="4"/>
  <c r="BM66" i="4"/>
  <c r="BM61" i="4"/>
  <c r="BM59" i="4"/>
  <c r="BM57" i="4"/>
  <c r="BM55" i="4"/>
  <c r="BM53" i="4"/>
  <c r="BM51" i="4"/>
  <c r="BM49" i="4"/>
  <c r="BM47" i="4"/>
  <c r="BM45" i="4"/>
  <c r="BM43" i="4"/>
  <c r="BM41" i="4"/>
  <c r="BM39" i="4"/>
  <c r="BM37" i="4"/>
  <c r="BM35" i="4"/>
  <c r="BM33" i="4"/>
  <c r="BM31" i="4"/>
  <c r="BM29" i="4"/>
  <c r="BM27" i="4"/>
  <c r="BM299" i="4"/>
  <c r="BM296" i="4"/>
  <c r="BM291" i="4"/>
  <c r="BM288" i="4"/>
  <c r="BM283" i="4"/>
  <c r="BM280" i="4"/>
  <c r="BM275" i="4"/>
  <c r="BM272" i="4"/>
  <c r="BM270" i="4"/>
  <c r="BM268" i="4"/>
  <c r="BM258" i="4"/>
  <c r="BM253" i="4"/>
  <c r="BM250" i="4"/>
  <c r="BM245" i="4"/>
  <c r="BM243" i="4"/>
  <c r="BM241" i="4"/>
  <c r="BM239" i="4"/>
  <c r="BM237" i="4"/>
  <c r="BM235" i="4"/>
  <c r="BM233" i="4"/>
  <c r="BM231" i="4"/>
  <c r="BM228" i="4"/>
  <c r="BM223" i="4"/>
  <c r="BM220" i="4"/>
  <c r="BM215" i="4"/>
  <c r="BL213" i="4"/>
  <c r="BL211" i="4"/>
  <c r="BL209" i="4"/>
  <c r="BL207" i="4"/>
  <c r="BL205" i="4"/>
  <c r="BL203" i="4"/>
  <c r="BL201" i="4"/>
  <c r="BL199" i="4"/>
  <c r="BM196" i="4"/>
  <c r="BM191" i="4"/>
  <c r="BM188" i="4"/>
  <c r="BM186" i="4"/>
  <c r="BM181" i="4"/>
  <c r="BM179" i="4"/>
  <c r="BM177" i="4"/>
  <c r="BM175" i="4"/>
  <c r="BM173" i="4"/>
  <c r="BM171" i="4"/>
  <c r="BM169" i="4"/>
  <c r="BM167" i="4"/>
  <c r="BM165" i="4"/>
  <c r="BM163" i="4"/>
  <c r="BM154" i="4"/>
  <c r="BM152" i="4"/>
  <c r="BM150" i="4"/>
  <c r="BM148" i="4"/>
  <c r="BM146" i="4"/>
  <c r="BM144" i="4"/>
  <c r="BM142" i="4"/>
  <c r="BM140" i="4"/>
  <c r="BM138" i="4"/>
  <c r="BM136" i="4"/>
  <c r="BM134" i="4"/>
  <c r="BM132" i="4"/>
  <c r="BM130" i="4"/>
  <c r="BM128" i="4"/>
  <c r="BM126" i="4"/>
  <c r="BM124" i="4"/>
  <c r="BM122" i="4"/>
  <c r="BM120" i="4"/>
  <c r="BM118" i="4"/>
  <c r="BM116" i="4"/>
  <c r="BM114" i="4"/>
  <c r="BM112" i="4"/>
  <c r="BM110" i="4"/>
  <c r="BM108" i="4"/>
  <c r="BM106" i="4"/>
  <c r="BM104" i="4"/>
  <c r="BM102" i="4"/>
  <c r="BM100" i="4"/>
  <c r="BM98" i="4"/>
  <c r="BM94" i="4"/>
  <c r="BM92" i="4"/>
  <c r="BM90" i="4"/>
  <c r="BM88" i="4"/>
  <c r="BM86" i="4"/>
  <c r="BM84" i="4"/>
  <c r="BM82" i="4"/>
  <c r="BM80" i="4"/>
  <c r="BM78" i="4"/>
  <c r="BM76" i="4"/>
  <c r="BM74" i="4"/>
  <c r="BM72" i="4"/>
  <c r="BM67" i="4"/>
  <c r="BM64" i="4"/>
  <c r="BL55" i="4"/>
  <c r="BL54" i="4"/>
  <c r="BL53" i="4"/>
  <c r="BL52" i="4"/>
  <c r="BL51" i="4"/>
  <c r="BL50" i="4"/>
  <c r="BL49" i="4"/>
  <c r="BL48" i="4"/>
  <c r="BL47" i="4"/>
  <c r="BL46" i="4"/>
  <c r="BL45" i="4"/>
  <c r="BL44" i="4"/>
  <c r="BL43" i="4"/>
  <c r="BL42" i="4"/>
  <c r="BL41" i="4"/>
  <c r="BL40" i="4"/>
  <c r="BL38" i="4"/>
  <c r="BL37" i="4"/>
  <c r="BL36" i="4"/>
  <c r="BL35" i="4"/>
  <c r="BL34" i="4"/>
  <c r="BL33" i="4"/>
  <c r="BL32" i="4"/>
  <c r="BL31" i="4"/>
  <c r="BL30" i="4"/>
  <c r="BL28" i="4"/>
  <c r="BL27" i="4"/>
  <c r="BL26" i="4"/>
  <c r="BM25" i="4"/>
  <c r="BM23" i="4"/>
  <c r="BM21" i="4"/>
  <c r="BM19" i="4"/>
  <c r="BM17" i="4"/>
  <c r="BM15" i="4"/>
  <c r="BM13" i="4"/>
  <c r="BL25" i="4"/>
  <c r="BL24" i="4"/>
  <c r="BL23" i="4"/>
  <c r="BL21" i="4"/>
  <c r="BL19" i="4"/>
  <c r="BL17" i="4"/>
  <c r="BL15" i="4"/>
  <c r="BL13" i="4"/>
  <c r="BC13" i="4"/>
  <c r="BC341" i="4"/>
  <c r="BC339" i="4"/>
  <c r="BC337" i="4"/>
  <c r="BC335" i="4"/>
  <c r="BC333" i="4"/>
  <c r="BC331" i="4"/>
  <c r="BC329" i="4"/>
  <c r="BC326" i="4"/>
  <c r="BC324" i="4"/>
  <c r="BC321" i="4"/>
  <c r="BC319" i="4"/>
  <c r="BC317" i="4"/>
  <c r="BC315" i="4"/>
  <c r="BC313" i="4"/>
  <c r="BC311" i="4"/>
  <c r="BC308" i="4"/>
  <c r="BC306" i="4"/>
  <c r="BC303" i="4"/>
  <c r="BC301" i="4"/>
  <c r="BC299" i="4"/>
  <c r="BC297" i="4"/>
  <c r="BC295" i="4"/>
  <c r="BC292" i="4"/>
  <c r="BC290" i="4"/>
  <c r="BC288" i="4"/>
  <c r="BC286" i="4"/>
  <c r="BC284" i="4"/>
  <c r="BC281" i="4"/>
  <c r="BC279" i="4"/>
  <c r="BC277" i="4"/>
  <c r="BC275" i="4"/>
  <c r="BC273" i="4"/>
  <c r="BC270" i="4"/>
  <c r="BC268" i="4"/>
  <c r="BC258" i="4"/>
  <c r="BC162" i="4"/>
  <c r="BC131" i="4"/>
  <c r="BC128" i="4"/>
  <c r="BC340" i="4"/>
  <c r="BC338" i="4"/>
  <c r="BC336" i="4"/>
  <c r="BC334" i="4"/>
  <c r="BC332" i="4"/>
  <c r="BC330" i="4"/>
  <c r="BC328" i="4"/>
  <c r="BC327" i="4"/>
  <c r="BC325" i="4"/>
  <c r="BC323" i="4"/>
  <c r="BC322" i="4"/>
  <c r="BC320" i="4"/>
  <c r="BC318" i="4"/>
  <c r="BC316" i="4"/>
  <c r="BC314" i="4"/>
  <c r="BC312" i="4"/>
  <c r="BC310" i="4"/>
  <c r="BC309" i="4"/>
  <c r="BC307" i="4"/>
  <c r="BC305" i="4"/>
  <c r="BC302" i="4"/>
  <c r="BC300" i="4"/>
  <c r="BC298" i="4"/>
  <c r="BC296" i="4"/>
  <c r="BC294" i="4"/>
  <c r="BC293" i="4"/>
  <c r="BC291" i="4"/>
  <c r="BC289" i="4"/>
  <c r="BC287" i="4"/>
  <c r="BC285" i="4"/>
  <c r="BC283" i="4"/>
  <c r="BC282" i="4"/>
  <c r="BC280" i="4"/>
  <c r="BC278" i="4"/>
  <c r="BC276" i="4"/>
  <c r="BC274" i="4"/>
  <c r="BC272" i="4"/>
  <c r="BC271" i="4"/>
  <c r="BC269" i="4"/>
  <c r="BC257" i="4"/>
  <c r="BC256" i="4"/>
  <c r="BC255" i="4"/>
  <c r="BC254" i="4"/>
  <c r="BC253" i="4"/>
  <c r="BC252" i="4"/>
  <c r="BC251" i="4"/>
  <c r="BC250" i="4"/>
  <c r="BC249" i="4"/>
  <c r="BC248" i="4"/>
  <c r="BC247" i="4"/>
  <c r="BC246" i="4"/>
  <c r="BC245" i="4"/>
  <c r="BC244" i="4"/>
  <c r="BC243" i="4"/>
  <c r="BC242" i="4"/>
  <c r="BC241" i="4"/>
  <c r="BC240" i="4"/>
  <c r="BC239" i="4"/>
  <c r="BC238" i="4"/>
  <c r="BC237" i="4"/>
  <c r="BC236" i="4"/>
  <c r="BC235" i="4"/>
  <c r="BC234" i="4"/>
  <c r="BC233" i="4"/>
  <c r="BC232" i="4"/>
  <c r="BC231" i="4"/>
  <c r="BC230" i="4"/>
  <c r="BC229" i="4"/>
  <c r="BC228" i="4"/>
  <c r="BC227" i="4"/>
  <c r="BC226" i="4"/>
  <c r="BC225" i="4"/>
  <c r="BC224" i="4"/>
  <c r="BC223" i="4"/>
  <c r="BC222" i="4"/>
  <c r="BC221" i="4"/>
  <c r="BC220" i="4"/>
  <c r="BC219" i="4"/>
  <c r="BC218" i="4"/>
  <c r="BC217" i="4"/>
  <c r="BC216" i="4"/>
  <c r="BC215" i="4"/>
  <c r="BC214" i="4"/>
  <c r="BC213" i="4"/>
  <c r="BC212" i="4"/>
  <c r="BC211" i="4"/>
  <c r="BC210" i="4"/>
  <c r="BC209" i="4"/>
  <c r="BC208" i="4"/>
  <c r="BC207" i="4"/>
  <c r="BC206" i="4"/>
  <c r="BC205" i="4"/>
  <c r="BC204" i="4"/>
  <c r="BC203" i="4"/>
  <c r="BC202" i="4"/>
  <c r="BC201" i="4"/>
  <c r="BC200" i="4"/>
  <c r="BC199" i="4"/>
  <c r="BC198" i="4"/>
  <c r="BC197" i="4"/>
  <c r="BC196" i="4"/>
  <c r="BC195" i="4"/>
  <c r="BC194" i="4"/>
  <c r="BC193" i="4"/>
  <c r="BC192" i="4"/>
  <c r="BC191" i="4"/>
  <c r="BC190" i="4"/>
  <c r="BC189" i="4"/>
  <c r="BC188" i="4"/>
  <c r="BC187" i="4"/>
  <c r="BC186" i="4"/>
  <c r="BC185" i="4"/>
  <c r="BC184" i="4"/>
  <c r="BC183" i="4"/>
  <c r="BC182" i="4"/>
  <c r="BC181" i="4"/>
  <c r="BC180" i="4"/>
  <c r="BC179" i="4"/>
  <c r="BC178" i="4"/>
  <c r="BC177" i="4"/>
  <c r="BC176" i="4"/>
  <c r="BC175" i="4"/>
  <c r="BC174" i="4"/>
  <c r="BC173" i="4"/>
  <c r="BC172" i="4"/>
  <c r="BC171" i="4"/>
  <c r="BC170" i="4"/>
  <c r="BC169" i="4"/>
  <c r="BC168" i="4"/>
  <c r="BC167" i="4"/>
  <c r="BC166" i="4"/>
  <c r="BC165" i="4"/>
  <c r="BC164" i="4"/>
  <c r="BC163" i="4"/>
  <c r="BC161" i="4"/>
  <c r="BC160" i="4"/>
  <c r="BC159" i="4"/>
  <c r="BC158" i="4"/>
  <c r="BC157" i="4"/>
  <c r="BC156" i="4"/>
  <c r="BC155" i="4"/>
  <c r="BC154" i="4"/>
  <c r="BC153" i="4"/>
  <c r="BC152" i="4"/>
  <c r="BC151" i="4"/>
  <c r="BC150" i="4"/>
  <c r="BC149" i="4"/>
  <c r="BC148" i="4"/>
  <c r="BC147" i="4"/>
  <c r="BC146" i="4"/>
  <c r="BC145" i="4"/>
  <c r="BC144" i="4"/>
  <c r="BC143" i="4"/>
  <c r="BC142" i="4"/>
  <c r="BC141" i="4"/>
  <c r="BC140" i="4"/>
  <c r="BC139" i="4"/>
  <c r="BC138" i="4"/>
  <c r="BC137" i="4"/>
  <c r="BC136" i="4"/>
  <c r="BC135" i="4"/>
  <c r="BC134" i="4"/>
  <c r="BC133" i="4"/>
  <c r="BC132" i="4"/>
  <c r="BC130" i="4"/>
  <c r="BC129" i="4"/>
  <c r="BC127" i="4"/>
  <c r="BC126" i="4"/>
  <c r="BC125" i="4"/>
  <c r="BC124" i="4"/>
  <c r="BC123" i="4"/>
  <c r="BC122" i="4"/>
  <c r="BC121" i="4"/>
  <c r="BC120" i="4"/>
  <c r="BC119" i="4"/>
  <c r="BC118" i="4"/>
  <c r="BC117" i="4"/>
  <c r="BC116" i="4"/>
  <c r="BC115" i="4"/>
  <c r="BC114" i="4"/>
  <c r="BC113" i="4"/>
  <c r="BC112" i="4"/>
  <c r="BC111" i="4"/>
  <c r="BC110" i="4"/>
  <c r="BC109" i="4"/>
  <c r="BC108" i="4"/>
  <c r="BC107" i="4"/>
  <c r="BC106" i="4"/>
  <c r="BC105" i="4"/>
  <c r="BC104" i="4"/>
  <c r="BC103" i="4"/>
  <c r="BC102" i="4"/>
  <c r="BC101" i="4"/>
  <c r="BC100" i="4"/>
  <c r="BC99" i="4"/>
  <c r="BC98" i="4"/>
  <c r="BC97" i="4"/>
  <c r="BC94" i="4"/>
  <c r="BC93" i="4"/>
  <c r="BC92" i="4"/>
  <c r="BC91" i="4"/>
  <c r="BC90" i="4"/>
  <c r="BC89" i="4"/>
  <c r="BC88" i="4"/>
  <c r="BC87" i="4"/>
  <c r="BC86" i="4"/>
  <c r="BC85" i="4"/>
  <c r="BC84" i="4"/>
  <c r="BC83" i="4"/>
  <c r="BC82" i="4"/>
  <c r="BC81" i="4"/>
  <c r="BC80" i="4"/>
  <c r="BC79" i="4"/>
  <c r="BC78" i="4"/>
  <c r="BC77" i="4"/>
  <c r="BC76" i="4"/>
  <c r="BC75" i="4"/>
  <c r="BC74" i="4"/>
  <c r="BC73" i="4"/>
  <c r="BC72" i="4"/>
  <c r="BC71" i="4"/>
  <c r="BC70" i="4"/>
  <c r="BC69" i="4"/>
  <c r="BC68" i="4"/>
  <c r="BC67" i="4"/>
  <c r="BC66" i="4"/>
  <c r="BC65" i="4"/>
  <c r="BC64" i="4"/>
  <c r="BC63" i="4"/>
  <c r="BC62" i="4"/>
  <c r="BC61" i="4"/>
  <c r="BC60" i="4"/>
  <c r="BC59" i="4"/>
  <c r="BC58" i="4"/>
  <c r="BC57" i="4"/>
  <c r="BC56" i="4"/>
  <c r="BC55" i="4"/>
  <c r="BC54" i="4"/>
  <c r="BC53" i="4"/>
  <c r="BC52" i="4"/>
  <c r="BC51" i="4"/>
  <c r="BC50" i="4"/>
  <c r="BC49" i="4"/>
  <c r="BC48" i="4"/>
  <c r="BC47" i="4"/>
  <c r="BC46" i="4"/>
  <c r="BC45" i="4"/>
  <c r="BC44" i="4"/>
  <c r="BC43" i="4"/>
  <c r="BC42" i="4"/>
  <c r="BC41" i="4"/>
  <c r="BC40" i="4"/>
  <c r="BC39" i="4"/>
  <c r="BC38" i="4"/>
  <c r="BC37" i="4"/>
  <c r="BC36" i="4"/>
  <c r="BC35" i="4"/>
  <c r="BC34" i="4"/>
  <c r="BC33" i="4"/>
  <c r="BC32" i="4"/>
  <c r="BC31" i="4"/>
  <c r="BC30" i="4"/>
  <c r="BC29" i="4"/>
  <c r="BC28" i="4"/>
  <c r="BC27" i="4"/>
  <c r="BC26" i="4"/>
  <c r="BC25" i="4"/>
  <c r="BC24" i="4"/>
  <c r="BC23" i="4"/>
  <c r="BC22" i="4"/>
  <c r="BC21" i="4"/>
  <c r="BC20" i="4"/>
  <c r="BC19" i="4"/>
  <c r="BC18" i="4"/>
  <c r="BC17" i="4"/>
  <c r="BC16" i="4"/>
  <c r="BC15" i="4"/>
  <c r="BC14" i="4"/>
  <c r="BB339" i="4"/>
  <c r="BB335" i="4"/>
  <c r="BB319" i="4"/>
  <c r="BB305" i="4"/>
  <c r="BB271" i="4"/>
  <c r="BB269" i="4"/>
  <c r="BB268" i="4"/>
  <c r="BB258" i="4"/>
  <c r="BB245" i="4"/>
  <c r="BB244" i="4"/>
  <c r="BB242" i="4"/>
  <c r="BB241" i="4"/>
  <c r="BB240" i="4"/>
  <c r="BB238" i="4"/>
  <c r="BB237" i="4"/>
  <c r="BB236" i="4"/>
  <c r="BB234" i="4"/>
  <c r="BB233" i="4"/>
  <c r="BB232" i="4"/>
  <c r="BB213" i="4"/>
  <c r="BB212" i="4"/>
  <c r="BB210" i="4"/>
  <c r="BB209" i="4"/>
  <c r="BB208" i="4"/>
  <c r="BB206" i="4"/>
  <c r="BB205" i="4"/>
  <c r="BB204" i="4"/>
  <c r="BB202" i="4"/>
  <c r="BB201" i="4"/>
  <c r="BB200" i="4"/>
  <c r="BB198" i="4"/>
  <c r="BB187" i="4"/>
  <c r="BB161" i="4"/>
  <c r="BB158" i="4"/>
  <c r="BB157" i="4"/>
  <c r="BB156" i="4"/>
  <c r="BB154" i="4"/>
  <c r="BB153" i="4"/>
  <c r="BB152" i="4"/>
  <c r="BB150" i="4"/>
  <c r="BB148" i="4"/>
  <c r="BB147" i="4"/>
  <c r="BB145" i="4"/>
  <c r="BB143" i="4"/>
  <c r="BB142" i="4"/>
  <c r="BB141" i="4"/>
  <c r="BB140" i="4"/>
  <c r="BB139" i="4"/>
  <c r="BB138" i="4"/>
  <c r="BB137" i="4"/>
  <c r="BB136" i="4"/>
  <c r="BB134" i="4"/>
  <c r="BB132" i="4"/>
  <c r="BB131" i="4"/>
  <c r="BB130" i="4"/>
  <c r="BB128" i="4"/>
  <c r="BB127" i="4"/>
  <c r="BB126" i="4"/>
  <c r="BB125" i="4"/>
  <c r="BB124" i="4"/>
  <c r="BB123" i="4"/>
  <c r="BB122" i="4"/>
  <c r="BB120" i="4"/>
  <c r="BB119" i="4"/>
  <c r="BB118" i="4"/>
  <c r="BB117" i="4"/>
  <c r="BB55" i="4"/>
  <c r="BB54" i="4"/>
  <c r="BB52" i="4"/>
  <c r="BB51" i="4"/>
  <c r="BB50" i="4"/>
  <c r="BB49" i="4"/>
  <c r="BB48" i="4"/>
  <c r="BB47" i="4"/>
  <c r="BB46" i="4"/>
  <c r="BB44" i="4"/>
  <c r="BB43" i="4"/>
  <c r="BB42" i="4"/>
  <c r="BB41" i="4"/>
  <c r="BB40" i="4"/>
  <c r="BB39" i="4"/>
  <c r="BB38" i="4"/>
  <c r="BB36" i="4"/>
  <c r="BB35" i="4"/>
  <c r="BB34" i="4"/>
  <c r="BB33" i="4"/>
  <c r="BB32" i="4"/>
  <c r="BB31" i="4"/>
  <c r="BB30" i="4"/>
  <c r="BB28" i="4"/>
  <c r="BB27" i="4"/>
  <c r="BB26" i="4"/>
  <c r="BB25" i="4"/>
  <c r="BB24" i="4"/>
  <c r="BB23" i="4"/>
  <c r="BB22" i="4"/>
  <c r="BB20" i="4"/>
  <c r="BB19" i="4"/>
  <c r="BB18" i="4"/>
  <c r="BB17" i="4"/>
  <c r="BB16" i="4"/>
  <c r="BB15" i="4"/>
  <c r="BB14" i="4"/>
  <c r="BB13" i="4"/>
  <c r="BC12" i="4"/>
  <c r="AZ13" i="4"/>
  <c r="AZ14" i="4"/>
  <c r="AZ15" i="4"/>
  <c r="AZ16" i="4"/>
  <c r="AZ17" i="4"/>
  <c r="AZ18" i="4"/>
  <c r="AZ19" i="4"/>
  <c r="AZ20" i="4"/>
  <c r="AZ21" i="4"/>
  <c r="AZ22" i="4"/>
  <c r="AZ23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AZ55" i="4"/>
  <c r="AZ56" i="4"/>
  <c r="AZ57" i="4"/>
  <c r="AZ58" i="4"/>
  <c r="AZ59" i="4"/>
  <c r="AZ60" i="4"/>
  <c r="AZ61" i="4"/>
  <c r="AZ62" i="4"/>
  <c r="AZ63" i="4"/>
  <c r="AZ64" i="4"/>
  <c r="AZ65" i="4"/>
  <c r="AZ66" i="4"/>
  <c r="AZ67" i="4"/>
  <c r="AZ68" i="4"/>
  <c r="AZ69" i="4"/>
  <c r="AZ70" i="4"/>
  <c r="AZ71" i="4"/>
  <c r="AZ72" i="4"/>
  <c r="AZ73" i="4"/>
  <c r="AZ74" i="4"/>
  <c r="AZ75" i="4"/>
  <c r="AZ76" i="4"/>
  <c r="AZ77" i="4"/>
  <c r="AZ78" i="4"/>
  <c r="AZ79" i="4"/>
  <c r="AZ80" i="4"/>
  <c r="AZ81" i="4"/>
  <c r="AZ82" i="4"/>
  <c r="AZ83" i="4"/>
  <c r="AZ84" i="4"/>
  <c r="AZ85" i="4"/>
  <c r="AZ86" i="4"/>
  <c r="AZ87" i="4"/>
  <c r="AZ88" i="4"/>
  <c r="AZ89" i="4"/>
  <c r="AZ90" i="4"/>
  <c r="AZ91" i="4"/>
  <c r="AZ92" i="4"/>
  <c r="AZ93" i="4"/>
  <c r="AZ94" i="4"/>
  <c r="AZ97" i="4"/>
  <c r="AZ98" i="4"/>
  <c r="AZ99" i="4"/>
  <c r="AZ100" i="4"/>
  <c r="AZ101" i="4"/>
  <c r="AZ102" i="4"/>
  <c r="AZ103" i="4"/>
  <c r="AZ104" i="4"/>
  <c r="AZ105" i="4"/>
  <c r="AZ106" i="4"/>
  <c r="AZ107" i="4"/>
  <c r="AZ108" i="4"/>
  <c r="AZ109" i="4"/>
  <c r="AZ110" i="4"/>
  <c r="AZ111" i="4"/>
  <c r="AZ112" i="4"/>
  <c r="AZ113" i="4"/>
  <c r="AZ114" i="4"/>
  <c r="AZ115" i="4"/>
  <c r="AZ116" i="4"/>
  <c r="AZ117" i="4"/>
  <c r="AZ118" i="4"/>
  <c r="AZ119" i="4"/>
  <c r="AZ120" i="4"/>
  <c r="AZ121" i="4"/>
  <c r="AZ122" i="4"/>
  <c r="AZ123" i="4"/>
  <c r="AZ124" i="4"/>
  <c r="AZ125" i="4"/>
  <c r="AZ126" i="4"/>
  <c r="AZ127" i="4"/>
  <c r="AZ128" i="4"/>
  <c r="AZ129" i="4"/>
  <c r="AZ130" i="4"/>
  <c r="AZ131" i="4"/>
  <c r="AZ132" i="4"/>
  <c r="AZ133" i="4"/>
  <c r="AZ134" i="4"/>
  <c r="AZ135" i="4"/>
  <c r="AZ136" i="4"/>
  <c r="AZ137" i="4"/>
  <c r="AZ138" i="4"/>
  <c r="AZ139" i="4"/>
  <c r="AZ140" i="4"/>
  <c r="AZ141" i="4"/>
  <c r="AZ142" i="4"/>
  <c r="AZ143" i="4"/>
  <c r="AZ144" i="4"/>
  <c r="AZ145" i="4"/>
  <c r="AZ146" i="4"/>
  <c r="AZ147" i="4"/>
  <c r="AZ148" i="4"/>
  <c r="AZ149" i="4"/>
  <c r="AZ150" i="4"/>
  <c r="AZ151" i="4"/>
  <c r="AZ152" i="4"/>
  <c r="AZ153" i="4"/>
  <c r="AZ154" i="4"/>
  <c r="AZ155" i="4"/>
  <c r="AZ156" i="4"/>
  <c r="AZ157" i="4"/>
  <c r="AZ158" i="4"/>
  <c r="AZ159" i="4"/>
  <c r="AZ160" i="4"/>
  <c r="AZ161" i="4"/>
  <c r="AZ162" i="4"/>
  <c r="AZ163" i="4"/>
  <c r="AZ164" i="4"/>
  <c r="AZ165" i="4"/>
  <c r="AZ166" i="4"/>
  <c r="AZ167" i="4"/>
  <c r="AZ168" i="4"/>
  <c r="AZ169" i="4"/>
  <c r="AZ170" i="4"/>
  <c r="AZ171" i="4"/>
  <c r="AZ172" i="4"/>
  <c r="AZ173" i="4"/>
  <c r="AZ174" i="4"/>
  <c r="AZ175" i="4"/>
  <c r="AZ176" i="4"/>
  <c r="AZ177" i="4"/>
  <c r="AZ178" i="4"/>
  <c r="AZ179" i="4"/>
  <c r="AZ180" i="4"/>
  <c r="AZ181" i="4"/>
  <c r="AZ182" i="4"/>
  <c r="AZ183" i="4"/>
  <c r="AZ184" i="4"/>
  <c r="AZ185" i="4"/>
  <c r="AZ186" i="4"/>
  <c r="AZ187" i="4"/>
  <c r="AZ188" i="4"/>
  <c r="AZ189" i="4"/>
  <c r="AZ190" i="4"/>
  <c r="AZ191" i="4"/>
  <c r="AZ192" i="4"/>
  <c r="AZ193" i="4"/>
  <c r="AZ194" i="4"/>
  <c r="AZ195" i="4"/>
  <c r="AZ196" i="4"/>
  <c r="AZ197" i="4"/>
  <c r="AZ198" i="4"/>
  <c r="AZ199" i="4"/>
  <c r="AZ200" i="4"/>
  <c r="AZ201" i="4"/>
  <c r="AZ202" i="4"/>
  <c r="AZ203" i="4"/>
  <c r="AZ204" i="4"/>
  <c r="AZ205" i="4"/>
  <c r="AZ206" i="4"/>
  <c r="AZ207" i="4"/>
  <c r="AZ208" i="4"/>
  <c r="AZ209" i="4"/>
  <c r="AZ210" i="4"/>
  <c r="AZ211" i="4"/>
  <c r="AZ212" i="4"/>
  <c r="AZ213" i="4"/>
  <c r="AZ214" i="4"/>
  <c r="AZ215" i="4"/>
  <c r="AZ216" i="4"/>
  <c r="AZ217" i="4"/>
  <c r="AZ218" i="4"/>
  <c r="AZ219" i="4"/>
  <c r="AZ220" i="4"/>
  <c r="AZ221" i="4"/>
  <c r="AZ222" i="4"/>
  <c r="AZ223" i="4"/>
  <c r="AZ224" i="4"/>
  <c r="AZ225" i="4"/>
  <c r="AZ226" i="4"/>
  <c r="AZ227" i="4"/>
  <c r="AZ228" i="4"/>
  <c r="AZ229" i="4"/>
  <c r="AZ230" i="4"/>
  <c r="AZ231" i="4"/>
  <c r="AZ232" i="4"/>
  <c r="AZ233" i="4"/>
  <c r="AZ234" i="4"/>
  <c r="AZ235" i="4"/>
  <c r="AZ236" i="4"/>
  <c r="AZ237" i="4"/>
  <c r="AZ238" i="4"/>
  <c r="AZ239" i="4"/>
  <c r="AZ240" i="4"/>
  <c r="AZ241" i="4"/>
  <c r="AZ242" i="4"/>
  <c r="AZ243" i="4"/>
  <c r="AZ244" i="4"/>
  <c r="AZ245" i="4"/>
  <c r="AZ246" i="4"/>
  <c r="AZ247" i="4"/>
  <c r="AZ248" i="4"/>
  <c r="AZ249" i="4"/>
  <c r="AZ250" i="4"/>
  <c r="AZ251" i="4"/>
  <c r="AZ252" i="4"/>
  <c r="AZ253" i="4"/>
  <c r="AZ254" i="4"/>
  <c r="AZ255" i="4"/>
  <c r="AZ256" i="4"/>
  <c r="AZ257" i="4"/>
  <c r="AZ258" i="4"/>
  <c r="AZ270" i="4"/>
  <c r="AZ271" i="4"/>
  <c r="AZ272" i="4"/>
  <c r="AZ273" i="4"/>
  <c r="AZ274" i="4"/>
  <c r="AZ275" i="4"/>
  <c r="AZ276" i="4"/>
  <c r="AZ277" i="4"/>
  <c r="AZ278" i="4"/>
  <c r="AZ279" i="4"/>
  <c r="AZ280" i="4"/>
  <c r="AZ281" i="4"/>
  <c r="AZ282" i="4"/>
  <c r="AZ283" i="4"/>
  <c r="AZ284" i="4"/>
  <c r="AZ285" i="4"/>
  <c r="AZ286" i="4"/>
  <c r="AZ287" i="4"/>
  <c r="AZ288" i="4"/>
  <c r="AZ289" i="4"/>
  <c r="AZ290" i="4"/>
  <c r="AZ291" i="4"/>
  <c r="AZ292" i="4"/>
  <c r="AZ293" i="4"/>
  <c r="AZ294" i="4"/>
  <c r="AZ295" i="4"/>
  <c r="AZ296" i="4"/>
  <c r="AZ297" i="4"/>
  <c r="AZ298" i="4"/>
  <c r="AZ299" i="4"/>
  <c r="AZ300" i="4"/>
  <c r="AZ301" i="4"/>
  <c r="AZ302" i="4"/>
  <c r="AZ303" i="4"/>
  <c r="AZ304" i="4"/>
  <c r="AZ305" i="4"/>
  <c r="AZ306" i="4"/>
  <c r="AZ307" i="4"/>
  <c r="AZ308" i="4"/>
  <c r="AZ309" i="4"/>
  <c r="AZ310" i="4"/>
  <c r="AZ311" i="4"/>
  <c r="AZ312" i="4"/>
  <c r="AZ313" i="4"/>
  <c r="AZ314" i="4"/>
  <c r="AZ315" i="4"/>
  <c r="AZ316" i="4"/>
  <c r="AZ317" i="4"/>
  <c r="AZ318" i="4"/>
  <c r="AZ319" i="4"/>
  <c r="AZ320" i="4"/>
  <c r="AZ321" i="4"/>
  <c r="AZ322" i="4"/>
  <c r="AZ323" i="4"/>
  <c r="AZ324" i="4"/>
  <c r="AZ325" i="4"/>
  <c r="AZ326" i="4"/>
  <c r="AZ327" i="4"/>
  <c r="AZ328" i="4"/>
  <c r="AZ329" i="4"/>
  <c r="AZ330" i="4"/>
  <c r="AZ331" i="4"/>
  <c r="AZ332" i="4"/>
  <c r="AZ333" i="4"/>
  <c r="AZ334" i="4"/>
  <c r="AZ335" i="4"/>
  <c r="AZ336" i="4"/>
  <c r="AZ337" i="4"/>
  <c r="AZ338" i="4"/>
  <c r="AZ339" i="4"/>
  <c r="AZ340" i="4"/>
  <c r="AZ341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0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2" i="4"/>
  <c r="AV53" i="4"/>
  <c r="AV54" i="4"/>
  <c r="AV55" i="4"/>
  <c r="AV56" i="4"/>
  <c r="AV57" i="4"/>
  <c r="AV58" i="4"/>
  <c r="AV59" i="4"/>
  <c r="AV60" i="4"/>
  <c r="AV61" i="4"/>
  <c r="AV62" i="4"/>
  <c r="AV63" i="4"/>
  <c r="AV64" i="4"/>
  <c r="AV65" i="4"/>
  <c r="AV66" i="4"/>
  <c r="AV67" i="4"/>
  <c r="AV68" i="4"/>
  <c r="AV69" i="4"/>
  <c r="AV70" i="4"/>
  <c r="AV71" i="4"/>
  <c r="AV72" i="4"/>
  <c r="AV73" i="4"/>
  <c r="AV74" i="4"/>
  <c r="AV75" i="4"/>
  <c r="AV76" i="4"/>
  <c r="AV77" i="4"/>
  <c r="AV78" i="4"/>
  <c r="AV79" i="4"/>
  <c r="AV80" i="4"/>
  <c r="AV81" i="4"/>
  <c r="AV82" i="4"/>
  <c r="AV83" i="4"/>
  <c r="AV84" i="4"/>
  <c r="AV85" i="4"/>
  <c r="AV86" i="4"/>
  <c r="AV87" i="4"/>
  <c r="AV88" i="4"/>
  <c r="AV89" i="4"/>
  <c r="AV90" i="4"/>
  <c r="AV91" i="4"/>
  <c r="AV92" i="4"/>
  <c r="AV93" i="4"/>
  <c r="AV94" i="4"/>
  <c r="AS94" i="4" s="1"/>
  <c r="AV97" i="4"/>
  <c r="AS97" i="4" s="1"/>
  <c r="AV98" i="4"/>
  <c r="AS98" i="4" s="1"/>
  <c r="AV99" i="4"/>
  <c r="AV100" i="4"/>
  <c r="AV101" i="4"/>
  <c r="AV102" i="4"/>
  <c r="AV103" i="4"/>
  <c r="AV104" i="4"/>
  <c r="AV105" i="4"/>
  <c r="AV106" i="4"/>
  <c r="AV107" i="4"/>
  <c r="AV108" i="4"/>
  <c r="AV109" i="4"/>
  <c r="AV110" i="4"/>
  <c r="AV111" i="4"/>
  <c r="AV112" i="4"/>
  <c r="AV113" i="4"/>
  <c r="AV114" i="4"/>
  <c r="AV115" i="4"/>
  <c r="AV116" i="4"/>
  <c r="AV117" i="4"/>
  <c r="AV118" i="4"/>
  <c r="AV119" i="4"/>
  <c r="AV120" i="4"/>
  <c r="AV121" i="4"/>
  <c r="AV122" i="4"/>
  <c r="AV123" i="4"/>
  <c r="AV124" i="4"/>
  <c r="AV125" i="4"/>
  <c r="AV126" i="4"/>
  <c r="AV127" i="4"/>
  <c r="AV128" i="4"/>
  <c r="AV129" i="4"/>
  <c r="AV130" i="4"/>
  <c r="AV131" i="4"/>
  <c r="AV132" i="4"/>
  <c r="AV133" i="4"/>
  <c r="AV134" i="4"/>
  <c r="AV135" i="4"/>
  <c r="AV136" i="4"/>
  <c r="AV137" i="4"/>
  <c r="AV138" i="4"/>
  <c r="AV139" i="4"/>
  <c r="AV140" i="4"/>
  <c r="AV141" i="4"/>
  <c r="AV142" i="4"/>
  <c r="AV143" i="4"/>
  <c r="AV144" i="4"/>
  <c r="AV145" i="4"/>
  <c r="AV146" i="4"/>
  <c r="AV147" i="4"/>
  <c r="AV148" i="4"/>
  <c r="AV149" i="4"/>
  <c r="AV150" i="4"/>
  <c r="AV151" i="4"/>
  <c r="AV152" i="4"/>
  <c r="AV153" i="4"/>
  <c r="AV154" i="4"/>
  <c r="AV155" i="4"/>
  <c r="AV156" i="4"/>
  <c r="AV157" i="4"/>
  <c r="AV158" i="4"/>
  <c r="AV159" i="4"/>
  <c r="AV160" i="4"/>
  <c r="AV161" i="4"/>
  <c r="AV162" i="4"/>
  <c r="AV163" i="4"/>
  <c r="AV164" i="4"/>
  <c r="AV165" i="4"/>
  <c r="AV166" i="4"/>
  <c r="AV167" i="4"/>
  <c r="AV168" i="4"/>
  <c r="AV169" i="4"/>
  <c r="AV170" i="4"/>
  <c r="AV171" i="4"/>
  <c r="AV172" i="4"/>
  <c r="AV173" i="4"/>
  <c r="AV174" i="4"/>
  <c r="AV175" i="4"/>
  <c r="AV176" i="4"/>
  <c r="AV177" i="4"/>
  <c r="AV178" i="4"/>
  <c r="AV179" i="4"/>
  <c r="AV180" i="4"/>
  <c r="AV181" i="4"/>
  <c r="AV182" i="4"/>
  <c r="AV183" i="4"/>
  <c r="AV184" i="4"/>
  <c r="AV185" i="4"/>
  <c r="AV186" i="4"/>
  <c r="AV187" i="4"/>
  <c r="AV188" i="4"/>
  <c r="AV189" i="4"/>
  <c r="AV190" i="4"/>
  <c r="AV191" i="4"/>
  <c r="AV192" i="4"/>
  <c r="AV193" i="4"/>
  <c r="AV194" i="4"/>
  <c r="AV195" i="4"/>
  <c r="AV196" i="4"/>
  <c r="AV197" i="4"/>
  <c r="AV198" i="4"/>
  <c r="AV199" i="4"/>
  <c r="AV200" i="4"/>
  <c r="AV201" i="4"/>
  <c r="AV202" i="4"/>
  <c r="AV203" i="4"/>
  <c r="AV204" i="4"/>
  <c r="AV205" i="4"/>
  <c r="AV206" i="4"/>
  <c r="AV207" i="4"/>
  <c r="AV208" i="4"/>
  <c r="AV209" i="4"/>
  <c r="AV210" i="4"/>
  <c r="AV211" i="4"/>
  <c r="AV212" i="4"/>
  <c r="AV213" i="4"/>
  <c r="AV214" i="4"/>
  <c r="AV215" i="4"/>
  <c r="AV216" i="4"/>
  <c r="AV217" i="4"/>
  <c r="AV218" i="4"/>
  <c r="AV219" i="4"/>
  <c r="AV220" i="4"/>
  <c r="AV221" i="4"/>
  <c r="AV222" i="4"/>
  <c r="AV223" i="4"/>
  <c r="AV224" i="4"/>
  <c r="AV225" i="4"/>
  <c r="AV226" i="4"/>
  <c r="AV227" i="4"/>
  <c r="AV228" i="4"/>
  <c r="AV229" i="4"/>
  <c r="AV230" i="4"/>
  <c r="AV231" i="4"/>
  <c r="AV232" i="4"/>
  <c r="AV233" i="4"/>
  <c r="AV234" i="4"/>
  <c r="AV235" i="4"/>
  <c r="AV236" i="4"/>
  <c r="AV237" i="4"/>
  <c r="AV238" i="4"/>
  <c r="AV239" i="4"/>
  <c r="AV240" i="4"/>
  <c r="AV241" i="4"/>
  <c r="AV242" i="4"/>
  <c r="AV243" i="4"/>
  <c r="AV244" i="4"/>
  <c r="AV245" i="4"/>
  <c r="AV246" i="4"/>
  <c r="AV247" i="4"/>
  <c r="AV248" i="4"/>
  <c r="AV249" i="4"/>
  <c r="AV250" i="4"/>
  <c r="AV251" i="4"/>
  <c r="AV252" i="4"/>
  <c r="AV253" i="4"/>
  <c r="AV254" i="4"/>
  <c r="AV255" i="4"/>
  <c r="AV256" i="4"/>
  <c r="AV257" i="4"/>
  <c r="AV258" i="4"/>
  <c r="AV270" i="4"/>
  <c r="AV271" i="4"/>
  <c r="AV272" i="4"/>
  <c r="AV273" i="4"/>
  <c r="AV274" i="4"/>
  <c r="AV275" i="4"/>
  <c r="AV276" i="4"/>
  <c r="AV277" i="4"/>
  <c r="AV278" i="4"/>
  <c r="AV279" i="4"/>
  <c r="AV280" i="4"/>
  <c r="AV281" i="4"/>
  <c r="AV282" i="4"/>
  <c r="AV283" i="4"/>
  <c r="AV284" i="4"/>
  <c r="AV285" i="4"/>
  <c r="AV286" i="4"/>
  <c r="AV287" i="4"/>
  <c r="AV288" i="4"/>
  <c r="AV289" i="4"/>
  <c r="AV290" i="4"/>
  <c r="AV291" i="4"/>
  <c r="AV292" i="4"/>
  <c r="AV293" i="4"/>
  <c r="AV294" i="4"/>
  <c r="AV295" i="4"/>
  <c r="AV296" i="4"/>
  <c r="AV297" i="4"/>
  <c r="AV298" i="4"/>
  <c r="AV299" i="4"/>
  <c r="AV300" i="4"/>
  <c r="AV301" i="4"/>
  <c r="AV302" i="4"/>
  <c r="AV303" i="4"/>
  <c r="AV304" i="4"/>
  <c r="AV305" i="4"/>
  <c r="AV306" i="4"/>
  <c r="AV307" i="4"/>
  <c r="AV308" i="4"/>
  <c r="AV309" i="4"/>
  <c r="AV310" i="4"/>
  <c r="AV311" i="4"/>
  <c r="AV312" i="4"/>
  <c r="AV313" i="4"/>
  <c r="AV314" i="4"/>
  <c r="AV315" i="4"/>
  <c r="AV316" i="4"/>
  <c r="AV317" i="4"/>
  <c r="AV318" i="4"/>
  <c r="AV319" i="4"/>
  <c r="AV320" i="4"/>
  <c r="AV321" i="4"/>
  <c r="AV322" i="4"/>
  <c r="AV323" i="4"/>
  <c r="AV324" i="4"/>
  <c r="AV325" i="4"/>
  <c r="AV326" i="4"/>
  <c r="AV327" i="4"/>
  <c r="AV328" i="4"/>
  <c r="AV329" i="4"/>
  <c r="AV330" i="4"/>
  <c r="AV331" i="4"/>
  <c r="AV332" i="4"/>
  <c r="AV333" i="4"/>
  <c r="AV334" i="4"/>
  <c r="AV335" i="4"/>
  <c r="AV336" i="4"/>
  <c r="AV337" i="4"/>
  <c r="AV338" i="4"/>
  <c r="AV339" i="4"/>
  <c r="AV340" i="4"/>
  <c r="AV341" i="4"/>
  <c r="AZ12" i="4"/>
  <c r="AV12" i="4"/>
  <c r="AT15" i="4"/>
  <c r="AT10" i="4"/>
  <c r="AR10" i="4" s="1"/>
  <c r="AJ10" i="4"/>
  <c r="AX10" i="4"/>
  <c r="AZ10" i="4"/>
  <c r="AV10" i="4"/>
  <c r="BA9" i="4"/>
  <c r="AY9" i="4"/>
  <c r="AW9" i="4"/>
  <c r="AU9" i="4"/>
  <c r="AS99" i="4" l="1"/>
  <c r="AS93" i="4"/>
  <c r="AS92" i="4"/>
  <c r="AZ343" i="4"/>
  <c r="AS341" i="4"/>
  <c r="AS337" i="4"/>
  <c r="AS333" i="4"/>
  <c r="AS329" i="4"/>
  <c r="AS325" i="4"/>
  <c r="AS321" i="4"/>
  <c r="AS317" i="4"/>
  <c r="AS313" i="4"/>
  <c r="AS309" i="4"/>
  <c r="AS305" i="4"/>
  <c r="AS301" i="4"/>
  <c r="AS297" i="4"/>
  <c r="AS293" i="4"/>
  <c r="AS289" i="4"/>
  <c r="AS285" i="4"/>
  <c r="AS281" i="4"/>
  <c r="AS277" i="4"/>
  <c r="AS273" i="4"/>
  <c r="AS257" i="4"/>
  <c r="AS253" i="4"/>
  <c r="AS249" i="4"/>
  <c r="AS245" i="4"/>
  <c r="AS241" i="4"/>
  <c r="AS237" i="4"/>
  <c r="AS233" i="4"/>
  <c r="AS229" i="4"/>
  <c r="AS225" i="4"/>
  <c r="AS221" i="4"/>
  <c r="AS217" i="4"/>
  <c r="AS213" i="4"/>
  <c r="AS209" i="4"/>
  <c r="AS205" i="4"/>
  <c r="AS201" i="4"/>
  <c r="AS197" i="4"/>
  <c r="AS193" i="4"/>
  <c r="AS189" i="4"/>
  <c r="AS185" i="4"/>
  <c r="AS181" i="4"/>
  <c r="AS177" i="4"/>
  <c r="AS173" i="4"/>
  <c r="AS169" i="4"/>
  <c r="AS165" i="4"/>
  <c r="AS161" i="4"/>
  <c r="AS157" i="4"/>
  <c r="AS153" i="4"/>
  <c r="AS149" i="4"/>
  <c r="AS145" i="4"/>
  <c r="AS141" i="4"/>
  <c r="AS137" i="4"/>
  <c r="AS133" i="4"/>
  <c r="AS129" i="4"/>
  <c r="AS125" i="4"/>
  <c r="AS121" i="4"/>
  <c r="AS117" i="4"/>
  <c r="AS113" i="4"/>
  <c r="AS109" i="4"/>
  <c r="AS105" i="4"/>
  <c r="AS101" i="4"/>
  <c r="AS89" i="4"/>
  <c r="AS85" i="4"/>
  <c r="AS81" i="4"/>
  <c r="AS77" i="4"/>
  <c r="AS73" i="4"/>
  <c r="AS69" i="4"/>
  <c r="AS65" i="4"/>
  <c r="AS61" i="4"/>
  <c r="AS57" i="4"/>
  <c r="AS53" i="4"/>
  <c r="AS49" i="4"/>
  <c r="AS45" i="4"/>
  <c r="AS41" i="4"/>
  <c r="AS37" i="4"/>
  <c r="AS33" i="4"/>
  <c r="AS29" i="4"/>
  <c r="AS25" i="4"/>
  <c r="AS21" i="4"/>
  <c r="AS17" i="4"/>
  <c r="AS13" i="4"/>
  <c r="AS338" i="4"/>
  <c r="AS334" i="4"/>
  <c r="AS330" i="4"/>
  <c r="AS326" i="4"/>
  <c r="AS322" i="4"/>
  <c r="AS318" i="4"/>
  <c r="AS314" i="4"/>
  <c r="AS310" i="4"/>
  <c r="AS306" i="4"/>
  <c r="AS302" i="4"/>
  <c r="AS298" i="4"/>
  <c r="AS294" i="4"/>
  <c r="AS290" i="4"/>
  <c r="AS286" i="4"/>
  <c r="AS282" i="4"/>
  <c r="AS278" i="4"/>
  <c r="AS274" i="4"/>
  <c r="AS270" i="4"/>
  <c r="AS258" i="4"/>
  <c r="AS254" i="4"/>
  <c r="AS250" i="4"/>
  <c r="AS246" i="4"/>
  <c r="AS242" i="4"/>
  <c r="AS238" i="4"/>
  <c r="AS234" i="4"/>
  <c r="AS230" i="4"/>
  <c r="AS226" i="4"/>
  <c r="AS222" i="4"/>
  <c r="AS218" i="4"/>
  <c r="AS214" i="4"/>
  <c r="AS210" i="4"/>
  <c r="AS206" i="4"/>
  <c r="AS202" i="4"/>
  <c r="AS198" i="4"/>
  <c r="AS194" i="4"/>
  <c r="AS190" i="4"/>
  <c r="AS186" i="4"/>
  <c r="AS182" i="4"/>
  <c r="AS178" i="4"/>
  <c r="AS174" i="4"/>
  <c r="AS170" i="4"/>
  <c r="AS166" i="4"/>
  <c r="AS162" i="4"/>
  <c r="AS158" i="4"/>
  <c r="AS154" i="4"/>
  <c r="AS126" i="4"/>
  <c r="AS122" i="4"/>
  <c r="AS118" i="4"/>
  <c r="AS114" i="4"/>
  <c r="AS110" i="4"/>
  <c r="AS106" i="4"/>
  <c r="AS102" i="4"/>
  <c r="AS90" i="4"/>
  <c r="AS86" i="4"/>
  <c r="AS82" i="4"/>
  <c r="AS78" i="4"/>
  <c r="AS74" i="4"/>
  <c r="AS70" i="4"/>
  <c r="AS66" i="4"/>
  <c r="AS62" i="4"/>
  <c r="AS58" i="4"/>
  <c r="AS54" i="4"/>
  <c r="AS50" i="4"/>
  <c r="AS46" i="4"/>
  <c r="AS42" i="4"/>
  <c r="AS38" i="4"/>
  <c r="AS34" i="4"/>
  <c r="AS30" i="4"/>
  <c r="AS26" i="4"/>
  <c r="AS22" i="4"/>
  <c r="AS18" i="4"/>
  <c r="AS14" i="4"/>
  <c r="AS339" i="4"/>
  <c r="AS335" i="4"/>
  <c r="AS331" i="4"/>
  <c r="AS327" i="4"/>
  <c r="AS323" i="4"/>
  <c r="AS319" i="4"/>
  <c r="AS315" i="4"/>
  <c r="AS311" i="4"/>
  <c r="AS307" i="4"/>
  <c r="AS303" i="4"/>
  <c r="AS299" i="4"/>
  <c r="AS295" i="4"/>
  <c r="AS291" i="4"/>
  <c r="AS287" i="4"/>
  <c r="AS283" i="4"/>
  <c r="AS279" i="4"/>
  <c r="AS275" i="4"/>
  <c r="AS271" i="4"/>
  <c r="AS255" i="4"/>
  <c r="AS251" i="4"/>
  <c r="AS247" i="4"/>
  <c r="AS243" i="4"/>
  <c r="AS239" i="4"/>
  <c r="AS235" i="4"/>
  <c r="AS231" i="4"/>
  <c r="AS227" i="4"/>
  <c r="AS223" i="4"/>
  <c r="AS219" i="4"/>
  <c r="AS215" i="4"/>
  <c r="AS211" i="4"/>
  <c r="AS207" i="4"/>
  <c r="AS203" i="4"/>
  <c r="AS199" i="4"/>
  <c r="AS195" i="4"/>
  <c r="AS191" i="4"/>
  <c r="AS187" i="4"/>
  <c r="AS183" i="4"/>
  <c r="AS179" i="4"/>
  <c r="AS175" i="4"/>
  <c r="AS171" i="4"/>
  <c r="AS167" i="4"/>
  <c r="AS163" i="4"/>
  <c r="AS159" i="4"/>
  <c r="AS155" i="4"/>
  <c r="AS151" i="4"/>
  <c r="AS147" i="4"/>
  <c r="AS143" i="4"/>
  <c r="AS139" i="4"/>
  <c r="AS135" i="4"/>
  <c r="AS127" i="4"/>
  <c r="AS123" i="4"/>
  <c r="AS119" i="4"/>
  <c r="AS115" i="4"/>
  <c r="AS111" i="4"/>
  <c r="AS107" i="4"/>
  <c r="AS103" i="4"/>
  <c r="AS91" i="4"/>
  <c r="AS87" i="4"/>
  <c r="AS83" i="4"/>
  <c r="AS79" i="4"/>
  <c r="AS75" i="4"/>
  <c r="AS71" i="4"/>
  <c r="AS67" i="4"/>
  <c r="AS63" i="4"/>
  <c r="AS59" i="4"/>
  <c r="AS55" i="4"/>
  <c r="AS51" i="4"/>
  <c r="AS47" i="4"/>
  <c r="AS43" i="4"/>
  <c r="AS39" i="4"/>
  <c r="AS35" i="4"/>
  <c r="AS31" i="4"/>
  <c r="AS27" i="4"/>
  <c r="AS23" i="4"/>
  <c r="AS19" i="4"/>
  <c r="AS15" i="4"/>
  <c r="AS131" i="4"/>
  <c r="AS150" i="4"/>
  <c r="AS146" i="4"/>
  <c r="AS142" i="4"/>
  <c r="AS138" i="4"/>
  <c r="AS134" i="4"/>
  <c r="AS130" i="4"/>
  <c r="AS340" i="4"/>
  <c r="AS336" i="4"/>
  <c r="AS332" i="4"/>
  <c r="AS328" i="4"/>
  <c r="AS324" i="4"/>
  <c r="AS320" i="4"/>
  <c r="AS316" i="4"/>
  <c r="AS312" i="4"/>
  <c r="AS308" i="4"/>
  <c r="AS304" i="4"/>
  <c r="AS300" i="4"/>
  <c r="AS296" i="4"/>
  <c r="AS292" i="4"/>
  <c r="AS288" i="4"/>
  <c r="AS284" i="4"/>
  <c r="AS280" i="4"/>
  <c r="AS276" i="4"/>
  <c r="AS272" i="4"/>
  <c r="AS256" i="4"/>
  <c r="AS252" i="4"/>
  <c r="AS248" i="4"/>
  <c r="AS244" i="4"/>
  <c r="AS240" i="4"/>
  <c r="AS236" i="4"/>
  <c r="AS232" i="4"/>
  <c r="AS228" i="4"/>
  <c r="AS224" i="4"/>
  <c r="AS220" i="4"/>
  <c r="AS216" i="4"/>
  <c r="AS212" i="4"/>
  <c r="AS208" i="4"/>
  <c r="AS204" i="4"/>
  <c r="AS200" i="4"/>
  <c r="AS196" i="4"/>
  <c r="AS192" i="4"/>
  <c r="AS188" i="4"/>
  <c r="AS184" i="4"/>
  <c r="AS180" i="4"/>
  <c r="AS176" i="4"/>
  <c r="AS172" i="4"/>
  <c r="AS168" i="4"/>
  <c r="AS164" i="4"/>
  <c r="AS160" i="4"/>
  <c r="AS156" i="4"/>
  <c r="AS152" i="4"/>
  <c r="AS148" i="4"/>
  <c r="AS144" i="4"/>
  <c r="AS140" i="4"/>
  <c r="AS136" i="4"/>
  <c r="AS132" i="4"/>
  <c r="AS128" i="4"/>
  <c r="AS124" i="4"/>
  <c r="AS120" i="4"/>
  <c r="AS116" i="4"/>
  <c r="AS112" i="4"/>
  <c r="AS108" i="4"/>
  <c r="AS104" i="4"/>
  <c r="AS100" i="4"/>
  <c r="AS88" i="4"/>
  <c r="AS84" i="4"/>
  <c r="AS80" i="4"/>
  <c r="AS76" i="4"/>
  <c r="AS72" i="4"/>
  <c r="AS68" i="4"/>
  <c r="AS64" i="4"/>
  <c r="AS60" i="4"/>
  <c r="AS56" i="4"/>
  <c r="AS52" i="4"/>
  <c r="AS48" i="4"/>
  <c r="AS44" i="4"/>
  <c r="AS40" i="4"/>
  <c r="AS36" i="4"/>
  <c r="AS32" i="4"/>
  <c r="AS28" i="4"/>
  <c r="AS24" i="4"/>
  <c r="AS20" i="4"/>
  <c r="AS16" i="4"/>
  <c r="AS12" i="4"/>
  <c r="AJ12" i="4"/>
  <c r="Z346" i="4" l="1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P44" i="4"/>
  <c r="AP45" i="4"/>
  <c r="AP46" i="4"/>
  <c r="AP47" i="4"/>
  <c r="AP48" i="4"/>
  <c r="AP49" i="4"/>
  <c r="AP50" i="4"/>
  <c r="AP51" i="4"/>
  <c r="AP52" i="4"/>
  <c r="AP53" i="4"/>
  <c r="AP54" i="4"/>
  <c r="AP55" i="4"/>
  <c r="AP56" i="4"/>
  <c r="AP57" i="4"/>
  <c r="AP58" i="4"/>
  <c r="AP59" i="4"/>
  <c r="AP60" i="4"/>
  <c r="AP61" i="4"/>
  <c r="AP62" i="4"/>
  <c r="AP63" i="4"/>
  <c r="AP64" i="4"/>
  <c r="AP65" i="4"/>
  <c r="AP66" i="4"/>
  <c r="AP67" i="4"/>
  <c r="AP68" i="4"/>
  <c r="AP69" i="4"/>
  <c r="AP70" i="4"/>
  <c r="AP71" i="4"/>
  <c r="AP72" i="4"/>
  <c r="AP73" i="4"/>
  <c r="AP74" i="4"/>
  <c r="AP75" i="4"/>
  <c r="AP76" i="4"/>
  <c r="AP77" i="4"/>
  <c r="AP78" i="4"/>
  <c r="AP79" i="4"/>
  <c r="AP80" i="4"/>
  <c r="AP81" i="4"/>
  <c r="AP82" i="4"/>
  <c r="AP83" i="4"/>
  <c r="AP84" i="4"/>
  <c r="AP85" i="4"/>
  <c r="AP86" i="4"/>
  <c r="AP87" i="4"/>
  <c r="AP88" i="4"/>
  <c r="AP89" i="4"/>
  <c r="AP90" i="4"/>
  <c r="AP91" i="4"/>
  <c r="AP100" i="4"/>
  <c r="AP101" i="4"/>
  <c r="AP102" i="4"/>
  <c r="AP103" i="4"/>
  <c r="AP104" i="4"/>
  <c r="AP105" i="4"/>
  <c r="AP106" i="4"/>
  <c r="AP107" i="4"/>
  <c r="AP108" i="4"/>
  <c r="AP109" i="4"/>
  <c r="AP110" i="4"/>
  <c r="AP111" i="4"/>
  <c r="AP112" i="4"/>
  <c r="AP113" i="4"/>
  <c r="AP114" i="4"/>
  <c r="AP115" i="4"/>
  <c r="AP116" i="4"/>
  <c r="AP117" i="4"/>
  <c r="AP118" i="4"/>
  <c r="AP119" i="4"/>
  <c r="AP120" i="4"/>
  <c r="AP121" i="4"/>
  <c r="AP122" i="4"/>
  <c r="AP123" i="4"/>
  <c r="AP124" i="4"/>
  <c r="AP125" i="4"/>
  <c r="AP126" i="4"/>
  <c r="AP127" i="4"/>
  <c r="AP128" i="4"/>
  <c r="AP129" i="4"/>
  <c r="AP130" i="4"/>
  <c r="AP131" i="4"/>
  <c r="AP132" i="4"/>
  <c r="AP133" i="4"/>
  <c r="AP134" i="4"/>
  <c r="AP135" i="4"/>
  <c r="AP136" i="4"/>
  <c r="AP137" i="4"/>
  <c r="AP138" i="4"/>
  <c r="AP139" i="4"/>
  <c r="AP140" i="4"/>
  <c r="AP141" i="4"/>
  <c r="AP142" i="4"/>
  <c r="AP143" i="4"/>
  <c r="AP144" i="4"/>
  <c r="AP145" i="4"/>
  <c r="AP146" i="4"/>
  <c r="AP147" i="4"/>
  <c r="AP148" i="4"/>
  <c r="AP149" i="4"/>
  <c r="AP150" i="4"/>
  <c r="AP151" i="4"/>
  <c r="AP152" i="4"/>
  <c r="AP153" i="4"/>
  <c r="AP154" i="4"/>
  <c r="AP155" i="4"/>
  <c r="AP156" i="4"/>
  <c r="AP157" i="4"/>
  <c r="AP158" i="4"/>
  <c r="AP159" i="4"/>
  <c r="AP160" i="4"/>
  <c r="AP161" i="4"/>
  <c r="AP162" i="4"/>
  <c r="AP163" i="4"/>
  <c r="AP164" i="4"/>
  <c r="AP165" i="4"/>
  <c r="AP166" i="4"/>
  <c r="AP167" i="4"/>
  <c r="AP168" i="4"/>
  <c r="AP169" i="4"/>
  <c r="AP170" i="4"/>
  <c r="AP171" i="4"/>
  <c r="AP172" i="4"/>
  <c r="AP173" i="4"/>
  <c r="AP174" i="4"/>
  <c r="AP175" i="4"/>
  <c r="AP176" i="4"/>
  <c r="AP177" i="4"/>
  <c r="AP178" i="4"/>
  <c r="AP179" i="4"/>
  <c r="AP180" i="4"/>
  <c r="AP181" i="4"/>
  <c r="AP182" i="4"/>
  <c r="AP183" i="4"/>
  <c r="AP184" i="4"/>
  <c r="AP185" i="4"/>
  <c r="AP186" i="4"/>
  <c r="AP187" i="4"/>
  <c r="AP188" i="4"/>
  <c r="AP189" i="4"/>
  <c r="AP190" i="4"/>
  <c r="AP191" i="4"/>
  <c r="AP192" i="4"/>
  <c r="AP193" i="4"/>
  <c r="AP194" i="4"/>
  <c r="AP195" i="4"/>
  <c r="AP196" i="4"/>
  <c r="AP197" i="4"/>
  <c r="AP198" i="4"/>
  <c r="AP199" i="4"/>
  <c r="AP200" i="4"/>
  <c r="AP201" i="4"/>
  <c r="AP202" i="4"/>
  <c r="AP203" i="4"/>
  <c r="AP204" i="4"/>
  <c r="AP205" i="4"/>
  <c r="AP206" i="4"/>
  <c r="AP207" i="4"/>
  <c r="AP208" i="4"/>
  <c r="AP209" i="4"/>
  <c r="AP210" i="4"/>
  <c r="AP211" i="4"/>
  <c r="AP212" i="4"/>
  <c r="AP213" i="4"/>
  <c r="AP214" i="4"/>
  <c r="AP215" i="4"/>
  <c r="AP216" i="4"/>
  <c r="AP217" i="4"/>
  <c r="AP218" i="4"/>
  <c r="AP219" i="4"/>
  <c r="AP220" i="4"/>
  <c r="AP221" i="4"/>
  <c r="AP222" i="4"/>
  <c r="AP223" i="4"/>
  <c r="AP224" i="4"/>
  <c r="AP225" i="4"/>
  <c r="AP226" i="4"/>
  <c r="AP227" i="4"/>
  <c r="AP228" i="4"/>
  <c r="AP229" i="4"/>
  <c r="AP230" i="4"/>
  <c r="AP231" i="4"/>
  <c r="AP232" i="4"/>
  <c r="AP233" i="4"/>
  <c r="AP234" i="4"/>
  <c r="AP235" i="4"/>
  <c r="AP236" i="4"/>
  <c r="AP237" i="4"/>
  <c r="AP238" i="4"/>
  <c r="AP239" i="4"/>
  <c r="AP240" i="4"/>
  <c r="AP241" i="4"/>
  <c r="AP242" i="4"/>
  <c r="AP243" i="4"/>
  <c r="AP244" i="4"/>
  <c r="AP245" i="4"/>
  <c r="AP246" i="4"/>
  <c r="AP247" i="4"/>
  <c r="AP248" i="4"/>
  <c r="AP249" i="4"/>
  <c r="AP250" i="4"/>
  <c r="AP251" i="4"/>
  <c r="AP252" i="4"/>
  <c r="AP253" i="4"/>
  <c r="AP254" i="4"/>
  <c r="AP255" i="4"/>
  <c r="AP256" i="4"/>
  <c r="AP257" i="4"/>
  <c r="AP258" i="4"/>
  <c r="AP270" i="4"/>
  <c r="AP271" i="4"/>
  <c r="AP272" i="4"/>
  <c r="AP273" i="4"/>
  <c r="AP274" i="4"/>
  <c r="AP275" i="4"/>
  <c r="AP276" i="4"/>
  <c r="AP277" i="4"/>
  <c r="AP278" i="4"/>
  <c r="AP279" i="4"/>
  <c r="AP280" i="4"/>
  <c r="AP281" i="4"/>
  <c r="AP282" i="4"/>
  <c r="AP283" i="4"/>
  <c r="AP284" i="4"/>
  <c r="AP285" i="4"/>
  <c r="AP286" i="4"/>
  <c r="AP287" i="4"/>
  <c r="AP288" i="4"/>
  <c r="AP289" i="4"/>
  <c r="AP290" i="4"/>
  <c r="AP291" i="4"/>
  <c r="AP292" i="4"/>
  <c r="AP293" i="4"/>
  <c r="AP294" i="4"/>
  <c r="AP295" i="4"/>
  <c r="AP296" i="4"/>
  <c r="AP297" i="4"/>
  <c r="AP298" i="4"/>
  <c r="AP299" i="4"/>
  <c r="AP300" i="4"/>
  <c r="AP301" i="4"/>
  <c r="AP302" i="4"/>
  <c r="AP303" i="4"/>
  <c r="AP304" i="4"/>
  <c r="AP305" i="4"/>
  <c r="AP306" i="4"/>
  <c r="AP307" i="4"/>
  <c r="AP308" i="4"/>
  <c r="AP309" i="4"/>
  <c r="AP310" i="4"/>
  <c r="AP311" i="4"/>
  <c r="AP312" i="4"/>
  <c r="AP313" i="4"/>
  <c r="AP314" i="4"/>
  <c r="AP315" i="4"/>
  <c r="AP316" i="4"/>
  <c r="AP317" i="4"/>
  <c r="AP318" i="4"/>
  <c r="AP319" i="4"/>
  <c r="AP320" i="4"/>
  <c r="AP321" i="4"/>
  <c r="AP322" i="4"/>
  <c r="AP323" i="4"/>
  <c r="AP324" i="4"/>
  <c r="AP325" i="4"/>
  <c r="AP326" i="4"/>
  <c r="AP327" i="4"/>
  <c r="AP328" i="4"/>
  <c r="AP329" i="4"/>
  <c r="AP330" i="4"/>
  <c r="AP331" i="4"/>
  <c r="AP332" i="4"/>
  <c r="AP333" i="4"/>
  <c r="AP334" i="4"/>
  <c r="AP335" i="4"/>
  <c r="AP336" i="4"/>
  <c r="AP337" i="4"/>
  <c r="AP338" i="4"/>
  <c r="AP339" i="4"/>
  <c r="AP340" i="4"/>
  <c r="AP341" i="4"/>
  <c r="AP12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I61" i="4" s="1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AI117" i="4" s="1"/>
  <c r="AL118" i="4"/>
  <c r="AL119" i="4"/>
  <c r="AL120" i="4"/>
  <c r="AL121" i="4"/>
  <c r="AL122" i="4"/>
  <c r="AL123" i="4"/>
  <c r="AL124" i="4"/>
  <c r="AL125" i="4"/>
  <c r="AL126" i="4"/>
  <c r="AL127" i="4"/>
  <c r="AL128" i="4"/>
  <c r="AL129" i="4"/>
  <c r="AL130" i="4"/>
  <c r="AL131" i="4"/>
  <c r="AL132" i="4"/>
  <c r="AL133" i="4"/>
  <c r="AL134" i="4"/>
  <c r="AL135" i="4"/>
  <c r="AL136" i="4"/>
  <c r="AL137" i="4"/>
  <c r="AL138" i="4"/>
  <c r="AL139" i="4"/>
  <c r="AL140" i="4"/>
  <c r="AL141" i="4"/>
  <c r="AL142" i="4"/>
  <c r="AL143" i="4"/>
  <c r="AL144" i="4"/>
  <c r="AL145" i="4"/>
  <c r="AL146" i="4"/>
  <c r="AL147" i="4"/>
  <c r="AL148" i="4"/>
  <c r="AL149" i="4"/>
  <c r="AL150" i="4"/>
  <c r="AL151" i="4"/>
  <c r="AL152" i="4"/>
  <c r="AL153" i="4"/>
  <c r="AL154" i="4"/>
  <c r="AL155" i="4"/>
  <c r="AL156" i="4"/>
  <c r="AL157" i="4"/>
  <c r="AL158" i="4"/>
  <c r="AL159" i="4"/>
  <c r="AL160" i="4"/>
  <c r="AL161" i="4"/>
  <c r="AL162" i="4"/>
  <c r="AL163" i="4"/>
  <c r="AL164" i="4"/>
  <c r="AL165" i="4"/>
  <c r="AL166" i="4"/>
  <c r="AL167" i="4"/>
  <c r="AL168" i="4"/>
  <c r="AL169" i="4"/>
  <c r="AL170" i="4"/>
  <c r="AL171" i="4"/>
  <c r="AL172" i="4"/>
  <c r="AL173" i="4"/>
  <c r="AL174" i="4"/>
  <c r="AL175" i="4"/>
  <c r="AL176" i="4"/>
  <c r="AL177" i="4"/>
  <c r="AL178" i="4"/>
  <c r="AL179" i="4"/>
  <c r="AL180" i="4"/>
  <c r="AL181" i="4"/>
  <c r="AL182" i="4"/>
  <c r="AL183" i="4"/>
  <c r="AL184" i="4"/>
  <c r="AL185" i="4"/>
  <c r="AI185" i="4" s="1"/>
  <c r="AL186" i="4"/>
  <c r="AL187" i="4"/>
  <c r="AL188" i="4"/>
  <c r="AL189" i="4"/>
  <c r="AI189" i="4" s="1"/>
  <c r="AL190" i="4"/>
  <c r="AL191" i="4"/>
  <c r="AL192" i="4"/>
  <c r="AL193" i="4"/>
  <c r="AL194" i="4"/>
  <c r="AL195" i="4"/>
  <c r="AL196" i="4"/>
  <c r="AL197" i="4"/>
  <c r="AI197" i="4" s="1"/>
  <c r="AL198" i="4"/>
  <c r="AL199" i="4"/>
  <c r="AL200" i="4"/>
  <c r="AL201" i="4"/>
  <c r="AL202" i="4"/>
  <c r="AL203" i="4"/>
  <c r="AL204" i="4"/>
  <c r="AL205" i="4"/>
  <c r="AL206" i="4"/>
  <c r="AL207" i="4"/>
  <c r="AL208" i="4"/>
  <c r="AL209" i="4"/>
  <c r="AL210" i="4"/>
  <c r="AL211" i="4"/>
  <c r="AL212" i="4"/>
  <c r="AL213" i="4"/>
  <c r="AI213" i="4" s="1"/>
  <c r="AL214" i="4"/>
  <c r="AL215" i="4"/>
  <c r="AL216" i="4"/>
  <c r="AL217" i="4"/>
  <c r="AI217" i="4" s="1"/>
  <c r="AL218" i="4"/>
  <c r="AL219" i="4"/>
  <c r="AL220" i="4"/>
  <c r="AL221" i="4"/>
  <c r="AI221" i="4" s="1"/>
  <c r="AL222" i="4"/>
  <c r="AL223" i="4"/>
  <c r="AL224" i="4"/>
  <c r="AL225" i="4"/>
  <c r="AI225" i="4" s="1"/>
  <c r="AL226" i="4"/>
  <c r="AL227" i="4"/>
  <c r="AL228" i="4"/>
  <c r="AL229" i="4"/>
  <c r="AI229" i="4" s="1"/>
  <c r="AL230" i="4"/>
  <c r="AL231" i="4"/>
  <c r="AL232" i="4"/>
  <c r="AL233" i="4"/>
  <c r="AI233" i="4" s="1"/>
  <c r="AL234" i="4"/>
  <c r="AL235" i="4"/>
  <c r="AL236" i="4"/>
  <c r="AL237" i="4"/>
  <c r="AI237" i="4" s="1"/>
  <c r="AL238" i="4"/>
  <c r="AL239" i="4"/>
  <c r="AL240" i="4"/>
  <c r="AL241" i="4"/>
  <c r="AI241" i="4" s="1"/>
  <c r="AL242" i="4"/>
  <c r="AL243" i="4"/>
  <c r="AL244" i="4"/>
  <c r="AL245" i="4"/>
  <c r="AI245" i="4" s="1"/>
  <c r="AL246" i="4"/>
  <c r="AL247" i="4"/>
  <c r="AL248" i="4"/>
  <c r="AL249" i="4"/>
  <c r="AI249" i="4" s="1"/>
  <c r="AL250" i="4"/>
  <c r="AL251" i="4"/>
  <c r="AL252" i="4"/>
  <c r="AL253" i="4"/>
  <c r="AI253" i="4" s="1"/>
  <c r="AL254" i="4"/>
  <c r="AL255" i="4"/>
  <c r="AL256" i="4"/>
  <c r="AL257" i="4"/>
  <c r="AI257" i="4" s="1"/>
  <c r="AL258" i="4"/>
  <c r="AL270" i="4"/>
  <c r="AL271" i="4"/>
  <c r="AL272" i="4"/>
  <c r="AL273" i="4"/>
  <c r="AL274" i="4"/>
  <c r="AL275" i="4"/>
  <c r="AL276" i="4"/>
  <c r="AL277" i="4"/>
  <c r="AL278" i="4"/>
  <c r="AL279" i="4"/>
  <c r="AL280" i="4"/>
  <c r="AL281" i="4"/>
  <c r="AL282" i="4"/>
  <c r="AL283" i="4"/>
  <c r="AL284" i="4"/>
  <c r="AL285" i="4"/>
  <c r="AL286" i="4"/>
  <c r="AL287" i="4"/>
  <c r="AL288" i="4"/>
  <c r="AL289" i="4"/>
  <c r="AL290" i="4"/>
  <c r="AL291" i="4"/>
  <c r="AL292" i="4"/>
  <c r="AL293" i="4"/>
  <c r="AL294" i="4"/>
  <c r="AL295" i="4"/>
  <c r="AL296" i="4"/>
  <c r="AL297" i="4"/>
  <c r="AL298" i="4"/>
  <c r="AL299" i="4"/>
  <c r="AL300" i="4"/>
  <c r="AL301" i="4"/>
  <c r="AL302" i="4"/>
  <c r="AL303" i="4"/>
  <c r="AL304" i="4"/>
  <c r="AL305" i="4"/>
  <c r="AL306" i="4"/>
  <c r="AL307" i="4"/>
  <c r="AL308" i="4"/>
  <c r="AL309" i="4"/>
  <c r="AL310" i="4"/>
  <c r="AL311" i="4"/>
  <c r="AL312" i="4"/>
  <c r="AL313" i="4"/>
  <c r="AL314" i="4"/>
  <c r="AL315" i="4"/>
  <c r="AL316" i="4"/>
  <c r="AL317" i="4"/>
  <c r="AL318" i="4"/>
  <c r="AL319" i="4"/>
  <c r="AL320" i="4"/>
  <c r="AL321" i="4"/>
  <c r="AL322" i="4"/>
  <c r="AL323" i="4"/>
  <c r="AL324" i="4"/>
  <c r="AL325" i="4"/>
  <c r="AL326" i="4"/>
  <c r="AL327" i="4"/>
  <c r="AL328" i="4"/>
  <c r="AL329" i="4"/>
  <c r="AL330" i="4"/>
  <c r="AL331" i="4"/>
  <c r="AL332" i="4"/>
  <c r="AL333" i="4"/>
  <c r="AL334" i="4"/>
  <c r="AL335" i="4"/>
  <c r="AL336" i="4"/>
  <c r="AL337" i="4"/>
  <c r="AL338" i="4"/>
  <c r="AL339" i="4"/>
  <c r="AL340" i="4"/>
  <c r="AL341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12" i="4"/>
  <c r="AQ9" i="4"/>
  <c r="AO9" i="4"/>
  <c r="AP10" i="4"/>
  <c r="AN10" i="4"/>
  <c r="AM9" i="4"/>
  <c r="AK9" i="4"/>
  <c r="AL10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H56" i="4" s="1"/>
  <c r="AJ57" i="4"/>
  <c r="AH57" i="4" s="1"/>
  <c r="AJ58" i="4"/>
  <c r="AH58" i="4" s="1"/>
  <c r="AJ59" i="4"/>
  <c r="AH59" i="4" s="1"/>
  <c r="AJ60" i="4"/>
  <c r="AH60" i="4" s="1"/>
  <c r="AJ61" i="4"/>
  <c r="AH61" i="4" s="1"/>
  <c r="AJ62" i="4"/>
  <c r="AH62" i="4" s="1"/>
  <c r="AJ63" i="4"/>
  <c r="AH63" i="4" s="1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30" i="4"/>
  <c r="AJ131" i="4"/>
  <c r="AJ132" i="4"/>
  <c r="AJ133" i="4"/>
  <c r="AJ134" i="4"/>
  <c r="AJ135" i="4"/>
  <c r="AJ136" i="4"/>
  <c r="AJ137" i="4"/>
  <c r="AJ138" i="4"/>
  <c r="AJ139" i="4"/>
  <c r="AJ140" i="4"/>
  <c r="AJ141" i="4"/>
  <c r="AJ142" i="4"/>
  <c r="AJ143" i="4"/>
  <c r="AJ144" i="4"/>
  <c r="AJ145" i="4"/>
  <c r="AJ146" i="4"/>
  <c r="AJ147" i="4"/>
  <c r="AJ148" i="4"/>
  <c r="AJ149" i="4"/>
  <c r="AJ150" i="4"/>
  <c r="AJ151" i="4"/>
  <c r="AJ152" i="4"/>
  <c r="AJ153" i="4"/>
  <c r="AJ154" i="4"/>
  <c r="AJ156" i="4"/>
  <c r="AJ157" i="4"/>
  <c r="AJ158" i="4"/>
  <c r="AJ159" i="4"/>
  <c r="AJ160" i="4"/>
  <c r="AJ161" i="4"/>
  <c r="AJ162" i="4"/>
  <c r="AH162" i="4" s="1"/>
  <c r="AJ163" i="4"/>
  <c r="AH163" i="4" s="1"/>
  <c r="AJ164" i="4"/>
  <c r="AH164" i="4" s="1"/>
  <c r="AJ165" i="4"/>
  <c r="AH165" i="4" s="1"/>
  <c r="AJ166" i="4"/>
  <c r="AH166" i="4" s="1"/>
  <c r="AJ167" i="4"/>
  <c r="AH167" i="4" s="1"/>
  <c r="AJ168" i="4"/>
  <c r="AH168" i="4" s="1"/>
  <c r="AJ169" i="4"/>
  <c r="AH169" i="4" s="1"/>
  <c r="AJ170" i="4"/>
  <c r="AH170" i="4" s="1"/>
  <c r="AJ171" i="4"/>
  <c r="AH171" i="4" s="1"/>
  <c r="AJ172" i="4"/>
  <c r="AH172" i="4" s="1"/>
  <c r="AJ173" i="4"/>
  <c r="AH173" i="4" s="1"/>
  <c r="AJ174" i="4"/>
  <c r="AH174" i="4" s="1"/>
  <c r="AJ176" i="4"/>
  <c r="AJ177" i="4"/>
  <c r="AJ178" i="4"/>
  <c r="AJ179" i="4"/>
  <c r="AH179" i="4" s="1"/>
  <c r="AJ180" i="4"/>
  <c r="AH180" i="4" s="1"/>
  <c r="AJ181" i="4"/>
  <c r="AH181" i="4" s="1"/>
  <c r="AJ182" i="4"/>
  <c r="AH182" i="4" s="1"/>
  <c r="AJ183" i="4"/>
  <c r="AH183" i="4" s="1"/>
  <c r="AJ184" i="4"/>
  <c r="AH184" i="4" s="1"/>
  <c r="AJ185" i="4"/>
  <c r="AH185" i="4" s="1"/>
  <c r="AJ187" i="4"/>
  <c r="AJ188" i="4"/>
  <c r="AH188" i="4" s="1"/>
  <c r="AJ189" i="4"/>
  <c r="AH189" i="4" s="1"/>
  <c r="AJ190" i="4"/>
  <c r="AH190" i="4" s="1"/>
  <c r="AJ191" i="4"/>
  <c r="AH191" i="4" s="1"/>
  <c r="AJ192" i="4"/>
  <c r="AH192" i="4" s="1"/>
  <c r="AJ193" i="4"/>
  <c r="AH193" i="4" s="1"/>
  <c r="AJ194" i="4"/>
  <c r="AH194" i="4" s="1"/>
  <c r="AJ195" i="4"/>
  <c r="AH195" i="4" s="1"/>
  <c r="AJ196" i="4"/>
  <c r="AH196" i="4" s="1"/>
  <c r="AJ198" i="4"/>
  <c r="AJ199" i="4"/>
  <c r="AJ200" i="4"/>
  <c r="AJ201" i="4"/>
  <c r="AJ202" i="4"/>
  <c r="AJ203" i="4"/>
  <c r="AJ204" i="4"/>
  <c r="AJ205" i="4"/>
  <c r="AJ206" i="4"/>
  <c r="AJ207" i="4"/>
  <c r="AJ208" i="4"/>
  <c r="AJ209" i="4"/>
  <c r="AJ210" i="4"/>
  <c r="AJ211" i="4"/>
  <c r="AJ212" i="4"/>
  <c r="AJ213" i="4"/>
  <c r="AJ214" i="4"/>
  <c r="AJ215" i="4"/>
  <c r="AJ216" i="4"/>
  <c r="AJ217" i="4"/>
  <c r="AJ218" i="4"/>
  <c r="AJ219" i="4"/>
  <c r="AJ220" i="4"/>
  <c r="AJ221" i="4"/>
  <c r="AJ222" i="4"/>
  <c r="AJ223" i="4"/>
  <c r="AJ224" i="4"/>
  <c r="AH224" i="4" s="1"/>
  <c r="AJ225" i="4"/>
  <c r="AH225" i="4" s="1"/>
  <c r="AJ226" i="4"/>
  <c r="AH226" i="4" s="1"/>
  <c r="AJ227" i="4"/>
  <c r="AH227" i="4" s="1"/>
  <c r="AJ228" i="4"/>
  <c r="AH228" i="4" s="1"/>
  <c r="AJ229" i="4"/>
  <c r="AH229" i="4" s="1"/>
  <c r="AJ230" i="4"/>
  <c r="AH230" i="4" s="1"/>
  <c r="AJ232" i="4"/>
  <c r="AJ233" i="4"/>
  <c r="AJ234" i="4"/>
  <c r="AJ235" i="4"/>
  <c r="AJ236" i="4"/>
  <c r="AJ237" i="4"/>
  <c r="AJ238" i="4"/>
  <c r="AJ239" i="4"/>
  <c r="AJ240" i="4"/>
  <c r="AJ241" i="4"/>
  <c r="AJ242" i="4"/>
  <c r="AJ243" i="4"/>
  <c r="AJ244" i="4"/>
  <c r="AJ245" i="4"/>
  <c r="AJ246" i="4"/>
  <c r="AJ247" i="4"/>
  <c r="AJ248" i="4"/>
  <c r="AH248" i="4" s="1"/>
  <c r="AJ249" i="4"/>
  <c r="AH249" i="4" s="1"/>
  <c r="AJ250" i="4"/>
  <c r="AH250" i="4" s="1"/>
  <c r="AJ251" i="4"/>
  <c r="AH251" i="4" s="1"/>
  <c r="AJ252" i="4"/>
  <c r="AH252" i="4" s="1"/>
  <c r="AJ253" i="4"/>
  <c r="AH253" i="4" s="1"/>
  <c r="AJ254" i="4"/>
  <c r="AH254" i="4" s="1"/>
  <c r="AJ255" i="4"/>
  <c r="AH255" i="4" s="1"/>
  <c r="AJ256" i="4"/>
  <c r="AH256" i="4" s="1"/>
  <c r="AJ258" i="4"/>
  <c r="AJ270" i="4"/>
  <c r="AJ271" i="4"/>
  <c r="AJ272" i="4"/>
  <c r="AJ273" i="4"/>
  <c r="AJ274" i="4"/>
  <c r="AJ275" i="4"/>
  <c r="AJ276" i="4"/>
  <c r="AH276" i="4" s="1"/>
  <c r="AJ277" i="4"/>
  <c r="AH277" i="4" s="1"/>
  <c r="AJ278" i="4"/>
  <c r="AH278" i="4" s="1"/>
  <c r="AJ279" i="4"/>
  <c r="AH279" i="4" s="1"/>
  <c r="AJ280" i="4"/>
  <c r="AH280" i="4" s="1"/>
  <c r="AJ281" i="4"/>
  <c r="AH281" i="4" s="1"/>
  <c r="AJ282" i="4"/>
  <c r="AH282" i="4" s="1"/>
  <c r="AJ283" i="4"/>
  <c r="AH283" i="4" s="1"/>
  <c r="AJ284" i="4"/>
  <c r="AH284" i="4" s="1"/>
  <c r="AJ285" i="4"/>
  <c r="AH285" i="4" s="1"/>
  <c r="AJ286" i="4"/>
  <c r="AH286" i="4" s="1"/>
  <c r="AJ287" i="4"/>
  <c r="AH287" i="4" s="1"/>
  <c r="AJ288" i="4"/>
  <c r="AH288" i="4" s="1"/>
  <c r="AJ289" i="4"/>
  <c r="AH289" i="4" s="1"/>
  <c r="AJ290" i="4"/>
  <c r="AH290" i="4" s="1"/>
  <c r="AJ291" i="4"/>
  <c r="AH291" i="4" s="1"/>
  <c r="AJ292" i="4"/>
  <c r="AH292" i="4" s="1"/>
  <c r="AJ293" i="4"/>
  <c r="AH293" i="4" s="1"/>
  <c r="AJ294" i="4"/>
  <c r="AH294" i="4" s="1"/>
  <c r="AJ295" i="4"/>
  <c r="AH295" i="4" s="1"/>
  <c r="AJ296" i="4"/>
  <c r="AH296" i="4" s="1"/>
  <c r="AJ297" i="4"/>
  <c r="AH297" i="4" s="1"/>
  <c r="AJ298" i="4"/>
  <c r="AH298" i="4" s="1"/>
  <c r="AJ299" i="4"/>
  <c r="AH299" i="4" s="1"/>
  <c r="AJ300" i="4"/>
  <c r="AH300" i="4" s="1"/>
  <c r="AJ301" i="4"/>
  <c r="AH301" i="4" s="1"/>
  <c r="AJ302" i="4"/>
  <c r="AH302" i="4" s="1"/>
  <c r="AJ303" i="4"/>
  <c r="AH303" i="4" s="1"/>
  <c r="AJ304" i="4"/>
  <c r="AJ305" i="4"/>
  <c r="AJ306" i="4"/>
  <c r="AJ307" i="4"/>
  <c r="AJ308" i="4"/>
  <c r="AH308" i="4" s="1"/>
  <c r="AJ309" i="4"/>
  <c r="AH309" i="4" s="1"/>
  <c r="AJ310" i="4"/>
  <c r="AH310" i="4" s="1"/>
  <c r="AJ311" i="4"/>
  <c r="AH311" i="4" s="1"/>
  <c r="AJ312" i="4"/>
  <c r="AH312" i="4" s="1"/>
  <c r="AJ313" i="4"/>
  <c r="AH313" i="4" s="1"/>
  <c r="AJ314" i="4"/>
  <c r="AH314" i="4" s="1"/>
  <c r="AJ315" i="4"/>
  <c r="AH315" i="4" s="1"/>
  <c r="AJ316" i="4"/>
  <c r="AH316" i="4" s="1"/>
  <c r="AJ318" i="4"/>
  <c r="AJ319" i="4"/>
  <c r="AJ320" i="4"/>
  <c r="AJ321" i="4"/>
  <c r="AJ322" i="4"/>
  <c r="AJ323" i="4"/>
  <c r="AJ324" i="4"/>
  <c r="AJ325" i="4"/>
  <c r="AJ326" i="4"/>
  <c r="AJ327" i="4"/>
  <c r="AJ328" i="4"/>
  <c r="AJ329" i="4"/>
  <c r="AH329" i="4" s="1"/>
  <c r="AJ330" i="4"/>
  <c r="AH330" i="4" s="1"/>
  <c r="AJ331" i="4"/>
  <c r="AH331" i="4" s="1"/>
  <c r="AJ332" i="4"/>
  <c r="AH332" i="4" s="1"/>
  <c r="AJ333" i="4"/>
  <c r="AH333" i="4" s="1"/>
  <c r="AJ334" i="4"/>
  <c r="AH334" i="4" s="1"/>
  <c r="AJ335" i="4"/>
  <c r="AJ336" i="4"/>
  <c r="AJ337" i="4"/>
  <c r="AH337" i="4" s="1"/>
  <c r="AJ338" i="4"/>
  <c r="AH338" i="4" s="1"/>
  <c r="AJ339" i="4"/>
  <c r="AJ340" i="4"/>
  <c r="AJ341" i="4"/>
  <c r="AJ342" i="4"/>
  <c r="AH342" i="4" s="1"/>
  <c r="Z12" i="4"/>
  <c r="AH317" i="4"/>
  <c r="AH257" i="4"/>
  <c r="AH231" i="4"/>
  <c r="AH197" i="4"/>
  <c r="AH186" i="4"/>
  <c r="AH175" i="4"/>
  <c r="AH155" i="4"/>
  <c r="AH116" i="4"/>
  <c r="AH64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F201" i="4"/>
  <c r="AF202" i="4"/>
  <c r="AF203" i="4"/>
  <c r="AF204" i="4"/>
  <c r="AF205" i="4"/>
  <c r="AF206" i="4"/>
  <c r="AF207" i="4"/>
  <c r="AF208" i="4"/>
  <c r="AF209" i="4"/>
  <c r="AF210" i="4"/>
  <c r="AF211" i="4"/>
  <c r="AF212" i="4"/>
  <c r="AF213" i="4"/>
  <c r="AF214" i="4"/>
  <c r="AF215" i="4"/>
  <c r="AF216" i="4"/>
  <c r="AF217" i="4"/>
  <c r="AF218" i="4"/>
  <c r="AF219" i="4"/>
  <c r="AF220" i="4"/>
  <c r="AF221" i="4"/>
  <c r="AF222" i="4"/>
  <c r="AF223" i="4"/>
  <c r="AF224" i="4"/>
  <c r="AF225" i="4"/>
  <c r="AF226" i="4"/>
  <c r="AF227" i="4"/>
  <c r="AF228" i="4"/>
  <c r="AF229" i="4"/>
  <c r="AF230" i="4"/>
  <c r="AF231" i="4"/>
  <c r="AF232" i="4"/>
  <c r="AF233" i="4"/>
  <c r="AF234" i="4"/>
  <c r="AF235" i="4"/>
  <c r="AF236" i="4"/>
  <c r="AF237" i="4"/>
  <c r="AF238" i="4"/>
  <c r="AF239" i="4"/>
  <c r="AF240" i="4"/>
  <c r="AF241" i="4"/>
  <c r="AF242" i="4"/>
  <c r="AF243" i="4"/>
  <c r="AF244" i="4"/>
  <c r="AF245" i="4"/>
  <c r="AF246" i="4"/>
  <c r="AF247" i="4"/>
  <c r="AF248" i="4"/>
  <c r="AF249" i="4"/>
  <c r="AF250" i="4"/>
  <c r="AF251" i="4"/>
  <c r="AF252" i="4"/>
  <c r="AF253" i="4"/>
  <c r="AF254" i="4"/>
  <c r="AF255" i="4"/>
  <c r="AF256" i="4"/>
  <c r="AF257" i="4"/>
  <c r="AF258" i="4"/>
  <c r="AF268" i="4"/>
  <c r="AF269" i="4"/>
  <c r="AF270" i="4"/>
  <c r="AF271" i="4"/>
  <c r="AF272" i="4"/>
  <c r="AF273" i="4"/>
  <c r="AF274" i="4"/>
  <c r="AF275" i="4"/>
  <c r="AF276" i="4"/>
  <c r="AF277" i="4"/>
  <c r="AF278" i="4"/>
  <c r="AF279" i="4"/>
  <c r="AF280" i="4"/>
  <c r="AF281" i="4"/>
  <c r="AF282" i="4"/>
  <c r="AF283" i="4"/>
  <c r="AF284" i="4"/>
  <c r="AF285" i="4"/>
  <c r="AF286" i="4"/>
  <c r="AF287" i="4"/>
  <c r="AF288" i="4"/>
  <c r="AF289" i="4"/>
  <c r="AF290" i="4"/>
  <c r="AF291" i="4"/>
  <c r="AF292" i="4"/>
  <c r="AF293" i="4"/>
  <c r="AF294" i="4"/>
  <c r="AF295" i="4"/>
  <c r="AF296" i="4"/>
  <c r="AF297" i="4"/>
  <c r="AF298" i="4"/>
  <c r="AF299" i="4"/>
  <c r="AF300" i="4"/>
  <c r="AF301" i="4"/>
  <c r="AF302" i="4"/>
  <c r="AF303" i="4"/>
  <c r="AF304" i="4"/>
  <c r="AF305" i="4"/>
  <c r="AF306" i="4"/>
  <c r="AF307" i="4"/>
  <c r="AF308" i="4"/>
  <c r="AF309" i="4"/>
  <c r="AF310" i="4"/>
  <c r="AF311" i="4"/>
  <c r="AF312" i="4"/>
  <c r="AF313" i="4"/>
  <c r="AF314" i="4"/>
  <c r="AF315" i="4"/>
  <c r="AF316" i="4"/>
  <c r="AF317" i="4"/>
  <c r="AF318" i="4"/>
  <c r="AF319" i="4"/>
  <c r="AF320" i="4"/>
  <c r="AF321" i="4"/>
  <c r="AF322" i="4"/>
  <c r="AF323" i="4"/>
  <c r="AF324" i="4"/>
  <c r="AF325" i="4"/>
  <c r="AF326" i="4"/>
  <c r="AF327" i="4"/>
  <c r="AF328" i="4"/>
  <c r="AF329" i="4"/>
  <c r="AF330" i="4"/>
  <c r="AF331" i="4"/>
  <c r="AF332" i="4"/>
  <c r="AF333" i="4"/>
  <c r="AF334" i="4"/>
  <c r="AF335" i="4"/>
  <c r="AF336" i="4"/>
  <c r="AF337" i="4"/>
  <c r="AF338" i="4"/>
  <c r="AF339" i="4"/>
  <c r="AF340" i="4"/>
  <c r="AF341" i="4"/>
  <c r="AF12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B212" i="4"/>
  <c r="AB213" i="4"/>
  <c r="AB214" i="4"/>
  <c r="AB215" i="4"/>
  <c r="AB216" i="4"/>
  <c r="AB217" i="4"/>
  <c r="AB218" i="4"/>
  <c r="AB219" i="4"/>
  <c r="AB220" i="4"/>
  <c r="AB221" i="4"/>
  <c r="AB222" i="4"/>
  <c r="AB223" i="4"/>
  <c r="AB224" i="4"/>
  <c r="AB225" i="4"/>
  <c r="AB226" i="4"/>
  <c r="AB227" i="4"/>
  <c r="AB228" i="4"/>
  <c r="AB229" i="4"/>
  <c r="AB230" i="4"/>
  <c r="AB231" i="4"/>
  <c r="AB232" i="4"/>
  <c r="AB233" i="4"/>
  <c r="AB234" i="4"/>
  <c r="AB235" i="4"/>
  <c r="AB236" i="4"/>
  <c r="AB237" i="4"/>
  <c r="AB238" i="4"/>
  <c r="AB239" i="4"/>
  <c r="AB240" i="4"/>
  <c r="AB241" i="4"/>
  <c r="AB242" i="4"/>
  <c r="AB243" i="4"/>
  <c r="AB244" i="4"/>
  <c r="AB245" i="4"/>
  <c r="AB246" i="4"/>
  <c r="AB247" i="4"/>
  <c r="AB248" i="4"/>
  <c r="AB249" i="4"/>
  <c r="AB250" i="4"/>
  <c r="AB251" i="4"/>
  <c r="AB252" i="4"/>
  <c r="AB253" i="4"/>
  <c r="AB254" i="4"/>
  <c r="AB255" i="4"/>
  <c r="AB256" i="4"/>
  <c r="AB257" i="4"/>
  <c r="AB258" i="4"/>
  <c r="AB268" i="4"/>
  <c r="AB269" i="4"/>
  <c r="AB270" i="4"/>
  <c r="AB271" i="4"/>
  <c r="AB272" i="4"/>
  <c r="AB273" i="4"/>
  <c r="AB274" i="4"/>
  <c r="AB275" i="4"/>
  <c r="AB276" i="4"/>
  <c r="AB277" i="4"/>
  <c r="AB278" i="4"/>
  <c r="AB279" i="4"/>
  <c r="AB280" i="4"/>
  <c r="AB281" i="4"/>
  <c r="AB282" i="4"/>
  <c r="AB283" i="4"/>
  <c r="AB284" i="4"/>
  <c r="AB285" i="4"/>
  <c r="AB286" i="4"/>
  <c r="AB287" i="4"/>
  <c r="AB288" i="4"/>
  <c r="AB289" i="4"/>
  <c r="AB290" i="4"/>
  <c r="AB291" i="4"/>
  <c r="AB292" i="4"/>
  <c r="AB293" i="4"/>
  <c r="AB294" i="4"/>
  <c r="AB295" i="4"/>
  <c r="AB296" i="4"/>
  <c r="AB297" i="4"/>
  <c r="AB298" i="4"/>
  <c r="AB299" i="4"/>
  <c r="AB300" i="4"/>
  <c r="AB301" i="4"/>
  <c r="AB302" i="4"/>
  <c r="AB303" i="4"/>
  <c r="AB304" i="4"/>
  <c r="AB305" i="4"/>
  <c r="AB306" i="4"/>
  <c r="AB307" i="4"/>
  <c r="AB308" i="4"/>
  <c r="AB309" i="4"/>
  <c r="AB310" i="4"/>
  <c r="AB311" i="4"/>
  <c r="AB312" i="4"/>
  <c r="AB313" i="4"/>
  <c r="AB314" i="4"/>
  <c r="AB315" i="4"/>
  <c r="AB316" i="4"/>
  <c r="AB317" i="4"/>
  <c r="AB318" i="4"/>
  <c r="AB319" i="4"/>
  <c r="AB320" i="4"/>
  <c r="AB321" i="4"/>
  <c r="AB322" i="4"/>
  <c r="AB323" i="4"/>
  <c r="AB324" i="4"/>
  <c r="AB325" i="4"/>
  <c r="AB326" i="4"/>
  <c r="AB327" i="4"/>
  <c r="AB328" i="4"/>
  <c r="AB329" i="4"/>
  <c r="AB330" i="4"/>
  <c r="AB331" i="4"/>
  <c r="AB332" i="4"/>
  <c r="AB333" i="4"/>
  <c r="AB334" i="4"/>
  <c r="AB335" i="4"/>
  <c r="AB336" i="4"/>
  <c r="AB337" i="4"/>
  <c r="AB338" i="4"/>
  <c r="AB339" i="4"/>
  <c r="AB340" i="4"/>
  <c r="AB341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2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2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127" i="4"/>
  <c r="R128" i="4"/>
  <c r="R129" i="4"/>
  <c r="R130" i="4"/>
  <c r="R131" i="4"/>
  <c r="R132" i="4"/>
  <c r="R133" i="4"/>
  <c r="R134" i="4"/>
  <c r="R135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12" i="4"/>
  <c r="P12" i="4"/>
  <c r="AB10" i="4"/>
  <c r="AG9" i="4"/>
  <c r="AE9" i="4"/>
  <c r="AF10" i="4"/>
  <c r="AD10" i="4"/>
  <c r="AC9" i="4"/>
  <c r="AA9" i="4"/>
  <c r="Z10" i="4"/>
  <c r="X10" i="4" s="1"/>
  <c r="W9" i="4"/>
  <c r="V10" i="4"/>
  <c r="U9" i="4"/>
  <c r="T10" i="4"/>
  <c r="S9" i="4"/>
  <c r="R10" i="4"/>
  <c r="Q9" i="4"/>
  <c r="P10" i="4"/>
  <c r="O10" i="4" s="1"/>
  <c r="P13" i="4"/>
  <c r="AN338" i="4"/>
  <c r="AT338" i="4"/>
  <c r="AR338" i="4" s="1"/>
  <c r="AX338" i="4"/>
  <c r="AN339" i="4"/>
  <c r="AT339" i="4"/>
  <c r="AX339" i="4"/>
  <c r="AN340" i="4"/>
  <c r="AT340" i="4"/>
  <c r="AX340" i="4"/>
  <c r="AN341" i="4"/>
  <c r="AT341" i="4"/>
  <c r="AX341" i="4"/>
  <c r="D338" i="4"/>
  <c r="E338" i="4"/>
  <c r="F338" i="4"/>
  <c r="J338" i="4"/>
  <c r="K338" i="4" s="1"/>
  <c r="L338" i="4"/>
  <c r="M338" i="4" s="1"/>
  <c r="P338" i="4"/>
  <c r="N338" i="4" s="1"/>
  <c r="T338" i="4"/>
  <c r="Z338" i="4"/>
  <c r="X338" i="4" s="1"/>
  <c r="AD338" i="4"/>
  <c r="D339" i="4"/>
  <c r="E339" i="4"/>
  <c r="F339" i="4"/>
  <c r="P339" i="4"/>
  <c r="T339" i="4"/>
  <c r="Z339" i="4"/>
  <c r="AD339" i="4"/>
  <c r="D340" i="4"/>
  <c r="E340" i="4"/>
  <c r="F340" i="4"/>
  <c r="J340" i="4"/>
  <c r="K340" i="4" s="1"/>
  <c r="L340" i="4"/>
  <c r="M340" i="4" s="1"/>
  <c r="P340" i="4"/>
  <c r="T340" i="4"/>
  <c r="Z340" i="4"/>
  <c r="AD340" i="4"/>
  <c r="D341" i="4"/>
  <c r="E341" i="4"/>
  <c r="F341" i="4"/>
  <c r="J341" i="4"/>
  <c r="K341" i="4" s="1"/>
  <c r="L341" i="4"/>
  <c r="M341" i="4" s="1"/>
  <c r="P341" i="4"/>
  <c r="T341" i="4"/>
  <c r="Z341" i="4"/>
  <c r="AD341" i="4"/>
  <c r="AT334" i="4"/>
  <c r="AR334" i="4" s="1"/>
  <c r="AX334" i="4"/>
  <c r="AT335" i="4"/>
  <c r="AX335" i="4"/>
  <c r="AT336" i="4"/>
  <c r="AX336" i="4"/>
  <c r="AT337" i="4"/>
  <c r="AR337" i="4" s="1"/>
  <c r="AX337" i="4"/>
  <c r="L334" i="4"/>
  <c r="M334" i="4" s="1"/>
  <c r="P334" i="4"/>
  <c r="N334" i="4" s="1"/>
  <c r="T334" i="4"/>
  <c r="Z334" i="4"/>
  <c r="X334" i="4" s="1"/>
  <c r="AD334" i="4"/>
  <c r="AN334" i="4"/>
  <c r="L335" i="4"/>
  <c r="M335" i="4" s="1"/>
  <c r="P335" i="4"/>
  <c r="T335" i="4"/>
  <c r="Z335" i="4"/>
  <c r="AD335" i="4"/>
  <c r="AN335" i="4"/>
  <c r="L336" i="4"/>
  <c r="M336" i="4" s="1"/>
  <c r="P336" i="4"/>
  <c r="T336" i="4"/>
  <c r="Z336" i="4"/>
  <c r="AD336" i="4"/>
  <c r="AN336" i="4"/>
  <c r="L337" i="4"/>
  <c r="M337" i="4" s="1"/>
  <c r="P337" i="4"/>
  <c r="N337" i="4" s="1"/>
  <c r="T337" i="4"/>
  <c r="Z337" i="4"/>
  <c r="X337" i="4" s="1"/>
  <c r="AD337" i="4"/>
  <c r="AN337" i="4"/>
  <c r="L342" i="4"/>
  <c r="P342" i="4"/>
  <c r="N342" i="4" s="1"/>
  <c r="T342" i="4"/>
  <c r="Z342" i="4"/>
  <c r="X342" i="4" s="1"/>
  <c r="AD342" i="4"/>
  <c r="AN342" i="4"/>
  <c r="D336" i="4"/>
  <c r="E336" i="4"/>
  <c r="F336" i="4"/>
  <c r="D337" i="4"/>
  <c r="E337" i="4"/>
  <c r="F337" i="4"/>
  <c r="J334" i="4"/>
  <c r="K334" i="4" s="1"/>
  <c r="J335" i="4"/>
  <c r="K335" i="4" s="1"/>
  <c r="J336" i="4"/>
  <c r="K336" i="4" s="1"/>
  <c r="J337" i="4"/>
  <c r="K337" i="4" s="1"/>
  <c r="AT326" i="4"/>
  <c r="AX326" i="4"/>
  <c r="AT327" i="4"/>
  <c r="AX327" i="4"/>
  <c r="AT328" i="4"/>
  <c r="AX328" i="4"/>
  <c r="AT329" i="4"/>
  <c r="AR329" i="4" s="1"/>
  <c r="AX329" i="4"/>
  <c r="AT330" i="4"/>
  <c r="AR330" i="4" s="1"/>
  <c r="AX330" i="4"/>
  <c r="AT331" i="4"/>
  <c r="AR331" i="4" s="1"/>
  <c r="AX331" i="4"/>
  <c r="AT332" i="4"/>
  <c r="AR332" i="4" s="1"/>
  <c r="AX332" i="4"/>
  <c r="AT333" i="4"/>
  <c r="AR333" i="4" s="1"/>
  <c r="AX333" i="4"/>
  <c r="E326" i="4"/>
  <c r="F326" i="4"/>
  <c r="J326" i="4"/>
  <c r="K326" i="4" s="1"/>
  <c r="L326" i="4"/>
  <c r="M326" i="4" s="1"/>
  <c r="P326" i="4"/>
  <c r="T326" i="4"/>
  <c r="Z326" i="4"/>
  <c r="AD326" i="4"/>
  <c r="AN326" i="4"/>
  <c r="E327" i="4"/>
  <c r="F327" i="4"/>
  <c r="J327" i="4"/>
  <c r="K327" i="4" s="1"/>
  <c r="L327" i="4"/>
  <c r="M327" i="4" s="1"/>
  <c r="P327" i="4"/>
  <c r="T327" i="4"/>
  <c r="Z327" i="4"/>
  <c r="AD327" i="4"/>
  <c r="AN327" i="4"/>
  <c r="E328" i="4"/>
  <c r="F328" i="4"/>
  <c r="J328" i="4"/>
  <c r="K328" i="4" s="1"/>
  <c r="L328" i="4"/>
  <c r="M328" i="4" s="1"/>
  <c r="P328" i="4"/>
  <c r="T328" i="4"/>
  <c r="Z328" i="4"/>
  <c r="AD328" i="4"/>
  <c r="AN328" i="4"/>
  <c r="E329" i="4"/>
  <c r="F329" i="4"/>
  <c r="J329" i="4"/>
  <c r="K329" i="4" s="1"/>
  <c r="L329" i="4"/>
  <c r="M329" i="4" s="1"/>
  <c r="P329" i="4"/>
  <c r="N329" i="4" s="1"/>
  <c r="T329" i="4"/>
  <c r="Z329" i="4"/>
  <c r="X329" i="4" s="1"/>
  <c r="AD329" i="4"/>
  <c r="AN329" i="4"/>
  <c r="E330" i="4"/>
  <c r="F330" i="4"/>
  <c r="J330" i="4"/>
  <c r="K330" i="4" s="1"/>
  <c r="L330" i="4"/>
  <c r="M330" i="4" s="1"/>
  <c r="P330" i="4"/>
  <c r="N330" i="4" s="1"/>
  <c r="T330" i="4"/>
  <c r="Z330" i="4"/>
  <c r="X330" i="4" s="1"/>
  <c r="AD330" i="4"/>
  <c r="AN330" i="4"/>
  <c r="E331" i="4"/>
  <c r="F331" i="4"/>
  <c r="J331" i="4"/>
  <c r="K331" i="4" s="1"/>
  <c r="L331" i="4"/>
  <c r="M331" i="4" s="1"/>
  <c r="P331" i="4"/>
  <c r="N331" i="4" s="1"/>
  <c r="T331" i="4"/>
  <c r="Z331" i="4"/>
  <c r="X331" i="4" s="1"/>
  <c r="AD331" i="4"/>
  <c r="AN331" i="4"/>
  <c r="E332" i="4"/>
  <c r="F332" i="4"/>
  <c r="J332" i="4"/>
  <c r="K332" i="4" s="1"/>
  <c r="L332" i="4"/>
  <c r="M332" i="4" s="1"/>
  <c r="P332" i="4"/>
  <c r="N332" i="4" s="1"/>
  <c r="T332" i="4"/>
  <c r="Z332" i="4"/>
  <c r="X332" i="4" s="1"/>
  <c r="AD332" i="4"/>
  <c r="AN332" i="4"/>
  <c r="E333" i="4"/>
  <c r="F333" i="4"/>
  <c r="J333" i="4"/>
  <c r="K333" i="4" s="1"/>
  <c r="L333" i="4"/>
  <c r="M333" i="4" s="1"/>
  <c r="P333" i="4"/>
  <c r="N333" i="4" s="1"/>
  <c r="T333" i="4"/>
  <c r="Z333" i="4"/>
  <c r="X333" i="4" s="1"/>
  <c r="AD333" i="4"/>
  <c r="AN333" i="4"/>
  <c r="L322" i="4"/>
  <c r="M322" i="4" s="1"/>
  <c r="L323" i="4"/>
  <c r="M323" i="4" s="1"/>
  <c r="L324" i="4"/>
  <c r="M324" i="4" s="1"/>
  <c r="L325" i="4"/>
  <c r="M325" i="4" s="1"/>
  <c r="L306" i="4"/>
  <c r="M306" i="4" s="1"/>
  <c r="L307" i="4"/>
  <c r="M307" i="4" s="1"/>
  <c r="L308" i="4"/>
  <c r="M308" i="4" s="1"/>
  <c r="L309" i="4"/>
  <c r="M309" i="4" s="1"/>
  <c r="L310" i="4"/>
  <c r="M310" i="4" s="1"/>
  <c r="L311" i="4"/>
  <c r="M311" i="4" s="1"/>
  <c r="L312" i="4"/>
  <c r="M312" i="4" s="1"/>
  <c r="L313" i="4"/>
  <c r="M313" i="4" s="1"/>
  <c r="L314" i="4"/>
  <c r="M314" i="4" s="1"/>
  <c r="L315" i="4"/>
  <c r="M315" i="4" s="1"/>
  <c r="L316" i="4"/>
  <c r="M316" i="4" s="1"/>
  <c r="L317" i="4"/>
  <c r="M317" i="4" s="1"/>
  <c r="L318" i="4"/>
  <c r="M318" i="4" s="1"/>
  <c r="L319" i="4"/>
  <c r="M319" i="4" s="1"/>
  <c r="L320" i="4"/>
  <c r="M320" i="4" s="1"/>
  <c r="L321" i="4"/>
  <c r="M321" i="4" s="1"/>
  <c r="L292" i="4"/>
  <c r="M292" i="4" s="1"/>
  <c r="L293" i="4"/>
  <c r="M293" i="4" s="1"/>
  <c r="L294" i="4"/>
  <c r="M294" i="4" s="1"/>
  <c r="L295" i="4"/>
  <c r="M295" i="4" s="1"/>
  <c r="L296" i="4"/>
  <c r="M296" i="4" s="1"/>
  <c r="L297" i="4"/>
  <c r="M297" i="4" s="1"/>
  <c r="L298" i="4"/>
  <c r="M298" i="4" s="1"/>
  <c r="L299" i="4"/>
  <c r="M299" i="4" s="1"/>
  <c r="L300" i="4"/>
  <c r="M300" i="4" s="1"/>
  <c r="L301" i="4"/>
  <c r="M301" i="4" s="1"/>
  <c r="L302" i="4"/>
  <c r="M302" i="4" s="1"/>
  <c r="L303" i="4"/>
  <c r="M303" i="4" s="1"/>
  <c r="L304" i="4"/>
  <c r="M304" i="4" s="1"/>
  <c r="L305" i="4"/>
  <c r="M305" i="4" s="1"/>
  <c r="L274" i="4"/>
  <c r="M274" i="4" s="1"/>
  <c r="L275" i="4"/>
  <c r="M275" i="4" s="1"/>
  <c r="L276" i="4"/>
  <c r="M276" i="4" s="1"/>
  <c r="L277" i="4"/>
  <c r="M277" i="4" s="1"/>
  <c r="L278" i="4"/>
  <c r="M278" i="4" s="1"/>
  <c r="L279" i="4"/>
  <c r="M279" i="4" s="1"/>
  <c r="L280" i="4"/>
  <c r="M280" i="4" s="1"/>
  <c r="L281" i="4"/>
  <c r="M281" i="4" s="1"/>
  <c r="L282" i="4"/>
  <c r="M282" i="4" s="1"/>
  <c r="L283" i="4"/>
  <c r="M283" i="4" s="1"/>
  <c r="L284" i="4"/>
  <c r="M284" i="4" s="1"/>
  <c r="L285" i="4"/>
  <c r="M285" i="4" s="1"/>
  <c r="L286" i="4"/>
  <c r="M286" i="4" s="1"/>
  <c r="L287" i="4"/>
  <c r="M287" i="4" s="1"/>
  <c r="L288" i="4"/>
  <c r="M288" i="4" s="1"/>
  <c r="L289" i="4"/>
  <c r="M289" i="4" s="1"/>
  <c r="L290" i="4"/>
  <c r="M290" i="4" s="1"/>
  <c r="L291" i="4"/>
  <c r="M291" i="4" s="1"/>
  <c r="L273" i="4"/>
  <c r="M273" i="4" s="1"/>
  <c r="L243" i="4"/>
  <c r="M243" i="4" s="1"/>
  <c r="L244" i="4"/>
  <c r="M244" i="4" s="1"/>
  <c r="L245" i="4"/>
  <c r="M245" i="4" s="1"/>
  <c r="L246" i="4"/>
  <c r="M246" i="4" s="1"/>
  <c r="L247" i="4"/>
  <c r="M247" i="4" s="1"/>
  <c r="L248" i="4"/>
  <c r="M248" i="4" s="1"/>
  <c r="L249" i="4"/>
  <c r="M249" i="4" s="1"/>
  <c r="L250" i="4"/>
  <c r="M250" i="4" s="1"/>
  <c r="L251" i="4"/>
  <c r="M251" i="4" s="1"/>
  <c r="L252" i="4"/>
  <c r="M252" i="4" s="1"/>
  <c r="L253" i="4"/>
  <c r="M253" i="4" s="1"/>
  <c r="L254" i="4"/>
  <c r="M254" i="4" s="1"/>
  <c r="L255" i="4"/>
  <c r="M255" i="4" s="1"/>
  <c r="L256" i="4"/>
  <c r="M256" i="4" s="1"/>
  <c r="L257" i="4"/>
  <c r="M257" i="4" s="1"/>
  <c r="L258" i="4"/>
  <c r="M258" i="4" s="1"/>
  <c r="L228" i="4"/>
  <c r="M228" i="4" s="1"/>
  <c r="L229" i="4"/>
  <c r="M229" i="4" s="1"/>
  <c r="L230" i="4"/>
  <c r="M230" i="4" s="1"/>
  <c r="L231" i="4"/>
  <c r="M231" i="4" s="1"/>
  <c r="L232" i="4"/>
  <c r="M232" i="4" s="1"/>
  <c r="L233" i="4"/>
  <c r="M233" i="4" s="1"/>
  <c r="L234" i="4"/>
  <c r="M234" i="4" s="1"/>
  <c r="L235" i="4"/>
  <c r="M235" i="4" s="1"/>
  <c r="L237" i="4"/>
  <c r="M237" i="4" s="1"/>
  <c r="L238" i="4"/>
  <c r="M238" i="4" s="1"/>
  <c r="L239" i="4"/>
  <c r="M239" i="4" s="1"/>
  <c r="L240" i="4"/>
  <c r="M240" i="4" s="1"/>
  <c r="L241" i="4"/>
  <c r="M241" i="4" s="1"/>
  <c r="L242" i="4"/>
  <c r="M242" i="4" s="1"/>
  <c r="L212" i="4"/>
  <c r="M212" i="4" s="1"/>
  <c r="L213" i="4"/>
  <c r="M213" i="4" s="1"/>
  <c r="L214" i="4"/>
  <c r="M214" i="4" s="1"/>
  <c r="L215" i="4"/>
  <c r="M215" i="4" s="1"/>
  <c r="L216" i="4"/>
  <c r="M216" i="4" s="1"/>
  <c r="L217" i="4"/>
  <c r="M217" i="4" s="1"/>
  <c r="L218" i="4"/>
  <c r="M218" i="4" s="1"/>
  <c r="L219" i="4"/>
  <c r="M219" i="4" s="1"/>
  <c r="L220" i="4"/>
  <c r="M220" i="4" s="1"/>
  <c r="L221" i="4"/>
  <c r="M221" i="4" s="1"/>
  <c r="L222" i="4"/>
  <c r="M222" i="4" s="1"/>
  <c r="L223" i="4"/>
  <c r="M223" i="4" s="1"/>
  <c r="L224" i="4"/>
  <c r="M224" i="4" s="1"/>
  <c r="L225" i="4"/>
  <c r="M225" i="4" s="1"/>
  <c r="L226" i="4"/>
  <c r="M226" i="4" s="1"/>
  <c r="L227" i="4"/>
  <c r="M227" i="4" s="1"/>
  <c r="L197" i="4"/>
  <c r="M197" i="4" s="1"/>
  <c r="L198" i="4"/>
  <c r="M198" i="4" s="1"/>
  <c r="L199" i="4"/>
  <c r="M199" i="4" s="1"/>
  <c r="L200" i="4"/>
  <c r="M200" i="4" s="1"/>
  <c r="L201" i="4"/>
  <c r="M201" i="4" s="1"/>
  <c r="L202" i="4"/>
  <c r="M202" i="4" s="1"/>
  <c r="L203" i="4"/>
  <c r="M203" i="4" s="1"/>
  <c r="L204" i="4"/>
  <c r="M204" i="4" s="1"/>
  <c r="L205" i="4"/>
  <c r="M205" i="4" s="1"/>
  <c r="L206" i="4"/>
  <c r="M206" i="4" s="1"/>
  <c r="L207" i="4"/>
  <c r="M207" i="4" s="1"/>
  <c r="L208" i="4"/>
  <c r="M208" i="4" s="1"/>
  <c r="L209" i="4"/>
  <c r="M209" i="4" s="1"/>
  <c r="L210" i="4"/>
  <c r="M210" i="4" s="1"/>
  <c r="L211" i="4"/>
  <c r="M211" i="4" s="1"/>
  <c r="L163" i="4"/>
  <c r="M163" i="4" s="1"/>
  <c r="L164" i="4"/>
  <c r="M164" i="4" s="1"/>
  <c r="L165" i="4"/>
  <c r="M165" i="4" s="1"/>
  <c r="L166" i="4"/>
  <c r="M166" i="4" s="1"/>
  <c r="L167" i="4"/>
  <c r="M167" i="4" s="1"/>
  <c r="L168" i="4"/>
  <c r="M168" i="4" s="1"/>
  <c r="L169" i="4"/>
  <c r="M169" i="4" s="1"/>
  <c r="L170" i="4"/>
  <c r="M170" i="4" s="1"/>
  <c r="L171" i="4"/>
  <c r="M171" i="4" s="1"/>
  <c r="L172" i="4"/>
  <c r="M172" i="4" s="1"/>
  <c r="L173" i="4"/>
  <c r="M173" i="4" s="1"/>
  <c r="L174" i="4"/>
  <c r="M174" i="4" s="1"/>
  <c r="L175" i="4"/>
  <c r="M175" i="4" s="1"/>
  <c r="L176" i="4"/>
  <c r="M176" i="4" s="1"/>
  <c r="L177" i="4"/>
  <c r="M177" i="4" s="1"/>
  <c r="L178" i="4"/>
  <c r="M178" i="4" s="1"/>
  <c r="L179" i="4"/>
  <c r="M179" i="4" s="1"/>
  <c r="L180" i="4"/>
  <c r="M180" i="4" s="1"/>
  <c r="L181" i="4"/>
  <c r="M181" i="4" s="1"/>
  <c r="L182" i="4"/>
  <c r="M182" i="4" s="1"/>
  <c r="L183" i="4"/>
  <c r="M183" i="4" s="1"/>
  <c r="L184" i="4"/>
  <c r="M184" i="4" s="1"/>
  <c r="L185" i="4"/>
  <c r="M185" i="4" s="1"/>
  <c r="L186" i="4"/>
  <c r="M186" i="4" s="1"/>
  <c r="L187" i="4"/>
  <c r="M187" i="4" s="1"/>
  <c r="L188" i="4"/>
  <c r="M188" i="4" s="1"/>
  <c r="L189" i="4"/>
  <c r="M189" i="4" s="1"/>
  <c r="L190" i="4"/>
  <c r="M190" i="4" s="1"/>
  <c r="L191" i="4"/>
  <c r="M191" i="4" s="1"/>
  <c r="L192" i="4"/>
  <c r="M192" i="4" s="1"/>
  <c r="L193" i="4"/>
  <c r="M193" i="4" s="1"/>
  <c r="L194" i="4"/>
  <c r="M194" i="4" s="1"/>
  <c r="L195" i="4"/>
  <c r="M195" i="4" s="1"/>
  <c r="L196" i="4"/>
  <c r="M196" i="4" s="1"/>
  <c r="L158" i="4"/>
  <c r="M158" i="4" s="1"/>
  <c r="L159" i="4"/>
  <c r="M159" i="4" s="1"/>
  <c r="L160" i="4"/>
  <c r="M160" i="4" s="1"/>
  <c r="L161" i="4"/>
  <c r="M161" i="4" s="1"/>
  <c r="L162" i="4"/>
  <c r="M162" i="4" s="1"/>
  <c r="L131" i="4"/>
  <c r="M131" i="4" s="1"/>
  <c r="L132" i="4"/>
  <c r="M132" i="4" s="1"/>
  <c r="L136" i="4"/>
  <c r="M136" i="4" s="1"/>
  <c r="L138" i="4"/>
  <c r="M138" i="4" s="1"/>
  <c r="L139" i="4"/>
  <c r="M139" i="4" s="1"/>
  <c r="L140" i="4"/>
  <c r="M140" i="4" s="1"/>
  <c r="L141" i="4"/>
  <c r="M141" i="4" s="1"/>
  <c r="L142" i="4"/>
  <c r="M142" i="4" s="1"/>
  <c r="L143" i="4"/>
  <c r="M143" i="4" s="1"/>
  <c r="L144" i="4"/>
  <c r="M144" i="4" s="1"/>
  <c r="L145" i="4"/>
  <c r="M145" i="4" s="1"/>
  <c r="L146" i="4"/>
  <c r="M146" i="4" s="1"/>
  <c r="L147" i="4"/>
  <c r="M147" i="4" s="1"/>
  <c r="L148" i="4"/>
  <c r="M148" i="4" s="1"/>
  <c r="L149" i="4"/>
  <c r="M149" i="4" s="1"/>
  <c r="L150" i="4"/>
  <c r="M150" i="4" s="1"/>
  <c r="L151" i="4"/>
  <c r="M151" i="4" s="1"/>
  <c r="L152" i="4"/>
  <c r="M152" i="4" s="1"/>
  <c r="L153" i="4"/>
  <c r="M153" i="4" s="1"/>
  <c r="L154" i="4"/>
  <c r="M154" i="4" s="1"/>
  <c r="L155" i="4"/>
  <c r="M155" i="4" s="1"/>
  <c r="L156" i="4"/>
  <c r="M156" i="4" s="1"/>
  <c r="L157" i="4"/>
  <c r="M157" i="4" s="1"/>
  <c r="L86" i="4"/>
  <c r="M86" i="4" s="1"/>
  <c r="L87" i="4"/>
  <c r="M87" i="4" s="1"/>
  <c r="L88" i="4"/>
  <c r="M88" i="4" s="1"/>
  <c r="L89" i="4"/>
  <c r="M89" i="4" s="1"/>
  <c r="L90" i="4"/>
  <c r="M90" i="4" s="1"/>
  <c r="L91" i="4"/>
  <c r="M91" i="4" s="1"/>
  <c r="L98" i="4"/>
  <c r="M98" i="4" s="1"/>
  <c r="L99" i="4"/>
  <c r="M99" i="4" s="1"/>
  <c r="L100" i="4"/>
  <c r="M100" i="4" s="1"/>
  <c r="L101" i="4"/>
  <c r="M101" i="4" s="1"/>
  <c r="L102" i="4"/>
  <c r="M102" i="4" s="1"/>
  <c r="L103" i="4"/>
  <c r="M103" i="4" s="1"/>
  <c r="L104" i="4"/>
  <c r="M104" i="4" s="1"/>
  <c r="L105" i="4"/>
  <c r="M105" i="4" s="1"/>
  <c r="L106" i="4"/>
  <c r="M106" i="4" s="1"/>
  <c r="L107" i="4"/>
  <c r="M107" i="4" s="1"/>
  <c r="L108" i="4"/>
  <c r="M108" i="4" s="1"/>
  <c r="L109" i="4"/>
  <c r="M109" i="4" s="1"/>
  <c r="L110" i="4"/>
  <c r="M110" i="4" s="1"/>
  <c r="L111" i="4"/>
  <c r="M111" i="4" s="1"/>
  <c r="L112" i="4"/>
  <c r="M112" i="4" s="1"/>
  <c r="L113" i="4"/>
  <c r="M113" i="4" s="1"/>
  <c r="L114" i="4"/>
  <c r="M114" i="4" s="1"/>
  <c r="L115" i="4"/>
  <c r="M115" i="4" s="1"/>
  <c r="L116" i="4"/>
  <c r="M116" i="4" s="1"/>
  <c r="L119" i="4"/>
  <c r="M119" i="4" s="1"/>
  <c r="L120" i="4"/>
  <c r="M120" i="4" s="1"/>
  <c r="L123" i="4"/>
  <c r="M123" i="4" s="1"/>
  <c r="L124" i="4"/>
  <c r="M124" i="4" s="1"/>
  <c r="L125" i="4"/>
  <c r="M125" i="4" s="1"/>
  <c r="L126" i="4"/>
  <c r="M126" i="4" s="1"/>
  <c r="L69" i="4"/>
  <c r="M69" i="4" s="1"/>
  <c r="L70" i="4"/>
  <c r="M70" i="4" s="1"/>
  <c r="L71" i="4"/>
  <c r="M71" i="4" s="1"/>
  <c r="L72" i="4"/>
  <c r="M72" i="4" s="1"/>
  <c r="L73" i="4"/>
  <c r="M73" i="4" s="1"/>
  <c r="L74" i="4"/>
  <c r="M74" i="4" s="1"/>
  <c r="L75" i="4"/>
  <c r="M75" i="4" s="1"/>
  <c r="L76" i="4"/>
  <c r="M76" i="4" s="1"/>
  <c r="L77" i="4"/>
  <c r="M77" i="4" s="1"/>
  <c r="L78" i="4"/>
  <c r="M78" i="4" s="1"/>
  <c r="L79" i="4"/>
  <c r="M79" i="4" s="1"/>
  <c r="L80" i="4"/>
  <c r="M80" i="4" s="1"/>
  <c r="L81" i="4"/>
  <c r="M81" i="4" s="1"/>
  <c r="L82" i="4"/>
  <c r="M82" i="4" s="1"/>
  <c r="L83" i="4"/>
  <c r="M83" i="4" s="1"/>
  <c r="L84" i="4"/>
  <c r="M84" i="4" s="1"/>
  <c r="L85" i="4"/>
  <c r="M85" i="4" s="1"/>
  <c r="L56" i="4"/>
  <c r="M56" i="4" s="1"/>
  <c r="L57" i="4"/>
  <c r="M57" i="4" s="1"/>
  <c r="L58" i="4"/>
  <c r="M58" i="4" s="1"/>
  <c r="L59" i="4"/>
  <c r="M59" i="4" s="1"/>
  <c r="L60" i="4"/>
  <c r="M60" i="4" s="1"/>
  <c r="L61" i="4"/>
  <c r="M61" i="4" s="1"/>
  <c r="L62" i="4"/>
  <c r="M62" i="4" s="1"/>
  <c r="L63" i="4"/>
  <c r="M63" i="4" s="1"/>
  <c r="L64" i="4"/>
  <c r="M64" i="4" s="1"/>
  <c r="L65" i="4"/>
  <c r="M65" i="4" s="1"/>
  <c r="L66" i="4"/>
  <c r="M66" i="4" s="1"/>
  <c r="L67" i="4"/>
  <c r="M67" i="4" s="1"/>
  <c r="L68" i="4"/>
  <c r="M68" i="4" s="1"/>
  <c r="L21" i="4"/>
  <c r="M21" i="4" s="1"/>
  <c r="L22" i="4"/>
  <c r="M22" i="4" s="1"/>
  <c r="L23" i="4"/>
  <c r="M23" i="4" s="1"/>
  <c r="L24" i="4"/>
  <c r="M24" i="4" s="1"/>
  <c r="L25" i="4"/>
  <c r="M25" i="4" s="1"/>
  <c r="L26" i="4"/>
  <c r="M26" i="4" s="1"/>
  <c r="L27" i="4"/>
  <c r="M27" i="4" s="1"/>
  <c r="L28" i="4"/>
  <c r="M28" i="4" s="1"/>
  <c r="L29" i="4"/>
  <c r="M29" i="4" s="1"/>
  <c r="L30" i="4"/>
  <c r="M30" i="4" s="1"/>
  <c r="L31" i="4"/>
  <c r="M31" i="4" s="1"/>
  <c r="L37" i="4"/>
  <c r="M37" i="4" s="1"/>
  <c r="L38" i="4"/>
  <c r="M38" i="4" s="1"/>
  <c r="L39" i="4"/>
  <c r="M39" i="4" s="1"/>
  <c r="L40" i="4"/>
  <c r="M40" i="4" s="1"/>
  <c r="L41" i="4"/>
  <c r="M41" i="4" s="1"/>
  <c r="L42" i="4"/>
  <c r="M42" i="4" s="1"/>
  <c r="L13" i="4"/>
  <c r="M13" i="4" s="1"/>
  <c r="L14" i="4"/>
  <c r="M14" i="4" s="1"/>
  <c r="L15" i="4"/>
  <c r="M15" i="4" s="1"/>
  <c r="L16" i="4"/>
  <c r="M16" i="4" s="1"/>
  <c r="L17" i="4"/>
  <c r="M17" i="4" s="1"/>
  <c r="L18" i="4"/>
  <c r="M18" i="4" s="1"/>
  <c r="L19" i="4"/>
  <c r="M19" i="4" s="1"/>
  <c r="L20" i="4"/>
  <c r="M20" i="4" s="1"/>
  <c r="AI209" i="4" l="1"/>
  <c r="AI205" i="4"/>
  <c r="AI201" i="4"/>
  <c r="AI333" i="4"/>
  <c r="AI317" i="4"/>
  <c r="AI313" i="4"/>
  <c r="AI309" i="4"/>
  <c r="AI305" i="4"/>
  <c r="AI183" i="4"/>
  <c r="X340" i="4"/>
  <c r="X341" i="4"/>
  <c r="N341" i="4"/>
  <c r="AR341" i="4"/>
  <c r="AH341" i="4"/>
  <c r="N340" i="4"/>
  <c r="AH340" i="4"/>
  <c r="AR340" i="4"/>
  <c r="AI341" i="4"/>
  <c r="AI337" i="4"/>
  <c r="AI173" i="4"/>
  <c r="AI169" i="4"/>
  <c r="AI301" i="4"/>
  <c r="AI297" i="4"/>
  <c r="AI293" i="4"/>
  <c r="AI289" i="4"/>
  <c r="AI285" i="4"/>
  <c r="AI281" i="4"/>
  <c r="AI277" i="4"/>
  <c r="AI273" i="4"/>
  <c r="AI181" i="4"/>
  <c r="AI177" i="4"/>
  <c r="AI153" i="4"/>
  <c r="AI329" i="4"/>
  <c r="AI325" i="4"/>
  <c r="AI321" i="4"/>
  <c r="AI149" i="4"/>
  <c r="AI145" i="4"/>
  <c r="AI141" i="4"/>
  <c r="AI137" i="4"/>
  <c r="AI133" i="4"/>
  <c r="AI129" i="4"/>
  <c r="AI125" i="4"/>
  <c r="AI121" i="4"/>
  <c r="AI63" i="4"/>
  <c r="AI193" i="4"/>
  <c r="AI39" i="4"/>
  <c r="AI35" i="4"/>
  <c r="AI291" i="4"/>
  <c r="AI207" i="4"/>
  <c r="AI203" i="4"/>
  <c r="AI175" i="4"/>
  <c r="AI155" i="4"/>
  <c r="AI195" i="4"/>
  <c r="AI127" i="4"/>
  <c r="AI123" i="4"/>
  <c r="AI187" i="4"/>
  <c r="AI119" i="4"/>
  <c r="N328" i="4"/>
  <c r="X327" i="4"/>
  <c r="N326" i="4"/>
  <c r="X328" i="4"/>
  <c r="N327" i="4"/>
  <c r="X326" i="4"/>
  <c r="AR328" i="4"/>
  <c r="AH328" i="4"/>
  <c r="AR327" i="4"/>
  <c r="AH327" i="4"/>
  <c r="AR326" i="4"/>
  <c r="AH326" i="4"/>
  <c r="AI335" i="4"/>
  <c r="AI247" i="4"/>
  <c r="AI243" i="4"/>
  <c r="AI219" i="4"/>
  <c r="AI171" i="4"/>
  <c r="AI111" i="4"/>
  <c r="AI91" i="4"/>
  <c r="AI75" i="4"/>
  <c r="AI59" i="4"/>
  <c r="AI55" i="4"/>
  <c r="AI239" i="4"/>
  <c r="AI223" i="4"/>
  <c r="AI211" i="4"/>
  <c r="AI31" i="4"/>
  <c r="AI27" i="4"/>
  <c r="AI23" i="4"/>
  <c r="AI19" i="4"/>
  <c r="AI15" i="4"/>
  <c r="AI43" i="4"/>
  <c r="AI151" i="4"/>
  <c r="AI147" i="4"/>
  <c r="AI143" i="4"/>
  <c r="AI163" i="4"/>
  <c r="AI165" i="4"/>
  <c r="AI161" i="4"/>
  <c r="AI157" i="4"/>
  <c r="AI311" i="4"/>
  <c r="AI283" i="4"/>
  <c r="AI67" i="4"/>
  <c r="AI103" i="4"/>
  <c r="AI83" i="4"/>
  <c r="AI113" i="4"/>
  <c r="AI109" i="4"/>
  <c r="AI105" i="4"/>
  <c r="AI101" i="4"/>
  <c r="AI89" i="4"/>
  <c r="AI85" i="4"/>
  <c r="AI81" i="4"/>
  <c r="AI77" i="4"/>
  <c r="AI73" i="4"/>
  <c r="AI69" i="4"/>
  <c r="AI65" i="4"/>
  <c r="AI57" i="4"/>
  <c r="AI53" i="4"/>
  <c r="AI49" i="4"/>
  <c r="AI315" i="4"/>
  <c r="AI271" i="4"/>
  <c r="AI255" i="4"/>
  <c r="AI235" i="4"/>
  <c r="AI215" i="4"/>
  <c r="AI199" i="4"/>
  <c r="AI191" i="4"/>
  <c r="AI179" i="4"/>
  <c r="AI167" i="4"/>
  <c r="AI139" i="4"/>
  <c r="AI87" i="4"/>
  <c r="AI51" i="4"/>
  <c r="AI47" i="4"/>
  <c r="Y136" i="4"/>
  <c r="Y132" i="4"/>
  <c r="Y128" i="4"/>
  <c r="Y124" i="4"/>
  <c r="Y120" i="4"/>
  <c r="Y116" i="4"/>
  <c r="Y112" i="4"/>
  <c r="Y108" i="4"/>
  <c r="Y104" i="4"/>
  <c r="Y100" i="4"/>
  <c r="Y88" i="4"/>
  <c r="Y84" i="4"/>
  <c r="Y80" i="4"/>
  <c r="Y76" i="4"/>
  <c r="Y72" i="4"/>
  <c r="Y68" i="4"/>
  <c r="Y64" i="4"/>
  <c r="Y60" i="4"/>
  <c r="Y56" i="4"/>
  <c r="Y52" i="4"/>
  <c r="Y48" i="4"/>
  <c r="Y44" i="4"/>
  <c r="Y40" i="4"/>
  <c r="Y36" i="4"/>
  <c r="Y32" i="4"/>
  <c r="Y28" i="4"/>
  <c r="Y24" i="4"/>
  <c r="Y20" i="4"/>
  <c r="Y16" i="4"/>
  <c r="AI327" i="4"/>
  <c r="AI299" i="4"/>
  <c r="AI295" i="4"/>
  <c r="AI339" i="4"/>
  <c r="AI331" i="4"/>
  <c r="AI323" i="4"/>
  <c r="AI319" i="4"/>
  <c r="AI307" i="4"/>
  <c r="AI303" i="4"/>
  <c r="AI287" i="4"/>
  <c r="AI279" i="4"/>
  <c r="AI275" i="4"/>
  <c r="AI251" i="4"/>
  <c r="AI231" i="4"/>
  <c r="AI227" i="4"/>
  <c r="AI159" i="4"/>
  <c r="AI135" i="4"/>
  <c r="AI131" i="4"/>
  <c r="AI115" i="4"/>
  <c r="AI107" i="4"/>
  <c r="AI79" i="4"/>
  <c r="AI71" i="4"/>
  <c r="AH336" i="4"/>
  <c r="AI28" i="4"/>
  <c r="AI338" i="4"/>
  <c r="AI334" i="4"/>
  <c r="AI330" i="4"/>
  <c r="AI326" i="4"/>
  <c r="AI322" i="4"/>
  <c r="AI318" i="4"/>
  <c r="AI314" i="4"/>
  <c r="AI310" i="4"/>
  <c r="AI306" i="4"/>
  <c r="AI302" i="4"/>
  <c r="AI298" i="4"/>
  <c r="AI294" i="4"/>
  <c r="AI290" i="4"/>
  <c r="AI286" i="4"/>
  <c r="AI282" i="4"/>
  <c r="AI278" i="4"/>
  <c r="AI274" i="4"/>
  <c r="AI270" i="4"/>
  <c r="AI258" i="4"/>
  <c r="AI254" i="4"/>
  <c r="AI250" i="4"/>
  <c r="AI246" i="4"/>
  <c r="AI242" i="4"/>
  <c r="AI238" i="4"/>
  <c r="AI234" i="4"/>
  <c r="AI230" i="4"/>
  <c r="AI226" i="4"/>
  <c r="AI222" i="4"/>
  <c r="AI218" i="4"/>
  <c r="AI214" i="4"/>
  <c r="AI210" i="4"/>
  <c r="AI206" i="4"/>
  <c r="AI202" i="4"/>
  <c r="AI198" i="4"/>
  <c r="AI194" i="4"/>
  <c r="AI190" i="4"/>
  <c r="AI186" i="4"/>
  <c r="AI182" i="4"/>
  <c r="AI178" i="4"/>
  <c r="AI174" i="4"/>
  <c r="AI170" i="4"/>
  <c r="AI166" i="4"/>
  <c r="AI162" i="4"/>
  <c r="AI158" i="4"/>
  <c r="AI154" i="4"/>
  <c r="AI150" i="4"/>
  <c r="AI146" i="4"/>
  <c r="AI142" i="4"/>
  <c r="AI138" i="4"/>
  <c r="AI134" i="4"/>
  <c r="AI130" i="4"/>
  <c r="AI126" i="4"/>
  <c r="AI118" i="4"/>
  <c r="AI114" i="4"/>
  <c r="AI110" i="4"/>
  <c r="AI106" i="4"/>
  <c r="AI102" i="4"/>
  <c r="AI90" i="4"/>
  <c r="AI86" i="4"/>
  <c r="AI82" i="4"/>
  <c r="AI78" i="4"/>
  <c r="AI74" i="4"/>
  <c r="AI70" i="4"/>
  <c r="AI66" i="4"/>
  <c r="AI62" i="4"/>
  <c r="AI58" i="4"/>
  <c r="AI54" i="4"/>
  <c r="AI50" i="4"/>
  <c r="AI46" i="4"/>
  <c r="O23" i="4"/>
  <c r="O19" i="4"/>
  <c r="O15" i="4"/>
  <c r="O123" i="4"/>
  <c r="O119" i="4"/>
  <c r="O115" i="4"/>
  <c r="O111" i="4"/>
  <c r="O107" i="4"/>
  <c r="O103" i="4"/>
  <c r="O99" i="4"/>
  <c r="O91" i="4"/>
  <c r="O87" i="4"/>
  <c r="O83" i="4"/>
  <c r="O79" i="4"/>
  <c r="O75" i="4"/>
  <c r="O71" i="4"/>
  <c r="O67" i="4"/>
  <c r="O63" i="4"/>
  <c r="O59" i="4"/>
  <c r="O55" i="4"/>
  <c r="O51" i="4"/>
  <c r="O47" i="4"/>
  <c r="O43" i="4"/>
  <c r="O135" i="4"/>
  <c r="O131" i="4"/>
  <c r="O127" i="4"/>
  <c r="AI340" i="4"/>
  <c r="AI312" i="4"/>
  <c r="AI248" i="4"/>
  <c r="AI232" i="4"/>
  <c r="AI220" i="4"/>
  <c r="AI116" i="4"/>
  <c r="AI100" i="4"/>
  <c r="AI84" i="4"/>
  <c r="AI68" i="4"/>
  <c r="AI52" i="4"/>
  <c r="AI122" i="4"/>
  <c r="AI42" i="4"/>
  <c r="AI22" i="4"/>
  <c r="AI18" i="4"/>
  <c r="AH335" i="4"/>
  <c r="AI12" i="4"/>
  <c r="O39" i="4"/>
  <c r="O35" i="4"/>
  <c r="O31" i="4"/>
  <c r="O27" i="4"/>
  <c r="O167" i="4"/>
  <c r="O163" i="4"/>
  <c r="O159" i="4"/>
  <c r="O155" i="4"/>
  <c r="O151" i="4"/>
  <c r="O147" i="4"/>
  <c r="O143" i="4"/>
  <c r="O139" i="4"/>
  <c r="Y164" i="4"/>
  <c r="Y160" i="4"/>
  <c r="Y156" i="4"/>
  <c r="Y152" i="4"/>
  <c r="Y148" i="4"/>
  <c r="Y144" i="4"/>
  <c r="Y140" i="4"/>
  <c r="AI45" i="4"/>
  <c r="AI41" i="4"/>
  <c r="AI37" i="4"/>
  <c r="AI33" i="4"/>
  <c r="AI29" i="4"/>
  <c r="AI21" i="4"/>
  <c r="AI17" i="4"/>
  <c r="AI13" i="4"/>
  <c r="AI10" i="4"/>
  <c r="AH10" i="4"/>
  <c r="O339" i="4"/>
  <c r="O315" i="4"/>
  <c r="O307" i="4"/>
  <c r="O299" i="4"/>
  <c r="O287" i="4"/>
  <c r="O279" i="4"/>
  <c r="O271" i="4"/>
  <c r="O263" i="4"/>
  <c r="O255" i="4"/>
  <c r="O247" i="4"/>
  <c r="O239" i="4"/>
  <c r="O231" i="4"/>
  <c r="O219" i="4"/>
  <c r="O211" i="4"/>
  <c r="O199" i="4"/>
  <c r="O187" i="4"/>
  <c r="O175" i="4"/>
  <c r="Y339" i="4"/>
  <c r="Y335" i="4"/>
  <c r="Y319" i="4"/>
  <c r="Y315" i="4"/>
  <c r="Y311" i="4"/>
  <c r="Y307" i="4"/>
  <c r="Y303" i="4"/>
  <c r="Y299" i="4"/>
  <c r="Y295" i="4"/>
  <c r="Y291" i="4"/>
  <c r="Y287" i="4"/>
  <c r="Y283" i="4"/>
  <c r="Y279" i="4"/>
  <c r="Y275" i="4"/>
  <c r="Y271" i="4"/>
  <c r="Y255" i="4"/>
  <c r="Y251" i="4"/>
  <c r="Y247" i="4"/>
  <c r="Y243" i="4"/>
  <c r="Y239" i="4"/>
  <c r="Y235" i="4"/>
  <c r="Y231" i="4"/>
  <c r="Y227" i="4"/>
  <c r="Y223" i="4"/>
  <c r="Y219" i="4"/>
  <c r="Y215" i="4"/>
  <c r="Y211" i="4"/>
  <c r="Y207" i="4"/>
  <c r="Y203" i="4"/>
  <c r="Y199" i="4"/>
  <c r="Y195" i="4"/>
  <c r="Y191" i="4"/>
  <c r="Y187" i="4"/>
  <c r="Y183" i="4"/>
  <c r="Y179" i="4"/>
  <c r="Y175" i="4"/>
  <c r="Y171" i="4"/>
  <c r="O335" i="4"/>
  <c r="O319" i="4"/>
  <c r="O311" i="4"/>
  <c r="O303" i="4"/>
  <c r="O295" i="4"/>
  <c r="O291" i="4"/>
  <c r="O283" i="4"/>
  <c r="O275" i="4"/>
  <c r="O267" i="4"/>
  <c r="O259" i="4"/>
  <c r="O251" i="4"/>
  <c r="O243" i="4"/>
  <c r="O235" i="4"/>
  <c r="O227" i="4"/>
  <c r="O223" i="4"/>
  <c r="O215" i="4"/>
  <c r="O207" i="4"/>
  <c r="O203" i="4"/>
  <c r="O195" i="4"/>
  <c r="O191" i="4"/>
  <c r="O183" i="4"/>
  <c r="O179" i="4"/>
  <c r="O171" i="4"/>
  <c r="O38" i="4"/>
  <c r="O166" i="4"/>
  <c r="O162" i="4"/>
  <c r="O158" i="4"/>
  <c r="O154" i="4"/>
  <c r="O150" i="4"/>
  <c r="O146" i="4"/>
  <c r="O142" i="4"/>
  <c r="O138" i="4"/>
  <c r="Y167" i="4"/>
  <c r="Y163" i="4"/>
  <c r="Y159" i="4"/>
  <c r="Y155" i="4"/>
  <c r="Y151" i="4"/>
  <c r="Y147" i="4"/>
  <c r="Y143" i="4"/>
  <c r="Y139" i="4"/>
  <c r="O34" i="4"/>
  <c r="O30" i="4"/>
  <c r="O26" i="4"/>
  <c r="O22" i="4"/>
  <c r="O18" i="4"/>
  <c r="O14" i="4"/>
  <c r="O126" i="4"/>
  <c r="O122" i="4"/>
  <c r="O118" i="4"/>
  <c r="O114" i="4"/>
  <c r="O110" i="4"/>
  <c r="O106" i="4"/>
  <c r="O102" i="4"/>
  <c r="O98" i="4"/>
  <c r="O90" i="4"/>
  <c r="O86" i="4"/>
  <c r="O82" i="4"/>
  <c r="O78" i="4"/>
  <c r="O74" i="4"/>
  <c r="O70" i="4"/>
  <c r="O66" i="4"/>
  <c r="O62" i="4"/>
  <c r="O58" i="4"/>
  <c r="O54" i="4"/>
  <c r="O50" i="4"/>
  <c r="O46" i="4"/>
  <c r="O42" i="4"/>
  <c r="O134" i="4"/>
  <c r="O130" i="4"/>
  <c r="Y135" i="4"/>
  <c r="Y131" i="4"/>
  <c r="Y127" i="4"/>
  <c r="Y123" i="4"/>
  <c r="Y119" i="4"/>
  <c r="Y115" i="4"/>
  <c r="Y111" i="4"/>
  <c r="Y107" i="4"/>
  <c r="Y103" i="4"/>
  <c r="Y91" i="4"/>
  <c r="Y87" i="4"/>
  <c r="Y83" i="4"/>
  <c r="Y79" i="4"/>
  <c r="Y75" i="4"/>
  <c r="Y71" i="4"/>
  <c r="Y67" i="4"/>
  <c r="Y63" i="4"/>
  <c r="Y59" i="4"/>
  <c r="Y55" i="4"/>
  <c r="Y51" i="4"/>
  <c r="Y47" i="4"/>
  <c r="Y43" i="4"/>
  <c r="Y39" i="4"/>
  <c r="Y35" i="4"/>
  <c r="Y31" i="4"/>
  <c r="Y27" i="4"/>
  <c r="Y23" i="4"/>
  <c r="Y19" i="4"/>
  <c r="Y15" i="4"/>
  <c r="O168" i="4"/>
  <c r="O164" i="4"/>
  <c r="O160" i="4"/>
  <c r="O156" i="4"/>
  <c r="O152" i="4"/>
  <c r="O148" i="4"/>
  <c r="O144" i="4"/>
  <c r="O140" i="4"/>
  <c r="O136" i="4"/>
  <c r="AI25" i="4"/>
  <c r="O12" i="4"/>
  <c r="AI38" i="4"/>
  <c r="AI34" i="4"/>
  <c r="AI30" i="4"/>
  <c r="AI26" i="4"/>
  <c r="AI304" i="4"/>
  <c r="AI292" i="4"/>
  <c r="AI284" i="4"/>
  <c r="AI276" i="4"/>
  <c r="AI256" i="4"/>
  <c r="AI252" i="4"/>
  <c r="AI244" i="4"/>
  <c r="AI240" i="4"/>
  <c r="AI236" i="4"/>
  <c r="AI224" i="4"/>
  <c r="AI212" i="4"/>
  <c r="AI204" i="4"/>
  <c r="AI180" i="4"/>
  <c r="AI168" i="4"/>
  <c r="AI164" i="4"/>
  <c r="AI152" i="4"/>
  <c r="AI144" i="4"/>
  <c r="AI136" i="4"/>
  <c r="AI132" i="4"/>
  <c r="AI128" i="4"/>
  <c r="AI112" i="4"/>
  <c r="AI108" i="4"/>
  <c r="AI104" i="4"/>
  <c r="AI88" i="4"/>
  <c r="AI80" i="4"/>
  <c r="AI76" i="4"/>
  <c r="AI72" i="4"/>
  <c r="AI64" i="4"/>
  <c r="AI60" i="4"/>
  <c r="AI56" i="4"/>
  <c r="AI48" i="4"/>
  <c r="AH339" i="4"/>
  <c r="O331" i="4"/>
  <c r="O327" i="4"/>
  <c r="O323" i="4"/>
  <c r="Y331" i="4"/>
  <c r="Y327" i="4"/>
  <c r="Y323" i="4"/>
  <c r="AI328" i="4"/>
  <c r="AI324" i="4"/>
  <c r="AI124" i="4"/>
  <c r="AI14" i="4"/>
  <c r="AP343" i="4"/>
  <c r="AB343" i="4"/>
  <c r="O340" i="4"/>
  <c r="O336" i="4"/>
  <c r="O332" i="4"/>
  <c r="O328" i="4"/>
  <c r="O324" i="4"/>
  <c r="O320" i="4"/>
  <c r="O316" i="4"/>
  <c r="O312" i="4"/>
  <c r="O308" i="4"/>
  <c r="O304" i="4"/>
  <c r="O300" i="4"/>
  <c r="O296" i="4"/>
  <c r="O292" i="4"/>
  <c r="O288" i="4"/>
  <c r="O284" i="4"/>
  <c r="O280" i="4"/>
  <c r="O276" i="4"/>
  <c r="O272" i="4"/>
  <c r="O268" i="4"/>
  <c r="O264" i="4"/>
  <c r="O260" i="4"/>
  <c r="O256" i="4"/>
  <c r="O252" i="4"/>
  <c r="O248" i="4"/>
  <c r="O244" i="4"/>
  <c r="O240" i="4"/>
  <c r="O236" i="4"/>
  <c r="O232" i="4"/>
  <c r="O228" i="4"/>
  <c r="O224" i="4"/>
  <c r="O220" i="4"/>
  <c r="O216" i="4"/>
  <c r="O212" i="4"/>
  <c r="O208" i="4"/>
  <c r="O165" i="4"/>
  <c r="O161" i="4"/>
  <c r="O157" i="4"/>
  <c r="O153" i="4"/>
  <c r="O149" i="4"/>
  <c r="O145" i="4"/>
  <c r="O141" i="4"/>
  <c r="O137" i="4"/>
  <c r="AF343" i="4"/>
  <c r="AJ343" i="4"/>
  <c r="AL343" i="4"/>
  <c r="O204" i="4"/>
  <c r="O200" i="4"/>
  <c r="O196" i="4"/>
  <c r="O192" i="4"/>
  <c r="O188" i="4"/>
  <c r="O184" i="4"/>
  <c r="O180" i="4"/>
  <c r="O176" i="4"/>
  <c r="O172" i="4"/>
  <c r="Y340" i="4"/>
  <c r="Y336" i="4"/>
  <c r="Y332" i="4"/>
  <c r="Y328" i="4"/>
  <c r="Y324" i="4"/>
  <c r="Y320" i="4"/>
  <c r="Y316" i="4"/>
  <c r="Y312" i="4"/>
  <c r="Y308" i="4"/>
  <c r="Y304" i="4"/>
  <c r="Y300" i="4"/>
  <c r="Y296" i="4"/>
  <c r="Y292" i="4"/>
  <c r="Y288" i="4"/>
  <c r="Y284" i="4"/>
  <c r="Y280" i="4"/>
  <c r="Y276" i="4"/>
  <c r="Y272" i="4"/>
  <c r="Y268" i="4"/>
  <c r="Y256" i="4"/>
  <c r="Y252" i="4"/>
  <c r="Y248" i="4"/>
  <c r="Y244" i="4"/>
  <c r="Y240" i="4"/>
  <c r="Y236" i="4"/>
  <c r="Y232" i="4"/>
  <c r="Y228" i="4"/>
  <c r="Y224" i="4"/>
  <c r="Y220" i="4"/>
  <c r="Y216" i="4"/>
  <c r="Y212" i="4"/>
  <c r="Y208" i="4"/>
  <c r="Y204" i="4"/>
  <c r="AI40" i="4"/>
  <c r="AI36" i="4"/>
  <c r="AI32" i="4"/>
  <c r="Y200" i="4"/>
  <c r="Y196" i="4"/>
  <c r="Y192" i="4"/>
  <c r="Y188" i="4"/>
  <c r="Y184" i="4"/>
  <c r="Y180" i="4"/>
  <c r="Y176" i="4"/>
  <c r="Y172" i="4"/>
  <c r="Y168" i="4"/>
  <c r="AI44" i="4"/>
  <c r="AI24" i="4"/>
  <c r="AI20" i="4"/>
  <c r="AI16" i="4"/>
  <c r="AI336" i="4"/>
  <c r="AI332" i="4"/>
  <c r="AI320" i="4"/>
  <c r="AI316" i="4"/>
  <c r="AI308" i="4"/>
  <c r="AI300" i="4"/>
  <c r="AI296" i="4"/>
  <c r="AI288" i="4"/>
  <c r="AI280" i="4"/>
  <c r="AI272" i="4"/>
  <c r="AI228" i="4"/>
  <c r="AI216" i="4"/>
  <c r="AI208" i="4"/>
  <c r="AI200" i="4"/>
  <c r="AI196" i="4"/>
  <c r="AI192" i="4"/>
  <c r="AI188" i="4"/>
  <c r="AI184" i="4"/>
  <c r="AI176" i="4"/>
  <c r="AI172" i="4"/>
  <c r="AI160" i="4"/>
  <c r="AI156" i="4"/>
  <c r="AI148" i="4"/>
  <c r="AI140" i="4"/>
  <c r="AI120" i="4"/>
  <c r="O24" i="4"/>
  <c r="O20" i="4"/>
  <c r="O16" i="4"/>
  <c r="O124" i="4"/>
  <c r="O120" i="4"/>
  <c r="O116" i="4"/>
  <c r="O112" i="4"/>
  <c r="O108" i="4"/>
  <c r="O104" i="4"/>
  <c r="O100" i="4"/>
  <c r="O88" i="4"/>
  <c r="O84" i="4"/>
  <c r="O80" i="4"/>
  <c r="O76" i="4"/>
  <c r="O72" i="4"/>
  <c r="O68" i="4"/>
  <c r="O64" i="4"/>
  <c r="O36" i="4"/>
  <c r="O32" i="4"/>
  <c r="O341" i="4"/>
  <c r="O337" i="4"/>
  <c r="O333" i="4"/>
  <c r="O329" i="4"/>
  <c r="O325" i="4"/>
  <c r="O321" i="4"/>
  <c r="O334" i="4"/>
  <c r="O322" i="4"/>
  <c r="O318" i="4"/>
  <c r="O310" i="4"/>
  <c r="O302" i="4"/>
  <c r="O294" i="4"/>
  <c r="O286" i="4"/>
  <c r="O278" i="4"/>
  <c r="O270" i="4"/>
  <c r="O262" i="4"/>
  <c r="O254" i="4"/>
  <c r="O246" i="4"/>
  <c r="O238" i="4"/>
  <c r="O230" i="4"/>
  <c r="O222" i="4"/>
  <c r="O210" i="4"/>
  <c r="O202" i="4"/>
  <c r="O194" i="4"/>
  <c r="O186" i="4"/>
  <c r="O178" i="4"/>
  <c r="O174" i="4"/>
  <c r="O338" i="4"/>
  <c r="O330" i="4"/>
  <c r="O326" i="4"/>
  <c r="O314" i="4"/>
  <c r="O306" i="4"/>
  <c r="O298" i="4"/>
  <c r="O290" i="4"/>
  <c r="O282" i="4"/>
  <c r="O274" i="4"/>
  <c r="O266" i="4"/>
  <c r="O258" i="4"/>
  <c r="O250" i="4"/>
  <c r="O242" i="4"/>
  <c r="O234" i="4"/>
  <c r="O226" i="4"/>
  <c r="O218" i="4"/>
  <c r="O214" i="4"/>
  <c r="O206" i="4"/>
  <c r="O198" i="4"/>
  <c r="O190" i="4"/>
  <c r="O182" i="4"/>
  <c r="O170" i="4"/>
  <c r="O317" i="4"/>
  <c r="O313" i="4"/>
  <c r="O309" i="4"/>
  <c r="O305" i="4"/>
  <c r="O301" i="4"/>
  <c r="O297" i="4"/>
  <c r="O293" i="4"/>
  <c r="O289" i="4"/>
  <c r="O285" i="4"/>
  <c r="O281" i="4"/>
  <c r="O277" i="4"/>
  <c r="O273" i="4"/>
  <c r="O269" i="4"/>
  <c r="O265" i="4"/>
  <c r="O261" i="4"/>
  <c r="O257" i="4"/>
  <c r="O253" i="4"/>
  <c r="O249" i="4"/>
  <c r="O245" i="4"/>
  <c r="O241" i="4"/>
  <c r="O237" i="4"/>
  <c r="O233" i="4"/>
  <c r="O229" i="4"/>
  <c r="O225" i="4"/>
  <c r="O221" i="4"/>
  <c r="O217" i="4"/>
  <c r="O213" i="4"/>
  <c r="O209" i="4"/>
  <c r="O205" i="4"/>
  <c r="O201" i="4"/>
  <c r="O197" i="4"/>
  <c r="O193" i="4"/>
  <c r="O189" i="4"/>
  <c r="O185" i="4"/>
  <c r="O181" i="4"/>
  <c r="O177" i="4"/>
  <c r="O173" i="4"/>
  <c r="O169" i="4"/>
  <c r="Y338" i="4"/>
  <c r="Y334" i="4"/>
  <c r="Y330" i="4"/>
  <c r="Y326" i="4"/>
  <c r="Y322" i="4"/>
  <c r="Y318" i="4"/>
  <c r="Y314" i="4"/>
  <c r="Y310" i="4"/>
  <c r="Y306" i="4"/>
  <c r="Y302" i="4"/>
  <c r="Y298" i="4"/>
  <c r="Y294" i="4"/>
  <c r="Y290" i="4"/>
  <c r="Y286" i="4"/>
  <c r="Y282" i="4"/>
  <c r="Y278" i="4"/>
  <c r="Y274" i="4"/>
  <c r="Y270" i="4"/>
  <c r="Y258" i="4"/>
  <c r="Y254" i="4"/>
  <c r="Y250" i="4"/>
  <c r="Y246" i="4"/>
  <c r="Y242" i="4"/>
  <c r="Y238" i="4"/>
  <c r="Y234" i="4"/>
  <c r="Y230" i="4"/>
  <c r="Y226" i="4"/>
  <c r="Y222" i="4"/>
  <c r="Y218" i="4"/>
  <c r="Y214" i="4"/>
  <c r="Y210" i="4"/>
  <c r="Y206" i="4"/>
  <c r="Y202" i="4"/>
  <c r="Y198" i="4"/>
  <c r="Y194" i="4"/>
  <c r="Y190" i="4"/>
  <c r="Y186" i="4"/>
  <c r="Y182" i="4"/>
  <c r="Y178" i="4"/>
  <c r="Y174" i="4"/>
  <c r="Y170" i="4"/>
  <c r="Y12" i="4"/>
  <c r="O60" i="4"/>
  <c r="O56" i="4"/>
  <c r="O52" i="4"/>
  <c r="O48" i="4"/>
  <c r="O44" i="4"/>
  <c r="O40" i="4"/>
  <c r="O132" i="4"/>
  <c r="O128" i="4"/>
  <c r="O133" i="4"/>
  <c r="O129" i="4"/>
  <c r="O125" i="4"/>
  <c r="O121" i="4"/>
  <c r="O117" i="4"/>
  <c r="O113" i="4"/>
  <c r="O109" i="4"/>
  <c r="O105" i="4"/>
  <c r="O101" i="4"/>
  <c r="O89" i="4"/>
  <c r="O85" i="4"/>
  <c r="O81" i="4"/>
  <c r="O77" i="4"/>
  <c r="O73" i="4"/>
  <c r="O69" i="4"/>
  <c r="O65" i="4"/>
  <c r="O61" i="4"/>
  <c r="O57" i="4"/>
  <c r="O53" i="4"/>
  <c r="O49" i="4"/>
  <c r="O45" i="4"/>
  <c r="O41" i="4"/>
  <c r="O37" i="4"/>
  <c r="O33" i="4"/>
  <c r="O17" i="4"/>
  <c r="O13" i="4"/>
  <c r="Y137" i="4"/>
  <c r="Y133" i="4"/>
  <c r="Y129" i="4"/>
  <c r="Y125" i="4"/>
  <c r="Y121" i="4"/>
  <c r="Y117" i="4"/>
  <c r="Y113" i="4"/>
  <c r="Y109" i="4"/>
  <c r="Y105" i="4"/>
  <c r="Y101" i="4"/>
  <c r="Y89" i="4"/>
  <c r="Y85" i="4"/>
  <c r="Y81" i="4"/>
  <c r="Y77" i="4"/>
  <c r="Y73" i="4"/>
  <c r="Y69" i="4"/>
  <c r="Y65" i="4"/>
  <c r="Y61" i="4"/>
  <c r="Y57" i="4"/>
  <c r="Y53" i="4"/>
  <c r="Y49" i="4"/>
  <c r="Y45" i="4"/>
  <c r="Y41" i="4"/>
  <c r="Y37" i="4"/>
  <c r="Y33" i="4"/>
  <c r="Y29" i="4"/>
  <c r="Y25" i="4"/>
  <c r="Y21" i="4"/>
  <c r="Y17" i="4"/>
  <c r="Y13" i="4"/>
  <c r="N10" i="4"/>
  <c r="Y10" i="4"/>
  <c r="O29" i="4"/>
  <c r="Y166" i="4"/>
  <c r="Y162" i="4"/>
  <c r="Y158" i="4"/>
  <c r="Y154" i="4"/>
  <c r="Y150" i="4"/>
  <c r="Y146" i="4"/>
  <c r="Y142" i="4"/>
  <c r="Y341" i="4"/>
  <c r="Y337" i="4"/>
  <c r="Y333" i="4"/>
  <c r="Y329" i="4"/>
  <c r="Y325" i="4"/>
  <c r="Y321" i="4"/>
  <c r="Y317" i="4"/>
  <c r="Y313" i="4"/>
  <c r="Y309" i="4"/>
  <c r="Y305" i="4"/>
  <c r="Y301" i="4"/>
  <c r="Y297" i="4"/>
  <c r="Y293" i="4"/>
  <c r="Y289" i="4"/>
  <c r="Y285" i="4"/>
  <c r="Y281" i="4"/>
  <c r="Y277" i="4"/>
  <c r="Y273" i="4"/>
  <c r="Y269" i="4"/>
  <c r="Y257" i="4"/>
  <c r="Y253" i="4"/>
  <c r="Y249" i="4"/>
  <c r="Y245" i="4"/>
  <c r="Y241" i="4"/>
  <c r="Y237" i="4"/>
  <c r="Y233" i="4"/>
  <c r="Y229" i="4"/>
  <c r="Y225" i="4"/>
  <c r="Y221" i="4"/>
  <c r="Y217" i="4"/>
  <c r="Y213" i="4"/>
  <c r="Y209" i="4"/>
  <c r="Y205" i="4"/>
  <c r="Y201" i="4"/>
  <c r="Y197" i="4"/>
  <c r="Y193" i="4"/>
  <c r="Y189" i="4"/>
  <c r="Y185" i="4"/>
  <c r="Y181" i="4"/>
  <c r="Y177" i="4"/>
  <c r="Y173" i="4"/>
  <c r="Y169" i="4"/>
  <c r="O25" i="4"/>
  <c r="O21" i="4"/>
  <c r="O28" i="4"/>
  <c r="Y138" i="4"/>
  <c r="Y134" i="4"/>
  <c r="Y130" i="4"/>
  <c r="Y126" i="4"/>
  <c r="Y122" i="4"/>
  <c r="Y118" i="4"/>
  <c r="Y114" i="4"/>
  <c r="Y110" i="4"/>
  <c r="Y106" i="4"/>
  <c r="Y102" i="4"/>
  <c r="Y90" i="4"/>
  <c r="Y86" i="4"/>
  <c r="Y82" i="4"/>
  <c r="Y78" i="4"/>
  <c r="Y74" i="4"/>
  <c r="Y70" i="4"/>
  <c r="Y66" i="4"/>
  <c r="Y62" i="4"/>
  <c r="Y58" i="4"/>
  <c r="Y54" i="4"/>
  <c r="Y50" i="4"/>
  <c r="Y46" i="4"/>
  <c r="Y42" i="4"/>
  <c r="Y38" i="4"/>
  <c r="Y34" i="4"/>
  <c r="Y30" i="4"/>
  <c r="Y26" i="4"/>
  <c r="Y22" i="4"/>
  <c r="Y18" i="4"/>
  <c r="Y14" i="4"/>
  <c r="Y165" i="4"/>
  <c r="Y161" i="4"/>
  <c r="Y157" i="4"/>
  <c r="Y153" i="4"/>
  <c r="Y149" i="4"/>
  <c r="Y145" i="4"/>
  <c r="Y141" i="4"/>
  <c r="AR336" i="4"/>
  <c r="N339" i="4"/>
  <c r="AR339" i="4"/>
  <c r="X339" i="4"/>
  <c r="N336" i="4"/>
  <c r="X336" i="4"/>
  <c r="N335" i="4"/>
  <c r="X335" i="4"/>
  <c r="AR335" i="4"/>
  <c r="AI343" i="4" l="1"/>
  <c r="L137" i="4"/>
  <c r="M137" i="4" s="1"/>
  <c r="L134" i="4" l="1"/>
  <c r="M134" i="4" s="1"/>
  <c r="L236" i="4" l="1"/>
  <c r="M236" i="4" s="1"/>
  <c r="L128" i="4" l="1"/>
  <c r="M128" i="4" s="1"/>
  <c r="L130" i="4"/>
  <c r="M130" i="4" s="1"/>
  <c r="L129" i="4"/>
  <c r="M129" i="4" s="1"/>
  <c r="L127" i="4"/>
  <c r="M127" i="4" s="1"/>
  <c r="G28" i="5"/>
  <c r="G29" i="5"/>
  <c r="G30" i="5"/>
  <c r="G31" i="5"/>
  <c r="G32" i="5"/>
  <c r="G33" i="5"/>
  <c r="G27" i="5"/>
  <c r="G26" i="5"/>
  <c r="L135" i="4" l="1"/>
  <c r="M135" i="4" s="1"/>
  <c r="L133" i="4"/>
  <c r="M133" i="4" s="1"/>
  <c r="L122" i="4" l="1"/>
  <c r="M122" i="4" s="1"/>
  <c r="L121" i="4"/>
  <c r="M121" i="4" s="1"/>
  <c r="L118" i="4"/>
  <c r="M118" i="4" s="1"/>
  <c r="L117" i="4"/>
  <c r="M117" i="4" s="1"/>
  <c r="L55" i="4"/>
  <c r="M55" i="4" s="1"/>
  <c r="L54" i="4"/>
  <c r="M54" i="4" s="1"/>
  <c r="L53" i="4"/>
  <c r="M53" i="4" s="1"/>
  <c r="L52" i="4"/>
  <c r="M52" i="4" s="1"/>
  <c r="L51" i="4"/>
  <c r="M51" i="4" s="1"/>
  <c r="L50" i="4"/>
  <c r="M50" i="4" s="1"/>
  <c r="L49" i="4"/>
  <c r="M49" i="4" s="1"/>
  <c r="L48" i="4"/>
  <c r="M48" i="4" s="1"/>
  <c r="L47" i="4"/>
  <c r="M47" i="4" s="1"/>
  <c r="L46" i="4"/>
  <c r="M46" i="4" s="1"/>
  <c r="L45" i="4"/>
  <c r="M45" i="4" s="1"/>
  <c r="L44" i="4"/>
  <c r="M44" i="4" s="1"/>
  <c r="L43" i="4"/>
  <c r="M43" i="4" s="1"/>
  <c r="L36" i="4" l="1"/>
  <c r="M36" i="4" s="1"/>
  <c r="L35" i="4"/>
  <c r="M35" i="4" s="1"/>
  <c r="L34" i="4"/>
  <c r="M34" i="4" s="1"/>
  <c r="L33" i="4"/>
  <c r="M33" i="4" s="1"/>
  <c r="L32" i="4"/>
  <c r="M32" i="4" s="1"/>
  <c r="K343" i="2" l="1"/>
  <c r="J339" i="4"/>
  <c r="K339" i="4" s="1"/>
  <c r="L339" i="4"/>
  <c r="M339" i="4" s="1"/>
  <c r="X317" i="4"/>
  <c r="X257" i="4"/>
  <c r="X231" i="4"/>
  <c r="X197" i="4"/>
  <c r="X186" i="4"/>
  <c r="X175" i="4"/>
  <c r="X155" i="4"/>
  <c r="X116" i="4"/>
  <c r="X64" i="4"/>
  <c r="D256" i="4" l="1"/>
  <c r="N317" i="4" l="1"/>
  <c r="N257" i="4"/>
  <c r="N231" i="4"/>
  <c r="N197" i="4"/>
  <c r="N186" i="4"/>
  <c r="N175" i="4"/>
  <c r="N155" i="4"/>
  <c r="N116" i="4"/>
  <c r="N64" i="4"/>
  <c r="AR317" i="4" l="1"/>
  <c r="AR257" i="4"/>
  <c r="AR231" i="4"/>
  <c r="AR197" i="4"/>
  <c r="AR186" i="4"/>
  <c r="AR175" i="4"/>
  <c r="AR155" i="4"/>
  <c r="AR116" i="4"/>
  <c r="AR64" i="4"/>
  <c r="L264" i="2" l="1"/>
  <c r="L258" i="2" l="1"/>
  <c r="L74" i="2" l="1"/>
  <c r="N74" i="2" s="1"/>
  <c r="L75" i="2"/>
  <c r="N75" i="2" s="1"/>
  <c r="L76" i="2"/>
  <c r="N76" i="2" s="1"/>
  <c r="L77" i="2"/>
  <c r="L78" i="2"/>
  <c r="N78" i="2" s="1"/>
  <c r="L79" i="2"/>
  <c r="N79" i="2" s="1"/>
  <c r="L80" i="2"/>
  <c r="L81" i="2"/>
  <c r="N81" i="2" s="1"/>
  <c r="L82" i="2"/>
  <c r="N82" i="2" s="1"/>
  <c r="L83" i="2"/>
  <c r="N83" i="2" s="1"/>
  <c r="L84" i="2"/>
  <c r="N84" i="2" s="1"/>
  <c r="L85" i="2"/>
  <c r="N85" i="2" s="1"/>
  <c r="N80" i="2" l="1"/>
  <c r="N77" i="2"/>
  <c r="L330" i="2"/>
  <c r="BA330" i="2" s="1"/>
  <c r="L331" i="2"/>
  <c r="L332" i="2"/>
  <c r="BA332" i="2" s="1"/>
  <c r="L333" i="2"/>
  <c r="N333" i="2" s="1"/>
  <c r="N332" i="2" l="1"/>
  <c r="N330" i="2"/>
  <c r="BA333" i="2"/>
  <c r="N331" i="2"/>
  <c r="BA331" i="2"/>
  <c r="K60" i="5" l="1"/>
  <c r="L58" i="5" l="1"/>
  <c r="L33" i="5" l="1"/>
  <c r="K34" i="5"/>
  <c r="AW9" i="5"/>
  <c r="AU9" i="5"/>
  <c r="L28" i="5"/>
  <c r="K28" i="5"/>
  <c r="L29" i="5"/>
  <c r="L14" i="2" l="1"/>
  <c r="N14" i="2" s="1"/>
  <c r="L128" i="2" l="1"/>
  <c r="N128" i="2" s="1"/>
  <c r="L129" i="2"/>
  <c r="N129" i="2" s="1"/>
  <c r="L308" i="2" l="1"/>
  <c r="CM320" i="4" l="1"/>
  <c r="CN320" i="4"/>
  <c r="CP320" i="4"/>
  <c r="CM321" i="4"/>
  <c r="CN321" i="4"/>
  <c r="CP321" i="4"/>
  <c r="CM322" i="4"/>
  <c r="CN322" i="4"/>
  <c r="CP322" i="4"/>
  <c r="CM323" i="4"/>
  <c r="CN323" i="4"/>
  <c r="CP323" i="4"/>
  <c r="CM324" i="4"/>
  <c r="CN324" i="4"/>
  <c r="CP324" i="4"/>
  <c r="CM325" i="4"/>
  <c r="CN325" i="4"/>
  <c r="CP325" i="4"/>
  <c r="CM333" i="4"/>
  <c r="CN333" i="4"/>
  <c r="CP333" i="4"/>
  <c r="CG320" i="4"/>
  <c r="CH320" i="4"/>
  <c r="CJ320" i="4"/>
  <c r="CG321" i="4"/>
  <c r="CH321" i="4"/>
  <c r="CJ321" i="4"/>
  <c r="CG322" i="4"/>
  <c r="CH322" i="4"/>
  <c r="CJ322" i="4"/>
  <c r="CG323" i="4"/>
  <c r="CH323" i="4"/>
  <c r="CJ323" i="4"/>
  <c r="CG324" i="4"/>
  <c r="CH324" i="4"/>
  <c r="CJ324" i="4"/>
  <c r="CG325" i="4"/>
  <c r="CH325" i="4"/>
  <c r="CJ325" i="4"/>
  <c r="CG333" i="4"/>
  <c r="CH333" i="4"/>
  <c r="CJ333" i="4"/>
  <c r="T320" i="4"/>
  <c r="Z320" i="4"/>
  <c r="AD320" i="4"/>
  <c r="AN320" i="4"/>
  <c r="AH320" i="4" s="1"/>
  <c r="AT320" i="4"/>
  <c r="AX320" i="4"/>
  <c r="T321" i="4"/>
  <c r="Z321" i="4"/>
  <c r="AD321" i="4"/>
  <c r="AN321" i="4"/>
  <c r="AH321" i="4" s="1"/>
  <c r="AT321" i="4"/>
  <c r="AX321" i="4"/>
  <c r="T322" i="4"/>
  <c r="Z322" i="4"/>
  <c r="AD322" i="4"/>
  <c r="AN322" i="4"/>
  <c r="AH322" i="4" s="1"/>
  <c r="AT322" i="4"/>
  <c r="AX322" i="4"/>
  <c r="T323" i="4"/>
  <c r="Z323" i="4"/>
  <c r="AD323" i="4"/>
  <c r="AN323" i="4"/>
  <c r="AH323" i="4" s="1"/>
  <c r="AT323" i="4"/>
  <c r="AX323" i="4"/>
  <c r="T324" i="4"/>
  <c r="Z324" i="4"/>
  <c r="AD324" i="4"/>
  <c r="AN324" i="4"/>
  <c r="AH324" i="4" s="1"/>
  <c r="AT324" i="4"/>
  <c r="AX324" i="4"/>
  <c r="T325" i="4"/>
  <c r="Z325" i="4"/>
  <c r="AD325" i="4"/>
  <c r="AN325" i="4"/>
  <c r="AH325" i="4" s="1"/>
  <c r="AT325" i="4"/>
  <c r="AX325" i="4"/>
  <c r="E320" i="4"/>
  <c r="F320" i="4"/>
  <c r="J320" i="4"/>
  <c r="K320" i="4" s="1"/>
  <c r="P320" i="4"/>
  <c r="E321" i="4"/>
  <c r="F321" i="4"/>
  <c r="J321" i="4"/>
  <c r="K321" i="4" s="1"/>
  <c r="P321" i="4"/>
  <c r="E322" i="4"/>
  <c r="F322" i="4"/>
  <c r="J322" i="4"/>
  <c r="K322" i="4" s="1"/>
  <c r="P322" i="4"/>
  <c r="E323" i="4"/>
  <c r="F323" i="4"/>
  <c r="J323" i="4"/>
  <c r="K323" i="4" s="1"/>
  <c r="P323" i="4"/>
  <c r="E324" i="4"/>
  <c r="F324" i="4"/>
  <c r="J324" i="4"/>
  <c r="K324" i="4" s="1"/>
  <c r="P324" i="4"/>
  <c r="E325" i="4"/>
  <c r="F325" i="4"/>
  <c r="J325" i="4"/>
  <c r="K325" i="4" s="1"/>
  <c r="P325" i="4"/>
  <c r="N325" i="4" s="1"/>
  <c r="E334" i="4"/>
  <c r="F334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N323" i="4" l="1"/>
  <c r="N321" i="4"/>
  <c r="X325" i="4"/>
  <c r="X323" i="4"/>
  <c r="X321" i="4"/>
  <c r="N324" i="4"/>
  <c r="AR322" i="4"/>
  <c r="X322" i="4"/>
  <c r="N322" i="4"/>
  <c r="X324" i="4"/>
  <c r="X320" i="4"/>
  <c r="N320" i="4"/>
  <c r="AR324" i="4"/>
  <c r="AR320" i="4"/>
  <c r="AR325" i="4"/>
  <c r="AR321" i="4"/>
  <c r="AR323" i="4"/>
  <c r="CF333" i="4"/>
  <c r="CF325" i="4"/>
  <c r="CF324" i="4"/>
  <c r="CF323" i="4"/>
  <c r="CL333" i="4"/>
  <c r="CL324" i="4"/>
  <c r="CL325" i="4"/>
  <c r="CL323" i="4"/>
  <c r="CL322" i="4"/>
  <c r="CF322" i="4"/>
  <c r="CF320" i="4"/>
  <c r="CL320" i="4"/>
  <c r="CL321" i="4"/>
  <c r="CF321" i="4"/>
  <c r="L328" i="2"/>
  <c r="N328" i="2" s="1"/>
  <c r="L329" i="2"/>
  <c r="BA329" i="2" s="1"/>
  <c r="N329" i="2" l="1"/>
  <c r="BA328" i="2"/>
  <c r="L38" i="5" l="1"/>
  <c r="E91" i="5" l="1"/>
  <c r="G96" i="5" l="1"/>
  <c r="F96" i="5"/>
  <c r="E96" i="5"/>
  <c r="K97" i="5" l="1"/>
  <c r="L97" i="5"/>
  <c r="E97" i="5"/>
  <c r="F97" i="5"/>
  <c r="G97" i="5"/>
  <c r="M97" i="5" l="1"/>
  <c r="E98" i="5"/>
  <c r="F98" i="5"/>
  <c r="G98" i="5"/>
  <c r="K98" i="5"/>
  <c r="L13" i="2" l="1"/>
  <c r="AS343" i="2"/>
  <c r="AT343" i="2"/>
  <c r="AU343" i="2"/>
  <c r="AU345" i="2" s="1"/>
  <c r="AV343" i="2"/>
  <c r="AV345" i="2" s="1"/>
  <c r="AW343" i="2"/>
  <c r="AW345" i="2" s="1"/>
  <c r="AX343" i="2"/>
  <c r="AX345" i="2" s="1"/>
  <c r="AY343" i="2"/>
  <c r="AY345" i="2" s="1"/>
  <c r="AZ343" i="2"/>
  <c r="AZ345" i="2" s="1"/>
  <c r="AQ346" i="2"/>
  <c r="E101" i="5"/>
  <c r="F101" i="5"/>
  <c r="G101" i="5"/>
  <c r="K101" i="5"/>
  <c r="L101" i="5"/>
  <c r="E102" i="5"/>
  <c r="F102" i="5"/>
  <c r="G102" i="5"/>
  <c r="K102" i="5"/>
  <c r="L102" i="5"/>
  <c r="E103" i="5"/>
  <c r="F103" i="5"/>
  <c r="G103" i="5"/>
  <c r="K103" i="5"/>
  <c r="L103" i="5"/>
  <c r="E104" i="5"/>
  <c r="F104" i="5"/>
  <c r="G104" i="5"/>
  <c r="K104" i="5"/>
  <c r="L104" i="5"/>
  <c r="L71" i="5"/>
  <c r="L70" i="5"/>
  <c r="L69" i="5"/>
  <c r="E70" i="5"/>
  <c r="F70" i="5"/>
  <c r="G70" i="5"/>
  <c r="K70" i="5"/>
  <c r="L34" i="5"/>
  <c r="K33" i="5"/>
  <c r="E34" i="5"/>
  <c r="F34" i="5"/>
  <c r="G34" i="5"/>
  <c r="M101" i="5" l="1"/>
  <c r="M103" i="5"/>
  <c r="M70" i="5"/>
  <c r="M102" i="5"/>
  <c r="M104" i="5"/>
  <c r="M34" i="5"/>
  <c r="AY346" i="2"/>
  <c r="AU346" i="2"/>
  <c r="AU344" i="2"/>
  <c r="AY344" i="2"/>
  <c r="AW346" i="2"/>
  <c r="AW344" i="2"/>
  <c r="AS344" i="2"/>
  <c r="K14" i="5"/>
  <c r="K13" i="5"/>
  <c r="K12" i="5"/>
  <c r="K24" i="5"/>
  <c r="K25" i="5"/>
  <c r="L12" i="5" l="1"/>
  <c r="M12" i="5" s="1"/>
  <c r="L13" i="5"/>
  <c r="M13" i="5" s="1"/>
  <c r="L14" i="5"/>
  <c r="K15" i="5"/>
  <c r="L15" i="5"/>
  <c r="K16" i="5"/>
  <c r="L16" i="5"/>
  <c r="K17" i="5"/>
  <c r="L17" i="5"/>
  <c r="K18" i="5"/>
  <c r="L18" i="5"/>
  <c r="K19" i="5"/>
  <c r="L19" i="5"/>
  <c r="K20" i="5"/>
  <c r="L20" i="5"/>
  <c r="K21" i="5"/>
  <c r="L21" i="5"/>
  <c r="K22" i="5"/>
  <c r="L22" i="5"/>
  <c r="K23" i="5"/>
  <c r="L23" i="5"/>
  <c r="E12" i="5"/>
  <c r="F12" i="5"/>
  <c r="G12" i="5"/>
  <c r="E13" i="5"/>
  <c r="F13" i="5"/>
  <c r="G13" i="5"/>
  <c r="E14" i="5"/>
  <c r="F14" i="5"/>
  <c r="G14" i="5"/>
  <c r="E15" i="5"/>
  <c r="F15" i="5"/>
  <c r="G15" i="5"/>
  <c r="E16" i="5"/>
  <c r="F16" i="5"/>
  <c r="G16" i="5"/>
  <c r="E17" i="5"/>
  <c r="F17" i="5"/>
  <c r="G17" i="5"/>
  <c r="E18" i="5"/>
  <c r="F18" i="5"/>
  <c r="G18" i="5"/>
  <c r="E19" i="5"/>
  <c r="F19" i="5"/>
  <c r="G19" i="5"/>
  <c r="E20" i="5"/>
  <c r="F20" i="5"/>
  <c r="G20" i="5"/>
  <c r="E21" i="5"/>
  <c r="F21" i="5"/>
  <c r="G21" i="5"/>
  <c r="E22" i="5"/>
  <c r="F22" i="5"/>
  <c r="G22" i="5"/>
  <c r="E23" i="5"/>
  <c r="F23" i="5"/>
  <c r="G23" i="5"/>
  <c r="L11" i="5"/>
  <c r="L24" i="5"/>
  <c r="G11" i="5"/>
  <c r="F11" i="5"/>
  <c r="E11" i="5"/>
  <c r="M23" i="5" l="1"/>
  <c r="M19" i="5"/>
  <c r="M15" i="5"/>
  <c r="M22" i="5"/>
  <c r="M18" i="5"/>
  <c r="M16" i="5"/>
  <c r="M20" i="5"/>
  <c r="M14" i="5"/>
  <c r="M21" i="5"/>
  <c r="M17" i="5"/>
  <c r="K11" i="5"/>
  <c r="M11" i="5" s="1"/>
  <c r="L263" i="2" l="1"/>
  <c r="L144" i="2" l="1"/>
  <c r="N144" i="2" s="1"/>
  <c r="L156" i="2" l="1"/>
  <c r="N156" i="2" s="1"/>
  <c r="BC156" i="2" s="1"/>
  <c r="M3" i="5" l="1"/>
  <c r="L12" i="2" l="1"/>
  <c r="H11" i="5" l="1"/>
  <c r="N13" i="2"/>
  <c r="H12" i="5"/>
  <c r="N12" i="2"/>
  <c r="G100" i="5" l="1"/>
  <c r="L65" i="2" l="1"/>
  <c r="N65" i="2" s="1"/>
  <c r="L66" i="2"/>
  <c r="N66" i="2" s="1"/>
  <c r="L67" i="2"/>
  <c r="N67" i="2" s="1"/>
  <c r="L68" i="2"/>
  <c r="N68" i="2" s="1"/>
  <c r="L69" i="2"/>
  <c r="L70" i="2"/>
  <c r="L71" i="2"/>
  <c r="L72" i="2"/>
  <c r="L73" i="2"/>
  <c r="CG128" i="4" l="1"/>
  <c r="CH128" i="4"/>
  <c r="CF128" i="4" s="1"/>
  <c r="CL128" i="4"/>
  <c r="CM128" i="4"/>
  <c r="CG129" i="4"/>
  <c r="CH129" i="4"/>
  <c r="CF129" i="4" s="1"/>
  <c r="CL129" i="4"/>
  <c r="CM129" i="4"/>
  <c r="CG130" i="4"/>
  <c r="CH130" i="4"/>
  <c r="CF130" i="4" s="1"/>
  <c r="CL130" i="4"/>
  <c r="CM130" i="4"/>
  <c r="CG131" i="4"/>
  <c r="CH131" i="4"/>
  <c r="CF131" i="4" s="1"/>
  <c r="CL131" i="4"/>
  <c r="CM131" i="4"/>
  <c r="CG132" i="4"/>
  <c r="CH132" i="4"/>
  <c r="CF132" i="4" s="1"/>
  <c r="CL132" i="4"/>
  <c r="CM132" i="4"/>
  <c r="CG133" i="4"/>
  <c r="CH133" i="4"/>
  <c r="CF133" i="4" s="1"/>
  <c r="CL133" i="4"/>
  <c r="CM133" i="4"/>
  <c r="CG134" i="4"/>
  <c r="CH134" i="4"/>
  <c r="CF134" i="4" s="1"/>
  <c r="CL134" i="4"/>
  <c r="CM134" i="4"/>
  <c r="CG135" i="4"/>
  <c r="CH135" i="4"/>
  <c r="CF135" i="4" s="1"/>
  <c r="CL135" i="4"/>
  <c r="CM135" i="4"/>
  <c r="CG136" i="4"/>
  <c r="CH136" i="4"/>
  <c r="CF136" i="4" s="1"/>
  <c r="CL136" i="4"/>
  <c r="CM136" i="4"/>
  <c r="CG137" i="4"/>
  <c r="CH137" i="4"/>
  <c r="CF137" i="4" s="1"/>
  <c r="CL137" i="4"/>
  <c r="CM137" i="4"/>
  <c r="CG138" i="4"/>
  <c r="CH138" i="4"/>
  <c r="CF138" i="4" s="1"/>
  <c r="CL138" i="4"/>
  <c r="CM138" i="4"/>
  <c r="CG139" i="4"/>
  <c r="CH139" i="4"/>
  <c r="CF139" i="4" s="1"/>
  <c r="CL139" i="4"/>
  <c r="CM139" i="4"/>
  <c r="CG140" i="4"/>
  <c r="CH140" i="4"/>
  <c r="CF140" i="4" s="1"/>
  <c r="CL140" i="4"/>
  <c r="CM140" i="4"/>
  <c r="CG141" i="4"/>
  <c r="CH141" i="4"/>
  <c r="CF141" i="4" s="1"/>
  <c r="CL141" i="4"/>
  <c r="CM141" i="4"/>
  <c r="CG142" i="4"/>
  <c r="CH142" i="4"/>
  <c r="CF142" i="4" s="1"/>
  <c r="CL142" i="4"/>
  <c r="CM142" i="4"/>
  <c r="CG143" i="4"/>
  <c r="CH143" i="4"/>
  <c r="CF143" i="4" s="1"/>
  <c r="CL143" i="4"/>
  <c r="CM143" i="4"/>
  <c r="CG144" i="4"/>
  <c r="CH144" i="4"/>
  <c r="CF144" i="4" s="1"/>
  <c r="CL144" i="4"/>
  <c r="CM144" i="4"/>
  <c r="CG145" i="4"/>
  <c r="CH145" i="4"/>
  <c r="CF145" i="4" s="1"/>
  <c r="CL145" i="4"/>
  <c r="CM145" i="4"/>
  <c r="CG146" i="4"/>
  <c r="CH146" i="4"/>
  <c r="CF146" i="4" s="1"/>
  <c r="CL146" i="4"/>
  <c r="CM146" i="4"/>
  <c r="CG147" i="4"/>
  <c r="CH147" i="4"/>
  <c r="CF147" i="4" s="1"/>
  <c r="CL147" i="4"/>
  <c r="CM147" i="4"/>
  <c r="CG148" i="4"/>
  <c r="CH148" i="4"/>
  <c r="CF148" i="4" s="1"/>
  <c r="CL148" i="4"/>
  <c r="CM148" i="4"/>
  <c r="CG149" i="4"/>
  <c r="CH149" i="4"/>
  <c r="CF149" i="4" s="1"/>
  <c r="CL149" i="4"/>
  <c r="CM149" i="4"/>
  <c r="CG150" i="4"/>
  <c r="CH150" i="4"/>
  <c r="CF150" i="4" s="1"/>
  <c r="CL150" i="4"/>
  <c r="CM150" i="4"/>
  <c r="CG151" i="4"/>
  <c r="CH151" i="4"/>
  <c r="CF151" i="4" s="1"/>
  <c r="CL151" i="4"/>
  <c r="CM151" i="4"/>
  <c r="CG152" i="4"/>
  <c r="CH152" i="4"/>
  <c r="CF152" i="4" s="1"/>
  <c r="CL152" i="4"/>
  <c r="CM152" i="4"/>
  <c r="CG153" i="4"/>
  <c r="CH153" i="4"/>
  <c r="CF153" i="4" s="1"/>
  <c r="CL153" i="4"/>
  <c r="CM153" i="4"/>
  <c r="CG154" i="4"/>
  <c r="CH154" i="4"/>
  <c r="CF154" i="4" s="1"/>
  <c r="CL154" i="4"/>
  <c r="CM154" i="4"/>
  <c r="P128" i="4"/>
  <c r="T128" i="4"/>
  <c r="Z128" i="4"/>
  <c r="AD128" i="4"/>
  <c r="AN128" i="4"/>
  <c r="AH128" i="4" s="1"/>
  <c r="AT128" i="4"/>
  <c r="AX128" i="4"/>
  <c r="P129" i="4"/>
  <c r="T129" i="4"/>
  <c r="Z129" i="4"/>
  <c r="AD129" i="4"/>
  <c r="AN129" i="4"/>
  <c r="AH129" i="4" s="1"/>
  <c r="AT129" i="4"/>
  <c r="AX129" i="4"/>
  <c r="P130" i="4"/>
  <c r="T130" i="4"/>
  <c r="Z130" i="4"/>
  <c r="AD130" i="4"/>
  <c r="AN130" i="4"/>
  <c r="AH130" i="4" s="1"/>
  <c r="AT130" i="4"/>
  <c r="AX130" i="4"/>
  <c r="P131" i="4"/>
  <c r="T131" i="4"/>
  <c r="Z131" i="4"/>
  <c r="AD131" i="4"/>
  <c r="AN131" i="4"/>
  <c r="AH131" i="4" s="1"/>
  <c r="AT131" i="4"/>
  <c r="AX131" i="4"/>
  <c r="P132" i="4"/>
  <c r="T132" i="4"/>
  <c r="Z132" i="4"/>
  <c r="AD132" i="4"/>
  <c r="AN132" i="4"/>
  <c r="AH132" i="4" s="1"/>
  <c r="AT132" i="4"/>
  <c r="AX132" i="4"/>
  <c r="P133" i="4"/>
  <c r="T133" i="4"/>
  <c r="Z133" i="4"/>
  <c r="AD133" i="4"/>
  <c r="AN133" i="4"/>
  <c r="AH133" i="4" s="1"/>
  <c r="AT133" i="4"/>
  <c r="AX133" i="4"/>
  <c r="P134" i="4"/>
  <c r="T134" i="4"/>
  <c r="Z134" i="4"/>
  <c r="AD134" i="4"/>
  <c r="AN134" i="4"/>
  <c r="AH134" i="4" s="1"/>
  <c r="AT134" i="4"/>
  <c r="AX134" i="4"/>
  <c r="P135" i="4"/>
  <c r="T135" i="4"/>
  <c r="Z135" i="4"/>
  <c r="AD135" i="4"/>
  <c r="AN135" i="4"/>
  <c r="AH135" i="4" s="1"/>
  <c r="AT135" i="4"/>
  <c r="AX135" i="4"/>
  <c r="P136" i="4"/>
  <c r="T136" i="4"/>
  <c r="Z136" i="4"/>
  <c r="AD136" i="4"/>
  <c r="AN136" i="4"/>
  <c r="AH136" i="4" s="1"/>
  <c r="AT136" i="4"/>
  <c r="AX136" i="4"/>
  <c r="P137" i="4"/>
  <c r="T137" i="4"/>
  <c r="Z137" i="4"/>
  <c r="AD137" i="4"/>
  <c r="AN137" i="4"/>
  <c r="AH137" i="4" s="1"/>
  <c r="AT137" i="4"/>
  <c r="AX137" i="4"/>
  <c r="P138" i="4"/>
  <c r="T138" i="4"/>
  <c r="Z138" i="4"/>
  <c r="AD138" i="4"/>
  <c r="AN138" i="4"/>
  <c r="AH138" i="4" s="1"/>
  <c r="AT138" i="4"/>
  <c r="AX138" i="4"/>
  <c r="P139" i="4"/>
  <c r="T139" i="4"/>
  <c r="Z139" i="4"/>
  <c r="AD139" i="4"/>
  <c r="AN139" i="4"/>
  <c r="AH139" i="4" s="1"/>
  <c r="AT139" i="4"/>
  <c r="AX139" i="4"/>
  <c r="P140" i="4"/>
  <c r="T140" i="4"/>
  <c r="Z140" i="4"/>
  <c r="AD140" i="4"/>
  <c r="AN140" i="4"/>
  <c r="AH140" i="4" s="1"/>
  <c r="AT140" i="4"/>
  <c r="AX140" i="4"/>
  <c r="P141" i="4"/>
  <c r="T141" i="4"/>
  <c r="Z141" i="4"/>
  <c r="AD141" i="4"/>
  <c r="AN141" i="4"/>
  <c r="AH141" i="4" s="1"/>
  <c r="AT141" i="4"/>
  <c r="AX141" i="4"/>
  <c r="P142" i="4"/>
  <c r="T142" i="4"/>
  <c r="Z142" i="4"/>
  <c r="AD142" i="4"/>
  <c r="AN142" i="4"/>
  <c r="AH142" i="4" s="1"/>
  <c r="AT142" i="4"/>
  <c r="AX142" i="4"/>
  <c r="P143" i="4"/>
  <c r="T143" i="4"/>
  <c r="Z143" i="4"/>
  <c r="AD143" i="4"/>
  <c r="AN143" i="4"/>
  <c r="AH143" i="4" s="1"/>
  <c r="AT143" i="4"/>
  <c r="AX143" i="4"/>
  <c r="P144" i="4"/>
  <c r="T144" i="4"/>
  <c r="Z144" i="4"/>
  <c r="AD144" i="4"/>
  <c r="AN144" i="4"/>
  <c r="AH144" i="4" s="1"/>
  <c r="AT144" i="4"/>
  <c r="AX144" i="4"/>
  <c r="P145" i="4"/>
  <c r="T145" i="4"/>
  <c r="Z145" i="4"/>
  <c r="AD145" i="4"/>
  <c r="AN145" i="4"/>
  <c r="AH145" i="4" s="1"/>
  <c r="AT145" i="4"/>
  <c r="AX145" i="4"/>
  <c r="P146" i="4"/>
  <c r="T146" i="4"/>
  <c r="Z146" i="4"/>
  <c r="AD146" i="4"/>
  <c r="AN146" i="4"/>
  <c r="AH146" i="4" s="1"/>
  <c r="AT146" i="4"/>
  <c r="AX146" i="4"/>
  <c r="P147" i="4"/>
  <c r="T147" i="4"/>
  <c r="Z147" i="4"/>
  <c r="AD147" i="4"/>
  <c r="AN147" i="4"/>
  <c r="AH147" i="4" s="1"/>
  <c r="AT147" i="4"/>
  <c r="AX147" i="4"/>
  <c r="P148" i="4"/>
  <c r="T148" i="4"/>
  <c r="Z148" i="4"/>
  <c r="AD148" i="4"/>
  <c r="AN148" i="4"/>
  <c r="AH148" i="4" s="1"/>
  <c r="AT148" i="4"/>
  <c r="AX148" i="4"/>
  <c r="P149" i="4"/>
  <c r="T149" i="4"/>
  <c r="Z149" i="4"/>
  <c r="AD149" i="4"/>
  <c r="AN149" i="4"/>
  <c r="AH149" i="4" s="1"/>
  <c r="AT149" i="4"/>
  <c r="AX149" i="4"/>
  <c r="P150" i="4"/>
  <c r="T150" i="4"/>
  <c r="Z150" i="4"/>
  <c r="AD150" i="4"/>
  <c r="AN150" i="4"/>
  <c r="AH150" i="4" s="1"/>
  <c r="AT150" i="4"/>
  <c r="AX150" i="4"/>
  <c r="P151" i="4"/>
  <c r="T151" i="4"/>
  <c r="Z151" i="4"/>
  <c r="AD151" i="4"/>
  <c r="AN151" i="4"/>
  <c r="AH151" i="4" s="1"/>
  <c r="AT151" i="4"/>
  <c r="AX151" i="4"/>
  <c r="P152" i="4"/>
  <c r="T152" i="4"/>
  <c r="Z152" i="4"/>
  <c r="AD152" i="4"/>
  <c r="AN152" i="4"/>
  <c r="AH152" i="4" s="1"/>
  <c r="AT152" i="4"/>
  <c r="AX152" i="4"/>
  <c r="P153" i="4"/>
  <c r="T153" i="4"/>
  <c r="Z153" i="4"/>
  <c r="AD153" i="4"/>
  <c r="AN153" i="4"/>
  <c r="AH153" i="4" s="1"/>
  <c r="AT153" i="4"/>
  <c r="AX153" i="4"/>
  <c r="P154" i="4"/>
  <c r="T154" i="4"/>
  <c r="Z154" i="4"/>
  <c r="AD154" i="4"/>
  <c r="AN154" i="4"/>
  <c r="AH154" i="4" s="1"/>
  <c r="AT154" i="4"/>
  <c r="AX154" i="4"/>
  <c r="D151" i="4"/>
  <c r="E151" i="4"/>
  <c r="F151" i="4"/>
  <c r="J151" i="4"/>
  <c r="K151" i="4" s="1"/>
  <c r="D152" i="4"/>
  <c r="E152" i="4"/>
  <c r="F152" i="4"/>
  <c r="D153" i="4"/>
  <c r="E153" i="4"/>
  <c r="F153" i="4"/>
  <c r="J153" i="4"/>
  <c r="K153" i="4" s="1"/>
  <c r="D154" i="4"/>
  <c r="E154" i="4"/>
  <c r="F154" i="4"/>
  <c r="J154" i="4"/>
  <c r="K154" i="4" s="1"/>
  <c r="D147" i="4"/>
  <c r="E147" i="4"/>
  <c r="F147" i="4"/>
  <c r="D148" i="4"/>
  <c r="E148" i="4"/>
  <c r="F148" i="4"/>
  <c r="D149" i="4"/>
  <c r="E149" i="4"/>
  <c r="F149" i="4"/>
  <c r="D150" i="4"/>
  <c r="E150" i="4"/>
  <c r="F150" i="4"/>
  <c r="D143" i="4"/>
  <c r="E143" i="4"/>
  <c r="F143" i="4"/>
  <c r="J143" i="4"/>
  <c r="K143" i="4" s="1"/>
  <c r="D144" i="4"/>
  <c r="E144" i="4"/>
  <c r="F144" i="4"/>
  <c r="J144" i="4"/>
  <c r="K144" i="4" s="1"/>
  <c r="D145" i="4"/>
  <c r="E145" i="4"/>
  <c r="F145" i="4"/>
  <c r="J145" i="4"/>
  <c r="K145" i="4" s="1"/>
  <c r="D146" i="4"/>
  <c r="E146" i="4"/>
  <c r="F146" i="4"/>
  <c r="J146" i="4"/>
  <c r="K146" i="4" s="1"/>
  <c r="D137" i="4"/>
  <c r="E137" i="4"/>
  <c r="F137" i="4"/>
  <c r="D138" i="4"/>
  <c r="E138" i="4"/>
  <c r="F138" i="4"/>
  <c r="J138" i="4"/>
  <c r="K138" i="4" s="1"/>
  <c r="D139" i="4"/>
  <c r="E139" i="4"/>
  <c r="F139" i="4"/>
  <c r="J139" i="4"/>
  <c r="K139" i="4" s="1"/>
  <c r="D140" i="4"/>
  <c r="E140" i="4"/>
  <c r="F140" i="4"/>
  <c r="J140" i="4"/>
  <c r="K140" i="4" s="1"/>
  <c r="D141" i="4"/>
  <c r="E141" i="4"/>
  <c r="F141" i="4"/>
  <c r="D142" i="4"/>
  <c r="E142" i="4"/>
  <c r="F142" i="4"/>
  <c r="J142" i="4"/>
  <c r="K142" i="4" s="1"/>
  <c r="D130" i="4"/>
  <c r="E130" i="4"/>
  <c r="F130" i="4"/>
  <c r="J130" i="4"/>
  <c r="K130" i="4" s="1"/>
  <c r="D131" i="4"/>
  <c r="E131" i="4"/>
  <c r="F131" i="4"/>
  <c r="D132" i="4"/>
  <c r="E132" i="4"/>
  <c r="F132" i="4"/>
  <c r="J132" i="4"/>
  <c r="K132" i="4" s="1"/>
  <c r="D133" i="4"/>
  <c r="E133" i="4"/>
  <c r="F133" i="4"/>
  <c r="J133" i="4"/>
  <c r="K133" i="4" s="1"/>
  <c r="D134" i="4"/>
  <c r="E134" i="4"/>
  <c r="F134" i="4"/>
  <c r="J134" i="4"/>
  <c r="K134" i="4" s="1"/>
  <c r="D135" i="4"/>
  <c r="E135" i="4"/>
  <c r="F135" i="4"/>
  <c r="D136" i="4"/>
  <c r="E136" i="4"/>
  <c r="F136" i="4"/>
  <c r="D119" i="4"/>
  <c r="E119" i="4"/>
  <c r="F119" i="4"/>
  <c r="D120" i="4"/>
  <c r="E120" i="4"/>
  <c r="F120" i="4"/>
  <c r="D121" i="4"/>
  <c r="E121" i="4"/>
  <c r="F121" i="4"/>
  <c r="J121" i="4"/>
  <c r="K121" i="4" s="1"/>
  <c r="D122" i="4"/>
  <c r="E122" i="4"/>
  <c r="F122" i="4"/>
  <c r="D123" i="4"/>
  <c r="E123" i="4"/>
  <c r="F123" i="4"/>
  <c r="D124" i="4"/>
  <c r="E124" i="4"/>
  <c r="F124" i="4"/>
  <c r="D125" i="4"/>
  <c r="E125" i="4"/>
  <c r="F125" i="4"/>
  <c r="D126" i="4"/>
  <c r="E126" i="4"/>
  <c r="F126" i="4"/>
  <c r="J126" i="4"/>
  <c r="K126" i="4" s="1"/>
  <c r="D127" i="4"/>
  <c r="E127" i="4"/>
  <c r="F127" i="4"/>
  <c r="J127" i="4"/>
  <c r="K127" i="4" s="1"/>
  <c r="D128" i="4"/>
  <c r="E128" i="4"/>
  <c r="F128" i="4"/>
  <c r="D129" i="4"/>
  <c r="E129" i="4"/>
  <c r="F129" i="4"/>
  <c r="J129" i="4"/>
  <c r="K129" i="4" s="1"/>
  <c r="J152" i="4"/>
  <c r="K152" i="4" s="1"/>
  <c r="J148" i="4"/>
  <c r="K148" i="4" s="1"/>
  <c r="J149" i="4"/>
  <c r="K149" i="4" s="1"/>
  <c r="J147" i="4"/>
  <c r="K147" i="4" s="1"/>
  <c r="L149" i="2"/>
  <c r="L150" i="2"/>
  <c r="J125" i="4"/>
  <c r="K125" i="4" s="1"/>
  <c r="J120" i="4"/>
  <c r="K120" i="4" s="1"/>
  <c r="J141" i="4"/>
  <c r="K141" i="4" s="1"/>
  <c r="J122" i="4"/>
  <c r="K122" i="4" s="1"/>
  <c r="J124" i="4"/>
  <c r="K124" i="4" s="1"/>
  <c r="AR147" i="4" l="1"/>
  <c r="N153" i="4"/>
  <c r="N149" i="4"/>
  <c r="N145" i="4"/>
  <c r="N137" i="4"/>
  <c r="N133" i="4"/>
  <c r="X151" i="4"/>
  <c r="X147" i="4"/>
  <c r="X143" i="4"/>
  <c r="X139" i="4"/>
  <c r="X135" i="4"/>
  <c r="X131" i="4"/>
  <c r="AR153" i="4"/>
  <c r="X153" i="4"/>
  <c r="N151" i="4"/>
  <c r="AR149" i="4"/>
  <c r="X149" i="4"/>
  <c r="AR145" i="4"/>
  <c r="X145" i="4"/>
  <c r="N141" i="4"/>
  <c r="N143" i="4"/>
  <c r="N154" i="4"/>
  <c r="AR154" i="4"/>
  <c r="X154" i="4"/>
  <c r="X141" i="4"/>
  <c r="N139" i="4"/>
  <c r="X137" i="4"/>
  <c r="N135" i="4"/>
  <c r="X133" i="4"/>
  <c r="N131" i="4"/>
  <c r="X129" i="4"/>
  <c r="X152" i="4"/>
  <c r="X148" i="4"/>
  <c r="X144" i="4"/>
  <c r="X140" i="4"/>
  <c r="X136" i="4"/>
  <c r="X132" i="4"/>
  <c r="X128" i="4"/>
  <c r="X150" i="4"/>
  <c r="X146" i="4"/>
  <c r="X142" i="4"/>
  <c r="X138" i="4"/>
  <c r="X134" i="4"/>
  <c r="X130" i="4"/>
  <c r="AR152" i="4"/>
  <c r="N152" i="4"/>
  <c r="N150" i="4"/>
  <c r="AR151" i="4"/>
  <c r="AR150" i="4"/>
  <c r="N147" i="4"/>
  <c r="N129" i="4"/>
  <c r="AR148" i="4"/>
  <c r="N146" i="4"/>
  <c r="AR144" i="4"/>
  <c r="N142" i="4"/>
  <c r="N138" i="4"/>
  <c r="N148" i="4"/>
  <c r="AR146" i="4"/>
  <c r="N144" i="4"/>
  <c r="N140" i="4"/>
  <c r="N134" i="4"/>
  <c r="N136" i="4"/>
  <c r="N130" i="4"/>
  <c r="N132" i="4"/>
  <c r="N128" i="4"/>
  <c r="AR143" i="4"/>
  <c r="AR141" i="4"/>
  <c r="AR139" i="4"/>
  <c r="AR137" i="4"/>
  <c r="AR135" i="4"/>
  <c r="AR133" i="4"/>
  <c r="AR131" i="4"/>
  <c r="AR129" i="4"/>
  <c r="AR140" i="4"/>
  <c r="AR136" i="4"/>
  <c r="AR132" i="4"/>
  <c r="AR128" i="4"/>
  <c r="AR142" i="4"/>
  <c r="AR138" i="4"/>
  <c r="AR134" i="4"/>
  <c r="AR130" i="4"/>
  <c r="N150" i="2"/>
  <c r="BA150" i="2" s="1"/>
  <c r="J150" i="4"/>
  <c r="K150" i="4" s="1"/>
  <c r="N149" i="2"/>
  <c r="BA149" i="2" l="1"/>
  <c r="J135" i="4"/>
  <c r="K135" i="4" s="1"/>
  <c r="J137" i="4"/>
  <c r="K137" i="4" s="1"/>
  <c r="J136" i="4"/>
  <c r="K136" i="4" s="1"/>
  <c r="J131" i="4"/>
  <c r="K131" i="4" s="1"/>
  <c r="J128" i="4" l="1"/>
  <c r="K128" i="4" s="1"/>
  <c r="J123" i="4"/>
  <c r="K123" i="4" s="1"/>
  <c r="J119" i="4"/>
  <c r="K119" i="4" s="1"/>
  <c r="L148" i="2" l="1"/>
  <c r="L141" i="2"/>
  <c r="N141" i="2" s="1"/>
  <c r="L142" i="2"/>
  <c r="L143" i="2"/>
  <c r="N143" i="2" s="1"/>
  <c r="L145" i="2"/>
  <c r="N145" i="2" s="1"/>
  <c r="L147" i="2"/>
  <c r="N147" i="2" s="1"/>
  <c r="BA147" i="2" l="1"/>
  <c r="BA144" i="2"/>
  <c r="N142" i="2"/>
  <c r="BA142" i="2" s="1"/>
  <c r="BA143" i="2"/>
  <c r="BA145" i="2"/>
  <c r="BA141" i="2"/>
  <c r="N148" i="2" l="1"/>
  <c r="BA148" i="2" s="1"/>
  <c r="L86" i="2" l="1"/>
  <c r="L87" i="2"/>
  <c r="L88" i="2"/>
  <c r="L89" i="2"/>
  <c r="E99" i="5" l="1"/>
  <c r="K96" i="5" l="1"/>
  <c r="K87" i="5" l="1"/>
  <c r="L122" i="5"/>
  <c r="K123" i="5"/>
  <c r="L123" i="5"/>
  <c r="K124" i="5"/>
  <c r="L124" i="5"/>
  <c r="K125" i="5"/>
  <c r="L125" i="5"/>
  <c r="K126" i="5"/>
  <c r="L126" i="5"/>
  <c r="K127" i="5"/>
  <c r="K128" i="5"/>
  <c r="L128" i="5"/>
  <c r="E122" i="5"/>
  <c r="F122" i="5"/>
  <c r="G122" i="5"/>
  <c r="E123" i="5"/>
  <c r="F123" i="5"/>
  <c r="G123" i="5"/>
  <c r="E124" i="5"/>
  <c r="F124" i="5"/>
  <c r="G124" i="5"/>
  <c r="E125" i="5"/>
  <c r="F125" i="5"/>
  <c r="G125" i="5"/>
  <c r="E126" i="5"/>
  <c r="F126" i="5"/>
  <c r="G126" i="5"/>
  <c r="E127" i="5"/>
  <c r="F127" i="5"/>
  <c r="G127" i="5"/>
  <c r="E128" i="5"/>
  <c r="F128" i="5"/>
  <c r="G128" i="5"/>
  <c r="CM296" i="4"/>
  <c r="CN296" i="4"/>
  <c r="CP296" i="4"/>
  <c r="CM297" i="4"/>
  <c r="CN297" i="4"/>
  <c r="CP297" i="4"/>
  <c r="CM298" i="4"/>
  <c r="CN298" i="4"/>
  <c r="CP298" i="4"/>
  <c r="CM299" i="4"/>
  <c r="CN299" i="4"/>
  <c r="CL299" i="4" s="1"/>
  <c r="CP299" i="4"/>
  <c r="CM300" i="4"/>
  <c r="CN300" i="4"/>
  <c r="CP300" i="4"/>
  <c r="CM301" i="4"/>
  <c r="CN301" i="4"/>
  <c r="CP301" i="4"/>
  <c r="CM302" i="4"/>
  <c r="CN302" i="4"/>
  <c r="CP302" i="4"/>
  <c r="CG296" i="4"/>
  <c r="CH296" i="4"/>
  <c r="CJ296" i="4"/>
  <c r="CG297" i="4"/>
  <c r="CH297" i="4"/>
  <c r="CJ297" i="4"/>
  <c r="CG298" i="4"/>
  <c r="CH298" i="4"/>
  <c r="CF298" i="4" s="1"/>
  <c r="CJ298" i="4"/>
  <c r="CG299" i="4"/>
  <c r="CH299" i="4"/>
  <c r="CJ299" i="4"/>
  <c r="CG300" i="4"/>
  <c r="CH300" i="4"/>
  <c r="CJ300" i="4"/>
  <c r="CG301" i="4"/>
  <c r="CH301" i="4"/>
  <c r="CJ301" i="4"/>
  <c r="CG302" i="4"/>
  <c r="CH302" i="4"/>
  <c r="CJ302" i="4"/>
  <c r="D296" i="4"/>
  <c r="E296" i="4"/>
  <c r="F296" i="4"/>
  <c r="P296" i="4"/>
  <c r="N296" i="4" s="1"/>
  <c r="T296" i="4"/>
  <c r="Z296" i="4"/>
  <c r="X296" i="4" s="1"/>
  <c r="AD296" i="4"/>
  <c r="AN296" i="4"/>
  <c r="AT296" i="4"/>
  <c r="AR296" i="4" s="1"/>
  <c r="AX296" i="4"/>
  <c r="D297" i="4"/>
  <c r="E297" i="4"/>
  <c r="F297" i="4"/>
  <c r="J297" i="4"/>
  <c r="K297" i="4" s="1"/>
  <c r="P297" i="4"/>
  <c r="N297" i="4" s="1"/>
  <c r="T297" i="4"/>
  <c r="Z297" i="4"/>
  <c r="X297" i="4" s="1"/>
  <c r="AD297" i="4"/>
  <c r="AN297" i="4"/>
  <c r="AT297" i="4"/>
  <c r="AR297" i="4" s="1"/>
  <c r="AX297" i="4"/>
  <c r="D298" i="4"/>
  <c r="E298" i="4"/>
  <c r="F298" i="4"/>
  <c r="J298" i="4"/>
  <c r="K298" i="4" s="1"/>
  <c r="P298" i="4"/>
  <c r="N298" i="4" s="1"/>
  <c r="T298" i="4"/>
  <c r="Z298" i="4"/>
  <c r="X298" i="4" s="1"/>
  <c r="AD298" i="4"/>
  <c r="AN298" i="4"/>
  <c r="AT298" i="4"/>
  <c r="AR298" i="4" s="1"/>
  <c r="AX298" i="4"/>
  <c r="D299" i="4"/>
  <c r="E299" i="4"/>
  <c r="F299" i="4"/>
  <c r="J299" i="4"/>
  <c r="K299" i="4" s="1"/>
  <c r="P299" i="4"/>
  <c r="N299" i="4" s="1"/>
  <c r="T299" i="4"/>
  <c r="Z299" i="4"/>
  <c r="X299" i="4" s="1"/>
  <c r="AD299" i="4"/>
  <c r="AN299" i="4"/>
  <c r="AT299" i="4"/>
  <c r="AR299" i="4" s="1"/>
  <c r="AX299" i="4"/>
  <c r="D300" i="4"/>
  <c r="E300" i="4"/>
  <c r="F300" i="4"/>
  <c r="J300" i="4"/>
  <c r="K300" i="4" s="1"/>
  <c r="P300" i="4"/>
  <c r="N300" i="4" s="1"/>
  <c r="T300" i="4"/>
  <c r="Z300" i="4"/>
  <c r="X300" i="4" s="1"/>
  <c r="AD300" i="4"/>
  <c r="AN300" i="4"/>
  <c r="AT300" i="4"/>
  <c r="AR300" i="4" s="1"/>
  <c r="AX300" i="4"/>
  <c r="D301" i="4"/>
  <c r="E301" i="4"/>
  <c r="F301" i="4"/>
  <c r="J301" i="4"/>
  <c r="K301" i="4" s="1"/>
  <c r="P301" i="4"/>
  <c r="N301" i="4" s="1"/>
  <c r="T301" i="4"/>
  <c r="Z301" i="4"/>
  <c r="X301" i="4" s="1"/>
  <c r="AD301" i="4"/>
  <c r="AN301" i="4"/>
  <c r="AT301" i="4"/>
  <c r="AR301" i="4" s="1"/>
  <c r="AX301" i="4"/>
  <c r="D302" i="4"/>
  <c r="E302" i="4"/>
  <c r="F302" i="4"/>
  <c r="J302" i="4"/>
  <c r="K302" i="4" s="1"/>
  <c r="P302" i="4"/>
  <c r="N302" i="4" s="1"/>
  <c r="T302" i="4"/>
  <c r="Z302" i="4"/>
  <c r="X302" i="4" s="1"/>
  <c r="AD302" i="4"/>
  <c r="AN302" i="4"/>
  <c r="AT302" i="4"/>
  <c r="AR302" i="4" s="1"/>
  <c r="AX302" i="4"/>
  <c r="L296" i="2"/>
  <c r="M296" i="2"/>
  <c r="L297" i="2"/>
  <c r="BA297" i="2" s="1"/>
  <c r="M297" i="2"/>
  <c r="L298" i="2"/>
  <c r="BA298" i="2" s="1"/>
  <c r="M298" i="2"/>
  <c r="L299" i="2"/>
  <c r="BA299" i="2" s="1"/>
  <c r="M299" i="2"/>
  <c r="L300" i="2"/>
  <c r="BA300" i="2" s="1"/>
  <c r="M300" i="2"/>
  <c r="L301" i="2"/>
  <c r="BA301" i="2" s="1"/>
  <c r="M301" i="2"/>
  <c r="L302" i="2"/>
  <c r="BA302" i="2" s="1"/>
  <c r="M302" i="2"/>
  <c r="K122" i="5"/>
  <c r="CL296" i="4" l="1"/>
  <c r="CL301" i="4"/>
  <c r="M128" i="5"/>
  <c r="M122" i="5"/>
  <c r="CL300" i="4"/>
  <c r="CF299" i="4"/>
  <c r="CF297" i="4"/>
  <c r="M123" i="5"/>
  <c r="CF301" i="4"/>
  <c r="CF296" i="4"/>
  <c r="CF302" i="4"/>
  <c r="CL297" i="4"/>
  <c r="M125" i="5"/>
  <c r="H122" i="5"/>
  <c r="H126" i="5"/>
  <c r="H128" i="5"/>
  <c r="H127" i="5"/>
  <c r="H125" i="5"/>
  <c r="H124" i="5"/>
  <c r="H123" i="5"/>
  <c r="N302" i="2"/>
  <c r="N300" i="2"/>
  <c r="N298" i="2"/>
  <c r="N296" i="2"/>
  <c r="BA296" i="2" s="1"/>
  <c r="M126" i="5"/>
  <c r="J296" i="4"/>
  <c r="K296" i="4" s="1"/>
  <c r="N301" i="2"/>
  <c r="N299" i="2"/>
  <c r="N297" i="2"/>
  <c r="M124" i="5"/>
  <c r="CL302" i="4"/>
  <c r="CL298" i="4"/>
  <c r="CF300" i="4"/>
  <c r="Q129" i="5" l="1"/>
  <c r="O129" i="5"/>
  <c r="E119" i="5"/>
  <c r="F119" i="5"/>
  <c r="G119" i="5"/>
  <c r="K119" i="5"/>
  <c r="L119" i="5"/>
  <c r="E120" i="5"/>
  <c r="F120" i="5"/>
  <c r="G120" i="5"/>
  <c r="K120" i="5"/>
  <c r="L120" i="5"/>
  <c r="E121" i="5"/>
  <c r="F121" i="5"/>
  <c r="G121" i="5"/>
  <c r="K121" i="5"/>
  <c r="L121" i="5"/>
  <c r="E107" i="5"/>
  <c r="F107" i="5"/>
  <c r="G107" i="5"/>
  <c r="K107" i="5"/>
  <c r="L107" i="5"/>
  <c r="E108" i="5"/>
  <c r="F108" i="5"/>
  <c r="G108" i="5"/>
  <c r="K108" i="5"/>
  <c r="L108" i="5"/>
  <c r="E109" i="5"/>
  <c r="F109" i="5"/>
  <c r="G109" i="5"/>
  <c r="K109" i="5"/>
  <c r="L109" i="5"/>
  <c r="E110" i="5"/>
  <c r="F110" i="5"/>
  <c r="G110" i="5"/>
  <c r="K110" i="5"/>
  <c r="L110" i="5"/>
  <c r="E111" i="5"/>
  <c r="F111" i="5"/>
  <c r="G111" i="5"/>
  <c r="K111" i="5"/>
  <c r="L111" i="5"/>
  <c r="E112" i="5"/>
  <c r="F112" i="5"/>
  <c r="G112" i="5"/>
  <c r="K112" i="5"/>
  <c r="L112" i="5"/>
  <c r="E113" i="5"/>
  <c r="F113" i="5"/>
  <c r="G113" i="5"/>
  <c r="K113" i="5"/>
  <c r="L113" i="5"/>
  <c r="E114" i="5"/>
  <c r="F114" i="5"/>
  <c r="G114" i="5"/>
  <c r="K114" i="5"/>
  <c r="L114" i="5"/>
  <c r="E115" i="5"/>
  <c r="F115" i="5"/>
  <c r="G115" i="5"/>
  <c r="K115" i="5"/>
  <c r="L115" i="5"/>
  <c r="E116" i="5"/>
  <c r="F116" i="5"/>
  <c r="G116" i="5"/>
  <c r="K116" i="5"/>
  <c r="L116" i="5"/>
  <c r="E117" i="5"/>
  <c r="F117" i="5"/>
  <c r="G117" i="5"/>
  <c r="K117" i="5"/>
  <c r="L117" i="5"/>
  <c r="E118" i="5"/>
  <c r="F118" i="5"/>
  <c r="G118" i="5"/>
  <c r="K118" i="5"/>
  <c r="L118" i="5"/>
  <c r="E105" i="5"/>
  <c r="F105" i="5"/>
  <c r="G105" i="5"/>
  <c r="K105" i="5"/>
  <c r="L105" i="5"/>
  <c r="E106" i="5"/>
  <c r="F106" i="5"/>
  <c r="G106" i="5"/>
  <c r="K106" i="5"/>
  <c r="L106" i="5"/>
  <c r="M112" i="5" l="1"/>
  <c r="M111" i="5"/>
  <c r="M114" i="5"/>
  <c r="M115" i="5"/>
  <c r="M109" i="5"/>
  <c r="M106" i="5"/>
  <c r="M105" i="5"/>
  <c r="M118" i="5"/>
  <c r="M108" i="5"/>
  <c r="M120" i="5"/>
  <c r="M117" i="5"/>
  <c r="M107" i="5"/>
  <c r="M119" i="5"/>
  <c r="M116" i="5"/>
  <c r="M113" i="5"/>
  <c r="M110" i="5"/>
  <c r="M121" i="5"/>
  <c r="CJ288" i="4"/>
  <c r="CM288" i="4"/>
  <c r="CN288" i="4"/>
  <c r="CP288" i="4"/>
  <c r="CJ289" i="4"/>
  <c r="CM289" i="4"/>
  <c r="CN289" i="4"/>
  <c r="CP289" i="4"/>
  <c r="CJ290" i="4"/>
  <c r="CM290" i="4"/>
  <c r="CN290" i="4"/>
  <c r="CP290" i="4"/>
  <c r="CJ291" i="4"/>
  <c r="CM291" i="4"/>
  <c r="CN291" i="4"/>
  <c r="CP291" i="4"/>
  <c r="CJ292" i="4"/>
  <c r="CM292" i="4"/>
  <c r="CN292" i="4"/>
  <c r="CP292" i="4"/>
  <c r="CJ293" i="4"/>
  <c r="CM293" i="4"/>
  <c r="CN293" i="4"/>
  <c r="CP293" i="4"/>
  <c r="CJ294" i="4"/>
  <c r="CM294" i="4"/>
  <c r="CN294" i="4"/>
  <c r="CP294" i="4"/>
  <c r="CJ295" i="4"/>
  <c r="CM295" i="4"/>
  <c r="CN295" i="4"/>
  <c r="CP295" i="4"/>
  <c r="CJ276" i="4"/>
  <c r="CM276" i="4"/>
  <c r="CN276" i="4"/>
  <c r="CP276" i="4"/>
  <c r="CJ277" i="4"/>
  <c r="CM277" i="4"/>
  <c r="CN277" i="4"/>
  <c r="CP277" i="4"/>
  <c r="CJ278" i="4"/>
  <c r="CM278" i="4"/>
  <c r="CN278" i="4"/>
  <c r="CP278" i="4"/>
  <c r="CJ279" i="4"/>
  <c r="CM279" i="4"/>
  <c r="CN279" i="4"/>
  <c r="CP279" i="4"/>
  <c r="CJ280" i="4"/>
  <c r="CM280" i="4"/>
  <c r="CN280" i="4"/>
  <c r="CP280" i="4"/>
  <c r="CJ281" i="4"/>
  <c r="CM281" i="4"/>
  <c r="CN281" i="4"/>
  <c r="CP281" i="4"/>
  <c r="CJ282" i="4"/>
  <c r="CM282" i="4"/>
  <c r="CN282" i="4"/>
  <c r="CP282" i="4"/>
  <c r="CJ283" i="4"/>
  <c r="CM283" i="4"/>
  <c r="CN283" i="4"/>
  <c r="CP283" i="4"/>
  <c r="CJ284" i="4"/>
  <c r="CM284" i="4"/>
  <c r="CN284" i="4"/>
  <c r="CP284" i="4"/>
  <c r="CJ285" i="4"/>
  <c r="CM285" i="4"/>
  <c r="CN285" i="4"/>
  <c r="CP285" i="4"/>
  <c r="CJ286" i="4"/>
  <c r="CM286" i="4"/>
  <c r="CN286" i="4"/>
  <c r="CP286" i="4"/>
  <c r="CJ287" i="4"/>
  <c r="CM287" i="4"/>
  <c r="CN287" i="4"/>
  <c r="CP287" i="4"/>
  <c r="CG290" i="4"/>
  <c r="CH290" i="4"/>
  <c r="CF290" i="4" s="1"/>
  <c r="CG291" i="4"/>
  <c r="CH291" i="4"/>
  <c r="CF291" i="4" s="1"/>
  <c r="CG292" i="4"/>
  <c r="CH292" i="4"/>
  <c r="CF292" i="4" s="1"/>
  <c r="CG293" i="4"/>
  <c r="CH293" i="4"/>
  <c r="CF293" i="4" s="1"/>
  <c r="CG294" i="4"/>
  <c r="CH294" i="4"/>
  <c r="CF294" i="4" s="1"/>
  <c r="CG295" i="4"/>
  <c r="CH295" i="4"/>
  <c r="CG276" i="4"/>
  <c r="CH276" i="4"/>
  <c r="CG277" i="4"/>
  <c r="CH277" i="4"/>
  <c r="CG278" i="4"/>
  <c r="CH278" i="4"/>
  <c r="CG279" i="4"/>
  <c r="CH279" i="4"/>
  <c r="CG280" i="4"/>
  <c r="CH280" i="4"/>
  <c r="CG281" i="4"/>
  <c r="CH281" i="4"/>
  <c r="CG282" i="4"/>
  <c r="CH282" i="4"/>
  <c r="CG283" i="4"/>
  <c r="CH283" i="4"/>
  <c r="CG284" i="4"/>
  <c r="CH284" i="4"/>
  <c r="CG285" i="4"/>
  <c r="CH285" i="4"/>
  <c r="CG286" i="4"/>
  <c r="CH286" i="4"/>
  <c r="CG287" i="4"/>
  <c r="CH287" i="4"/>
  <c r="CG288" i="4"/>
  <c r="CH288" i="4"/>
  <c r="CF288" i="4" s="1"/>
  <c r="CG289" i="4"/>
  <c r="CH289" i="4"/>
  <c r="D292" i="4"/>
  <c r="E292" i="4"/>
  <c r="F292" i="4"/>
  <c r="J292" i="4"/>
  <c r="K292" i="4" s="1"/>
  <c r="P292" i="4"/>
  <c r="N292" i="4" s="1"/>
  <c r="T292" i="4"/>
  <c r="Z292" i="4"/>
  <c r="X292" i="4" s="1"/>
  <c r="AD292" i="4"/>
  <c r="AN292" i="4"/>
  <c r="AT292" i="4"/>
  <c r="AR292" i="4" s="1"/>
  <c r="AX292" i="4"/>
  <c r="D293" i="4"/>
  <c r="E293" i="4"/>
  <c r="F293" i="4"/>
  <c r="J293" i="4"/>
  <c r="K293" i="4" s="1"/>
  <c r="P293" i="4"/>
  <c r="N293" i="4" s="1"/>
  <c r="T293" i="4"/>
  <c r="Z293" i="4"/>
  <c r="X293" i="4" s="1"/>
  <c r="AD293" i="4"/>
  <c r="AN293" i="4"/>
  <c r="AT293" i="4"/>
  <c r="AR293" i="4" s="1"/>
  <c r="AX293" i="4"/>
  <c r="D294" i="4"/>
  <c r="E294" i="4"/>
  <c r="F294" i="4"/>
  <c r="J294" i="4"/>
  <c r="K294" i="4" s="1"/>
  <c r="P294" i="4"/>
  <c r="N294" i="4" s="1"/>
  <c r="T294" i="4"/>
  <c r="Z294" i="4"/>
  <c r="X294" i="4" s="1"/>
  <c r="AD294" i="4"/>
  <c r="AN294" i="4"/>
  <c r="AT294" i="4"/>
  <c r="AR294" i="4" s="1"/>
  <c r="AX294" i="4"/>
  <c r="D295" i="4"/>
  <c r="E295" i="4"/>
  <c r="F295" i="4"/>
  <c r="J295" i="4"/>
  <c r="K295" i="4" s="1"/>
  <c r="P295" i="4"/>
  <c r="N295" i="4" s="1"/>
  <c r="T295" i="4"/>
  <c r="Z295" i="4"/>
  <c r="X295" i="4" s="1"/>
  <c r="AD295" i="4"/>
  <c r="AN295" i="4"/>
  <c r="AT295" i="4"/>
  <c r="AR295" i="4" s="1"/>
  <c r="AX295" i="4"/>
  <c r="D276" i="4"/>
  <c r="E276" i="4"/>
  <c r="F276" i="4"/>
  <c r="J276" i="4"/>
  <c r="K276" i="4" s="1"/>
  <c r="P276" i="4"/>
  <c r="N276" i="4" s="1"/>
  <c r="T276" i="4"/>
  <c r="Z276" i="4"/>
  <c r="X276" i="4" s="1"/>
  <c r="AD276" i="4"/>
  <c r="AN276" i="4"/>
  <c r="AT276" i="4"/>
  <c r="AR276" i="4" s="1"/>
  <c r="AX276" i="4"/>
  <c r="D277" i="4"/>
  <c r="E277" i="4"/>
  <c r="F277" i="4"/>
  <c r="J277" i="4"/>
  <c r="K277" i="4" s="1"/>
  <c r="P277" i="4"/>
  <c r="N277" i="4" s="1"/>
  <c r="T277" i="4"/>
  <c r="Z277" i="4"/>
  <c r="X277" i="4" s="1"/>
  <c r="AD277" i="4"/>
  <c r="AN277" i="4"/>
  <c r="AT277" i="4"/>
  <c r="AR277" i="4" s="1"/>
  <c r="AX277" i="4"/>
  <c r="D278" i="4"/>
  <c r="E278" i="4"/>
  <c r="F278" i="4"/>
  <c r="J278" i="4"/>
  <c r="K278" i="4" s="1"/>
  <c r="P278" i="4"/>
  <c r="N278" i="4" s="1"/>
  <c r="T278" i="4"/>
  <c r="Z278" i="4"/>
  <c r="X278" i="4" s="1"/>
  <c r="AD278" i="4"/>
  <c r="AN278" i="4"/>
  <c r="AT278" i="4"/>
  <c r="AR278" i="4" s="1"/>
  <c r="AX278" i="4"/>
  <c r="D279" i="4"/>
  <c r="E279" i="4"/>
  <c r="F279" i="4"/>
  <c r="J279" i="4"/>
  <c r="K279" i="4" s="1"/>
  <c r="P279" i="4"/>
  <c r="N279" i="4" s="1"/>
  <c r="T279" i="4"/>
  <c r="Z279" i="4"/>
  <c r="X279" i="4" s="1"/>
  <c r="AD279" i="4"/>
  <c r="AN279" i="4"/>
  <c r="AT279" i="4"/>
  <c r="AR279" i="4" s="1"/>
  <c r="AX279" i="4"/>
  <c r="D280" i="4"/>
  <c r="E280" i="4"/>
  <c r="F280" i="4"/>
  <c r="J280" i="4"/>
  <c r="K280" i="4" s="1"/>
  <c r="P280" i="4"/>
  <c r="N280" i="4" s="1"/>
  <c r="T280" i="4"/>
  <c r="Z280" i="4"/>
  <c r="X280" i="4" s="1"/>
  <c r="AD280" i="4"/>
  <c r="AN280" i="4"/>
  <c r="AT280" i="4"/>
  <c r="AR280" i="4" s="1"/>
  <c r="AX280" i="4"/>
  <c r="D281" i="4"/>
  <c r="E281" i="4"/>
  <c r="F281" i="4"/>
  <c r="J281" i="4"/>
  <c r="K281" i="4" s="1"/>
  <c r="P281" i="4"/>
  <c r="N281" i="4" s="1"/>
  <c r="T281" i="4"/>
  <c r="Z281" i="4"/>
  <c r="X281" i="4" s="1"/>
  <c r="AD281" i="4"/>
  <c r="AN281" i="4"/>
  <c r="AT281" i="4"/>
  <c r="AR281" i="4" s="1"/>
  <c r="AX281" i="4"/>
  <c r="D282" i="4"/>
  <c r="E282" i="4"/>
  <c r="F282" i="4"/>
  <c r="J282" i="4"/>
  <c r="K282" i="4" s="1"/>
  <c r="P282" i="4"/>
  <c r="N282" i="4" s="1"/>
  <c r="T282" i="4"/>
  <c r="Z282" i="4"/>
  <c r="X282" i="4" s="1"/>
  <c r="AD282" i="4"/>
  <c r="AN282" i="4"/>
  <c r="AT282" i="4"/>
  <c r="AR282" i="4" s="1"/>
  <c r="AX282" i="4"/>
  <c r="D283" i="4"/>
  <c r="E283" i="4"/>
  <c r="F283" i="4"/>
  <c r="J283" i="4"/>
  <c r="K283" i="4" s="1"/>
  <c r="P283" i="4"/>
  <c r="N283" i="4" s="1"/>
  <c r="T283" i="4"/>
  <c r="Z283" i="4"/>
  <c r="X283" i="4" s="1"/>
  <c r="AD283" i="4"/>
  <c r="AN283" i="4"/>
  <c r="AT283" i="4"/>
  <c r="AR283" i="4" s="1"/>
  <c r="AX283" i="4"/>
  <c r="D284" i="4"/>
  <c r="E284" i="4"/>
  <c r="F284" i="4"/>
  <c r="J284" i="4"/>
  <c r="K284" i="4" s="1"/>
  <c r="P284" i="4"/>
  <c r="N284" i="4" s="1"/>
  <c r="T284" i="4"/>
  <c r="Z284" i="4"/>
  <c r="X284" i="4" s="1"/>
  <c r="AD284" i="4"/>
  <c r="AN284" i="4"/>
  <c r="AT284" i="4"/>
  <c r="AR284" i="4" s="1"/>
  <c r="AX284" i="4"/>
  <c r="D285" i="4"/>
  <c r="E285" i="4"/>
  <c r="F285" i="4"/>
  <c r="J285" i="4"/>
  <c r="K285" i="4" s="1"/>
  <c r="P285" i="4"/>
  <c r="N285" i="4" s="1"/>
  <c r="T285" i="4"/>
  <c r="Z285" i="4"/>
  <c r="X285" i="4" s="1"/>
  <c r="AD285" i="4"/>
  <c r="AN285" i="4"/>
  <c r="AT285" i="4"/>
  <c r="AR285" i="4" s="1"/>
  <c r="AX285" i="4"/>
  <c r="D286" i="4"/>
  <c r="E286" i="4"/>
  <c r="F286" i="4"/>
  <c r="J286" i="4"/>
  <c r="K286" i="4" s="1"/>
  <c r="P286" i="4"/>
  <c r="N286" i="4" s="1"/>
  <c r="T286" i="4"/>
  <c r="Z286" i="4"/>
  <c r="X286" i="4" s="1"/>
  <c r="AD286" i="4"/>
  <c r="AN286" i="4"/>
  <c r="AT286" i="4"/>
  <c r="AR286" i="4" s="1"/>
  <c r="AX286" i="4"/>
  <c r="D287" i="4"/>
  <c r="E287" i="4"/>
  <c r="F287" i="4"/>
  <c r="J287" i="4"/>
  <c r="K287" i="4" s="1"/>
  <c r="P287" i="4"/>
  <c r="N287" i="4" s="1"/>
  <c r="T287" i="4"/>
  <c r="Z287" i="4"/>
  <c r="X287" i="4" s="1"/>
  <c r="AD287" i="4"/>
  <c r="AN287" i="4"/>
  <c r="AT287" i="4"/>
  <c r="AR287" i="4" s="1"/>
  <c r="AX287" i="4"/>
  <c r="D288" i="4"/>
  <c r="E288" i="4"/>
  <c r="F288" i="4"/>
  <c r="J288" i="4"/>
  <c r="K288" i="4" s="1"/>
  <c r="P288" i="4"/>
  <c r="N288" i="4" s="1"/>
  <c r="T288" i="4"/>
  <c r="Z288" i="4"/>
  <c r="X288" i="4" s="1"/>
  <c r="AD288" i="4"/>
  <c r="AN288" i="4"/>
  <c r="AT288" i="4"/>
  <c r="AR288" i="4" s="1"/>
  <c r="AX288" i="4"/>
  <c r="D289" i="4"/>
  <c r="E289" i="4"/>
  <c r="F289" i="4"/>
  <c r="J289" i="4"/>
  <c r="K289" i="4" s="1"/>
  <c r="P289" i="4"/>
  <c r="N289" i="4" s="1"/>
  <c r="T289" i="4"/>
  <c r="Z289" i="4"/>
  <c r="X289" i="4" s="1"/>
  <c r="AD289" i="4"/>
  <c r="AN289" i="4"/>
  <c r="AT289" i="4"/>
  <c r="AR289" i="4" s="1"/>
  <c r="AX289" i="4"/>
  <c r="D290" i="4"/>
  <c r="E290" i="4"/>
  <c r="F290" i="4"/>
  <c r="J290" i="4"/>
  <c r="K290" i="4" s="1"/>
  <c r="P290" i="4"/>
  <c r="N290" i="4" s="1"/>
  <c r="T290" i="4"/>
  <c r="Z290" i="4"/>
  <c r="X290" i="4" s="1"/>
  <c r="AD290" i="4"/>
  <c r="AN290" i="4"/>
  <c r="AT290" i="4"/>
  <c r="AR290" i="4" s="1"/>
  <c r="AX290" i="4"/>
  <c r="D291" i="4"/>
  <c r="E291" i="4"/>
  <c r="F291" i="4"/>
  <c r="J291" i="4"/>
  <c r="K291" i="4" s="1"/>
  <c r="P291" i="4"/>
  <c r="N291" i="4" s="1"/>
  <c r="T291" i="4"/>
  <c r="Z291" i="4"/>
  <c r="X291" i="4" s="1"/>
  <c r="AD291" i="4"/>
  <c r="AN291" i="4"/>
  <c r="AT291" i="4"/>
  <c r="AR291" i="4" s="1"/>
  <c r="AX291" i="4"/>
  <c r="L286" i="2"/>
  <c r="H112" i="5" s="1"/>
  <c r="M286" i="2"/>
  <c r="L287" i="2"/>
  <c r="H113" i="5" s="1"/>
  <c r="M287" i="2"/>
  <c r="L288" i="2"/>
  <c r="H114" i="5" s="1"/>
  <c r="M288" i="2"/>
  <c r="L289" i="2"/>
  <c r="H115" i="5" s="1"/>
  <c r="M289" i="2"/>
  <c r="L290" i="2"/>
  <c r="H116" i="5" s="1"/>
  <c r="M290" i="2"/>
  <c r="L291" i="2"/>
  <c r="H117" i="5" s="1"/>
  <c r="M291" i="2"/>
  <c r="L292" i="2"/>
  <c r="H118" i="5" s="1"/>
  <c r="M292" i="2"/>
  <c r="L293" i="2"/>
  <c r="H119" i="5" s="1"/>
  <c r="M293" i="2"/>
  <c r="L294" i="2"/>
  <c r="H120" i="5" s="1"/>
  <c r="M294" i="2"/>
  <c r="L295" i="2"/>
  <c r="H121" i="5" s="1"/>
  <c r="M295" i="2"/>
  <c r="L276" i="2"/>
  <c r="H102" i="5" s="1"/>
  <c r="M276" i="2"/>
  <c r="L277" i="2"/>
  <c r="H103" i="5" s="1"/>
  <c r="M277" i="2"/>
  <c r="L278" i="2"/>
  <c r="H104" i="5" s="1"/>
  <c r="M278" i="2"/>
  <c r="L279" i="2"/>
  <c r="H105" i="5" s="1"/>
  <c r="M279" i="2"/>
  <c r="L280" i="2"/>
  <c r="H106" i="5" s="1"/>
  <c r="M280" i="2"/>
  <c r="L281" i="2"/>
  <c r="H107" i="5" s="1"/>
  <c r="M281" i="2"/>
  <c r="L282" i="2"/>
  <c r="H108" i="5" s="1"/>
  <c r="M282" i="2"/>
  <c r="L283" i="2"/>
  <c r="H109" i="5" s="1"/>
  <c r="M283" i="2"/>
  <c r="L284" i="2"/>
  <c r="H110" i="5" s="1"/>
  <c r="M284" i="2"/>
  <c r="L285" i="2"/>
  <c r="H111" i="5" s="1"/>
  <c r="M285" i="2"/>
  <c r="M275" i="2"/>
  <c r="L275" i="2"/>
  <c r="H101" i="5" s="1"/>
  <c r="CL281" i="4" l="1"/>
  <c r="CL278" i="4"/>
  <c r="CL277" i="4"/>
  <c r="CL276" i="4"/>
  <c r="CL294" i="4"/>
  <c r="CL293" i="4"/>
  <c r="CL290" i="4"/>
  <c r="CL289" i="4"/>
  <c r="CL288" i="4"/>
  <c r="CL282" i="4"/>
  <c r="N275" i="2"/>
  <c r="CF287" i="4"/>
  <c r="CF286" i="4"/>
  <c r="CF284" i="4"/>
  <c r="CF283" i="4"/>
  <c r="CF282" i="4"/>
  <c r="CF281" i="4"/>
  <c r="CF280" i="4"/>
  <c r="CF276" i="4"/>
  <c r="N279" i="2"/>
  <c r="BA279" i="2" s="1"/>
  <c r="N277" i="2"/>
  <c r="N294" i="2"/>
  <c r="BA294" i="2" s="1"/>
  <c r="N292" i="2"/>
  <c r="N290" i="2"/>
  <c r="N288" i="2"/>
  <c r="N286" i="2"/>
  <c r="BA289" i="2"/>
  <c r="BA285" i="2"/>
  <c r="BA277" i="2"/>
  <c r="CL286" i="4"/>
  <c r="CL285" i="4"/>
  <c r="CL284" i="4"/>
  <c r="CL283" i="4"/>
  <c r="BA288" i="2"/>
  <c r="BA284" i="2"/>
  <c r="BA276" i="2"/>
  <c r="N284" i="2"/>
  <c r="N282" i="2"/>
  <c r="N280" i="2"/>
  <c r="BA280" i="2" s="1"/>
  <c r="N278" i="2"/>
  <c r="BA278" i="2" s="1"/>
  <c r="N276" i="2"/>
  <c r="N295" i="2"/>
  <c r="BA295" i="2" s="1"/>
  <c r="N293" i="2"/>
  <c r="BA293" i="2" s="1"/>
  <c r="N291" i="2"/>
  <c r="N289" i="2"/>
  <c r="N287" i="2"/>
  <c r="CF279" i="4"/>
  <c r="CF278" i="4"/>
  <c r="CF277" i="4"/>
  <c r="BA291" i="2"/>
  <c r="BA287" i="2"/>
  <c r="BA283" i="2"/>
  <c r="BA292" i="2"/>
  <c r="BA290" i="2"/>
  <c r="BA286" i="2"/>
  <c r="BA282" i="2"/>
  <c r="CF295" i="4"/>
  <c r="CL295" i="4"/>
  <c r="N285" i="2"/>
  <c r="N283" i="2"/>
  <c r="N281" i="2"/>
  <c r="BA281" i="2" s="1"/>
  <c r="CL287" i="4"/>
  <c r="CL292" i="4"/>
  <c r="CL291" i="4"/>
  <c r="CF289" i="4"/>
  <c r="CF285" i="4"/>
  <c r="CL280" i="4"/>
  <c r="CL279" i="4"/>
  <c r="L206" i="2" l="1"/>
  <c r="L32" i="5"/>
  <c r="K32" i="5"/>
  <c r="H32" i="5" l="1"/>
  <c r="E92" i="5" l="1"/>
  <c r="F92" i="5"/>
  <c r="G92" i="5"/>
  <c r="E93" i="5"/>
  <c r="F93" i="5"/>
  <c r="G93" i="5"/>
  <c r="E94" i="5"/>
  <c r="F94" i="5"/>
  <c r="G94" i="5"/>
  <c r="E95" i="5"/>
  <c r="F95" i="5"/>
  <c r="G95" i="5"/>
  <c r="E62" i="5"/>
  <c r="F62" i="5"/>
  <c r="G62" i="5"/>
  <c r="E63" i="5"/>
  <c r="F63" i="5"/>
  <c r="G63" i="5"/>
  <c r="E64" i="5"/>
  <c r="F64" i="5"/>
  <c r="G64" i="5"/>
  <c r="E35" i="5"/>
  <c r="F35" i="5"/>
  <c r="G35" i="5"/>
  <c r="E36" i="5"/>
  <c r="F36" i="5"/>
  <c r="G36" i="5"/>
  <c r="E37" i="5"/>
  <c r="F37" i="5"/>
  <c r="G37" i="5"/>
  <c r="E38" i="5"/>
  <c r="F38" i="5"/>
  <c r="G38" i="5"/>
  <c r="E39" i="5"/>
  <c r="F39" i="5"/>
  <c r="G39" i="5"/>
  <c r="E40" i="5"/>
  <c r="F40" i="5"/>
  <c r="G40" i="5"/>
  <c r="L319" i="2" l="1"/>
  <c r="N319" i="2" s="1"/>
  <c r="BC319" i="2" s="1"/>
  <c r="L318" i="2"/>
  <c r="N318" i="2" l="1"/>
  <c r="BC318" i="2" s="1"/>
  <c r="K26" i="5"/>
  <c r="K27" i="5"/>
  <c r="K59" i="5" l="1"/>
  <c r="K88" i="5" l="1"/>
  <c r="K61" i="5" l="1"/>
  <c r="K58" i="5" l="1"/>
  <c r="M265" i="2" l="1"/>
  <c r="M266" i="2"/>
  <c r="M267" i="2"/>
  <c r="M268" i="2"/>
  <c r="M269" i="2"/>
  <c r="K99" i="5" l="1"/>
  <c r="L99" i="5"/>
  <c r="K100" i="5"/>
  <c r="L100" i="5"/>
  <c r="L98" i="5"/>
  <c r="F99" i="5"/>
  <c r="G99" i="5"/>
  <c r="E100" i="5"/>
  <c r="F100" i="5"/>
  <c r="M274" i="2"/>
  <c r="M272" i="2"/>
  <c r="M273" i="2"/>
  <c r="M98" i="5" l="1"/>
  <c r="M99" i="5"/>
  <c r="M100" i="5"/>
  <c r="AS9" i="5" l="1"/>
  <c r="AQ9" i="5"/>
  <c r="K95" i="5" l="1"/>
  <c r="L95" i="5"/>
  <c r="K92" i="5"/>
  <c r="L92" i="5"/>
  <c r="K93" i="5"/>
  <c r="L93" i="5"/>
  <c r="K94" i="5"/>
  <c r="L94" i="5"/>
  <c r="L96" i="5"/>
  <c r="M270" i="2"/>
  <c r="M271" i="2"/>
  <c r="M93" i="5" l="1"/>
  <c r="M96" i="5"/>
  <c r="M94" i="5"/>
  <c r="M92" i="5"/>
  <c r="M95" i="5"/>
  <c r="BA256" i="2" l="1"/>
  <c r="G68" i="5" l="1"/>
  <c r="K67" i="5" l="1"/>
  <c r="K68" i="5"/>
  <c r="P3" i="4" l="1"/>
  <c r="M205" i="2" l="1"/>
  <c r="M263" i="2" l="1"/>
  <c r="M264" i="2"/>
  <c r="N264" i="2" s="1"/>
  <c r="K85" i="5" l="1"/>
  <c r="E90" i="5"/>
  <c r="F90" i="5"/>
  <c r="G90" i="5"/>
  <c r="K90" i="5"/>
  <c r="L90" i="5"/>
  <c r="F91" i="5"/>
  <c r="G91" i="5"/>
  <c r="K91" i="5"/>
  <c r="L91" i="5"/>
  <c r="M91" i="5" l="1"/>
  <c r="M90" i="5"/>
  <c r="K31" i="5" l="1"/>
  <c r="L140" i="2" l="1"/>
  <c r="N140" i="2" l="1"/>
  <c r="BA140" i="2" l="1"/>
  <c r="L138" i="2"/>
  <c r="L139" i="2"/>
  <c r="L136" i="2"/>
  <c r="L137" i="2"/>
  <c r="N136" i="2" l="1"/>
  <c r="N138" i="2"/>
  <c r="N139" i="2"/>
  <c r="N137" i="2"/>
  <c r="BA138" i="2" l="1"/>
  <c r="BA136" i="2"/>
  <c r="BA139" i="2"/>
  <c r="BA137" i="2"/>
  <c r="CM126" i="4"/>
  <c r="CM127" i="4"/>
  <c r="CG126" i="4"/>
  <c r="CH126" i="4"/>
  <c r="CF126" i="4" s="1"/>
  <c r="CL126" i="4"/>
  <c r="CG127" i="4"/>
  <c r="CH127" i="4"/>
  <c r="CF127" i="4" s="1"/>
  <c r="CL127" i="4"/>
  <c r="P126" i="4"/>
  <c r="T126" i="4"/>
  <c r="Z126" i="4"/>
  <c r="AD126" i="4"/>
  <c r="AN126" i="4"/>
  <c r="AH126" i="4" s="1"/>
  <c r="AT126" i="4"/>
  <c r="AX126" i="4"/>
  <c r="P127" i="4"/>
  <c r="T127" i="4"/>
  <c r="Z127" i="4"/>
  <c r="AD127" i="4"/>
  <c r="AN127" i="4"/>
  <c r="AH127" i="4" s="1"/>
  <c r="AT127" i="4"/>
  <c r="AX127" i="4"/>
  <c r="L126" i="2"/>
  <c r="N126" i="2" s="1"/>
  <c r="L127" i="2"/>
  <c r="N127" i="2" s="1"/>
  <c r="L130" i="2"/>
  <c r="N130" i="2" s="1"/>
  <c r="L131" i="2"/>
  <c r="L132" i="2"/>
  <c r="L133" i="2"/>
  <c r="L134" i="2"/>
  <c r="L135" i="2"/>
  <c r="X127" i="4" l="1"/>
  <c r="X126" i="4"/>
  <c r="N127" i="4"/>
  <c r="N126" i="4"/>
  <c r="AR126" i="4"/>
  <c r="AR127" i="4"/>
  <c r="N131" i="2"/>
  <c r="N134" i="2"/>
  <c r="N132" i="2"/>
  <c r="N135" i="2"/>
  <c r="BA135" i="2" s="1"/>
  <c r="N133" i="2"/>
  <c r="BA133" i="2" l="1"/>
  <c r="BA134" i="2"/>
  <c r="BA132" i="2"/>
  <c r="BA129" i="2"/>
  <c r="BA126" i="2"/>
  <c r="BA131" i="2"/>
  <c r="BA128" i="2"/>
  <c r="BA130" i="2"/>
  <c r="BA127" i="2"/>
  <c r="CN315" i="4" l="1"/>
  <c r="CL315" i="4" s="1"/>
  <c r="CP315" i="4"/>
  <c r="CN316" i="4"/>
  <c r="CL316" i="4" s="1"/>
  <c r="CP316" i="4"/>
  <c r="CG315" i="4"/>
  <c r="CH315" i="4"/>
  <c r="CF315" i="4" s="1"/>
  <c r="CJ315" i="4"/>
  <c r="CM315" i="4"/>
  <c r="CG316" i="4"/>
  <c r="CH316" i="4"/>
  <c r="CF316" i="4" s="1"/>
  <c r="CJ316" i="4"/>
  <c r="CM316" i="4"/>
  <c r="D315" i="4"/>
  <c r="E315" i="4"/>
  <c r="F315" i="4"/>
  <c r="J315" i="4"/>
  <c r="K315" i="4" s="1"/>
  <c r="P315" i="4"/>
  <c r="N315" i="4" s="1"/>
  <c r="T315" i="4"/>
  <c r="Z315" i="4"/>
  <c r="X315" i="4" s="1"/>
  <c r="AD315" i="4"/>
  <c r="AN315" i="4"/>
  <c r="AT315" i="4"/>
  <c r="AR315" i="4" s="1"/>
  <c r="AX315" i="4"/>
  <c r="D316" i="4"/>
  <c r="E316" i="4"/>
  <c r="F316" i="4"/>
  <c r="J316" i="4"/>
  <c r="K316" i="4" s="1"/>
  <c r="P316" i="4"/>
  <c r="N316" i="4" s="1"/>
  <c r="T316" i="4"/>
  <c r="Z316" i="4"/>
  <c r="X316" i="4" s="1"/>
  <c r="AD316" i="4"/>
  <c r="AN316" i="4"/>
  <c r="AT316" i="4"/>
  <c r="AR316" i="4" s="1"/>
  <c r="AX316" i="4"/>
  <c r="CJ309" i="4"/>
  <c r="CM309" i="4"/>
  <c r="CN309" i="4"/>
  <c r="CP309" i="4"/>
  <c r="CJ310" i="4"/>
  <c r="CM310" i="4"/>
  <c r="CN310" i="4"/>
  <c r="CP310" i="4"/>
  <c r="CJ311" i="4"/>
  <c r="CM311" i="4"/>
  <c r="CN311" i="4"/>
  <c r="CP311" i="4"/>
  <c r="CJ312" i="4"/>
  <c r="CM312" i="4"/>
  <c r="CN312" i="4"/>
  <c r="CL312" i="4" s="1"/>
  <c r="CP312" i="4"/>
  <c r="CJ313" i="4"/>
  <c r="CM313" i="4"/>
  <c r="CN313" i="4"/>
  <c r="CL313" i="4" s="1"/>
  <c r="CP313" i="4"/>
  <c r="CJ314" i="4"/>
  <c r="CM314" i="4"/>
  <c r="CN314" i="4"/>
  <c r="CL314" i="4" s="1"/>
  <c r="CP314" i="4"/>
  <c r="CG309" i="4"/>
  <c r="CH309" i="4"/>
  <c r="CG310" i="4"/>
  <c r="CH310" i="4"/>
  <c r="CF310" i="4" s="1"/>
  <c r="CG311" i="4"/>
  <c r="CH311" i="4"/>
  <c r="CF311" i="4" s="1"/>
  <c r="CG312" i="4"/>
  <c r="CH312" i="4"/>
  <c r="CF312" i="4" s="1"/>
  <c r="CG313" i="4"/>
  <c r="CH313" i="4"/>
  <c r="CF313" i="4" s="1"/>
  <c r="CG314" i="4"/>
  <c r="CH314" i="4"/>
  <c r="CF314" i="4" s="1"/>
  <c r="D313" i="4"/>
  <c r="E313" i="4"/>
  <c r="F313" i="4"/>
  <c r="J313" i="4"/>
  <c r="K313" i="4" s="1"/>
  <c r="D314" i="4"/>
  <c r="E314" i="4"/>
  <c r="F314" i="4"/>
  <c r="J314" i="4"/>
  <c r="K314" i="4" s="1"/>
  <c r="P309" i="4"/>
  <c r="N309" i="4" s="1"/>
  <c r="T309" i="4"/>
  <c r="Z309" i="4"/>
  <c r="X309" i="4" s="1"/>
  <c r="AD309" i="4"/>
  <c r="AN309" i="4"/>
  <c r="AT309" i="4"/>
  <c r="AX309" i="4"/>
  <c r="P310" i="4"/>
  <c r="N310" i="4" s="1"/>
  <c r="T310" i="4"/>
  <c r="Z310" i="4"/>
  <c r="X310" i="4" s="1"/>
  <c r="AD310" i="4"/>
  <c r="AN310" i="4"/>
  <c r="AT310" i="4"/>
  <c r="AR310" i="4" s="1"/>
  <c r="AX310" i="4"/>
  <c r="P311" i="4"/>
  <c r="N311" i="4" s="1"/>
  <c r="T311" i="4"/>
  <c r="Z311" i="4"/>
  <c r="X311" i="4" s="1"/>
  <c r="AD311" i="4"/>
  <c r="AN311" i="4"/>
  <c r="AT311" i="4"/>
  <c r="AR311" i="4" s="1"/>
  <c r="AX311" i="4"/>
  <c r="P312" i="4"/>
  <c r="N312" i="4" s="1"/>
  <c r="T312" i="4"/>
  <c r="Z312" i="4"/>
  <c r="X312" i="4" s="1"/>
  <c r="AD312" i="4"/>
  <c r="AN312" i="4"/>
  <c r="AT312" i="4"/>
  <c r="AR312" i="4" s="1"/>
  <c r="AX312" i="4"/>
  <c r="P313" i="4"/>
  <c r="N313" i="4" s="1"/>
  <c r="T313" i="4"/>
  <c r="Z313" i="4"/>
  <c r="X313" i="4" s="1"/>
  <c r="AD313" i="4"/>
  <c r="AN313" i="4"/>
  <c r="AT313" i="4"/>
  <c r="AR313" i="4" s="1"/>
  <c r="AX313" i="4"/>
  <c r="P314" i="4"/>
  <c r="N314" i="4" s="1"/>
  <c r="T314" i="4"/>
  <c r="Z314" i="4"/>
  <c r="X314" i="4" s="1"/>
  <c r="AD314" i="4"/>
  <c r="AN314" i="4"/>
  <c r="AT314" i="4"/>
  <c r="AR314" i="4" s="1"/>
  <c r="AX314" i="4"/>
  <c r="D309" i="4"/>
  <c r="E309" i="4"/>
  <c r="F309" i="4"/>
  <c r="J309" i="4"/>
  <c r="K309" i="4" s="1"/>
  <c r="D310" i="4"/>
  <c r="E310" i="4"/>
  <c r="F310" i="4"/>
  <c r="J310" i="4"/>
  <c r="K310" i="4" s="1"/>
  <c r="D311" i="4"/>
  <c r="E311" i="4"/>
  <c r="F311" i="4"/>
  <c r="J311" i="4"/>
  <c r="K311" i="4" s="1"/>
  <c r="D312" i="4"/>
  <c r="E312" i="4"/>
  <c r="F312" i="4"/>
  <c r="J312" i="4"/>
  <c r="K312" i="4" s="1"/>
  <c r="AR309" i="4" l="1"/>
  <c r="CF309" i="4"/>
  <c r="CL311" i="4"/>
  <c r="CL310" i="4"/>
  <c r="CL309" i="4"/>
  <c r="M259" i="2"/>
  <c r="M260" i="2"/>
  <c r="M261" i="2"/>
  <c r="M262" i="2"/>
  <c r="M258" i="2"/>
  <c r="K84" i="5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33" i="2"/>
  <c r="M234" i="2"/>
  <c r="M235" i="2"/>
  <c r="M236" i="2"/>
  <c r="M237" i="2"/>
  <c r="M238" i="2"/>
  <c r="M239" i="2"/>
  <c r="M240" i="2"/>
  <c r="M241" i="2"/>
  <c r="M242" i="2"/>
  <c r="M243" i="2"/>
  <c r="M232" i="2"/>
  <c r="M228" i="2"/>
  <c r="M229" i="2"/>
  <c r="M230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06" i="2"/>
  <c r="N206" i="2" s="1"/>
  <c r="M207" i="2"/>
  <c r="M208" i="2"/>
  <c r="M209" i="2"/>
  <c r="M210" i="2"/>
  <c r="M211" i="2"/>
  <c r="M212" i="2"/>
  <c r="M213" i="2"/>
  <c r="M214" i="2"/>
  <c r="M215" i="2"/>
  <c r="M199" i="2"/>
  <c r="M200" i="2"/>
  <c r="M201" i="2"/>
  <c r="M202" i="2"/>
  <c r="M203" i="2"/>
  <c r="M204" i="2"/>
  <c r="M198" i="2"/>
  <c r="K30" i="5"/>
  <c r="K29" i="5"/>
  <c r="N64" i="2" l="1"/>
  <c r="N155" i="2"/>
  <c r="N175" i="2"/>
  <c r="N186" i="2"/>
  <c r="N197" i="2"/>
  <c r="N231" i="2"/>
  <c r="N256" i="2"/>
  <c r="N257" i="2"/>
  <c r="N303" i="2"/>
  <c r="N317" i="2"/>
  <c r="N334" i="2"/>
  <c r="K62" i="5"/>
  <c r="AO9" i="5" l="1"/>
  <c r="AM9" i="5"/>
  <c r="AK9" i="5"/>
  <c r="AI9" i="5"/>
  <c r="AG9" i="5"/>
  <c r="AE9" i="5"/>
  <c r="AC9" i="5"/>
  <c r="AA9" i="5"/>
  <c r="Y9" i="5"/>
  <c r="W9" i="5"/>
  <c r="U9" i="5"/>
  <c r="S9" i="5"/>
  <c r="Q9" i="5"/>
  <c r="O9" i="5"/>
  <c r="C7" i="5"/>
  <c r="K76" i="5"/>
  <c r="K77" i="5"/>
  <c r="K78" i="5"/>
  <c r="K79" i="5"/>
  <c r="K80" i="5"/>
  <c r="K81" i="5"/>
  <c r="K82" i="5"/>
  <c r="K83" i="5"/>
  <c r="K86" i="5"/>
  <c r="K89" i="5"/>
  <c r="K63" i="5"/>
  <c r="K64" i="5"/>
  <c r="K65" i="5"/>
  <c r="K66" i="5"/>
  <c r="K69" i="5"/>
  <c r="M69" i="5" s="1"/>
  <c r="K71" i="5"/>
  <c r="M71" i="5" s="1"/>
  <c r="K72" i="5"/>
  <c r="K73" i="5"/>
  <c r="K74" i="5"/>
  <c r="K75" i="5"/>
  <c r="K46" i="5"/>
  <c r="K47" i="5"/>
  <c r="K48" i="5"/>
  <c r="K49" i="5"/>
  <c r="K50" i="5"/>
  <c r="K51" i="5"/>
  <c r="K52" i="5"/>
  <c r="K53" i="5"/>
  <c r="K54" i="5"/>
  <c r="K55" i="5"/>
  <c r="K56" i="5"/>
  <c r="K57" i="5"/>
  <c r="K35" i="5"/>
  <c r="K36" i="5"/>
  <c r="K37" i="5"/>
  <c r="K38" i="5"/>
  <c r="K39" i="5"/>
  <c r="K40" i="5"/>
  <c r="K41" i="5"/>
  <c r="K42" i="5"/>
  <c r="K43" i="5"/>
  <c r="K44" i="5"/>
  <c r="K45" i="5"/>
  <c r="M32" i="5"/>
  <c r="M24" i="5"/>
  <c r="B12" i="4"/>
  <c r="K129" i="5" l="1"/>
  <c r="L341" i="2"/>
  <c r="BA341" i="2" s="1"/>
  <c r="L340" i="2"/>
  <c r="BA340" i="2" s="1"/>
  <c r="L339" i="2"/>
  <c r="BA339" i="2" s="1"/>
  <c r="N340" i="2" l="1"/>
  <c r="BB339" i="2"/>
  <c r="N341" i="2"/>
  <c r="N339" i="2"/>
  <c r="BC339" i="2" s="1"/>
  <c r="BC340" i="2" l="1"/>
  <c r="L27" i="5"/>
  <c r="M27" i="5" s="1"/>
  <c r="N69" i="2" l="1"/>
  <c r="L25" i="5"/>
  <c r="L26" i="5"/>
  <c r="E72" i="5"/>
  <c r="F72" i="5"/>
  <c r="G72" i="5"/>
  <c r="L72" i="5"/>
  <c r="E73" i="5"/>
  <c r="F73" i="5"/>
  <c r="G73" i="5"/>
  <c r="L73" i="5"/>
  <c r="E74" i="5"/>
  <c r="F74" i="5"/>
  <c r="G74" i="5"/>
  <c r="L74" i="5"/>
  <c r="E75" i="5"/>
  <c r="F75" i="5"/>
  <c r="G75" i="5"/>
  <c r="L75" i="5"/>
  <c r="E76" i="5"/>
  <c r="F76" i="5"/>
  <c r="G76" i="5"/>
  <c r="L76" i="5"/>
  <c r="E77" i="5"/>
  <c r="F77" i="5"/>
  <c r="G77" i="5"/>
  <c r="L77" i="5"/>
  <c r="E78" i="5"/>
  <c r="F78" i="5"/>
  <c r="G78" i="5"/>
  <c r="L78" i="5"/>
  <c r="E79" i="5"/>
  <c r="F79" i="5"/>
  <c r="G79" i="5"/>
  <c r="L79" i="5"/>
  <c r="E80" i="5"/>
  <c r="F80" i="5"/>
  <c r="G80" i="5"/>
  <c r="L80" i="5"/>
  <c r="E81" i="5"/>
  <c r="F81" i="5"/>
  <c r="G81" i="5"/>
  <c r="L81" i="5"/>
  <c r="E82" i="5"/>
  <c r="F82" i="5"/>
  <c r="G82" i="5"/>
  <c r="H82" i="5"/>
  <c r="L82" i="5"/>
  <c r="E83" i="5"/>
  <c r="F83" i="5"/>
  <c r="G83" i="5"/>
  <c r="H83" i="5"/>
  <c r="L83" i="5"/>
  <c r="L84" i="5"/>
  <c r="E85" i="5"/>
  <c r="F85" i="5"/>
  <c r="G85" i="5"/>
  <c r="L85" i="5"/>
  <c r="E86" i="5"/>
  <c r="F86" i="5"/>
  <c r="G86" i="5"/>
  <c r="L86" i="5"/>
  <c r="E87" i="5"/>
  <c r="F87" i="5"/>
  <c r="G87" i="5"/>
  <c r="L87" i="5"/>
  <c r="E88" i="5"/>
  <c r="F88" i="5"/>
  <c r="G88" i="5"/>
  <c r="L88" i="5"/>
  <c r="E89" i="5"/>
  <c r="F89" i="5"/>
  <c r="G89" i="5"/>
  <c r="L89" i="5"/>
  <c r="N129" i="5"/>
  <c r="H57" i="5"/>
  <c r="E25" i="5"/>
  <c r="F25" i="5"/>
  <c r="G25" i="5"/>
  <c r="E26" i="5"/>
  <c r="F26" i="5"/>
  <c r="E27" i="5"/>
  <c r="F27" i="5"/>
  <c r="F31" i="5"/>
  <c r="F32" i="5"/>
  <c r="F33" i="5"/>
  <c r="E41" i="5"/>
  <c r="F41" i="5"/>
  <c r="G41" i="5"/>
  <c r="E42" i="5"/>
  <c r="F42" i="5"/>
  <c r="G42" i="5"/>
  <c r="E43" i="5"/>
  <c r="F43" i="5"/>
  <c r="G43" i="5"/>
  <c r="E44" i="5"/>
  <c r="F44" i="5"/>
  <c r="G44" i="5"/>
  <c r="E45" i="5"/>
  <c r="F45" i="5"/>
  <c r="G45" i="5"/>
  <c r="E46" i="5"/>
  <c r="F46" i="5"/>
  <c r="G46" i="5"/>
  <c r="E47" i="5"/>
  <c r="F47" i="5"/>
  <c r="G47" i="5"/>
  <c r="E48" i="5"/>
  <c r="F48" i="5"/>
  <c r="G48" i="5"/>
  <c r="E49" i="5"/>
  <c r="F49" i="5"/>
  <c r="G49" i="5"/>
  <c r="E50" i="5"/>
  <c r="F50" i="5"/>
  <c r="G50" i="5"/>
  <c r="E51" i="5"/>
  <c r="F51" i="5"/>
  <c r="G51" i="5"/>
  <c r="E52" i="5"/>
  <c r="F52" i="5"/>
  <c r="G52" i="5"/>
  <c r="E53" i="5"/>
  <c r="F53" i="5"/>
  <c r="G53" i="5"/>
  <c r="E54" i="5"/>
  <c r="F54" i="5"/>
  <c r="G54" i="5"/>
  <c r="E55" i="5"/>
  <c r="F55" i="5"/>
  <c r="G55" i="5"/>
  <c r="E56" i="5"/>
  <c r="F56" i="5"/>
  <c r="G56" i="5"/>
  <c r="E57" i="5"/>
  <c r="F57" i="5"/>
  <c r="G57" i="5"/>
  <c r="E58" i="5"/>
  <c r="F58" i="5"/>
  <c r="G58" i="5"/>
  <c r="E59" i="5"/>
  <c r="F59" i="5"/>
  <c r="G59" i="5"/>
  <c r="E60" i="5"/>
  <c r="F60" i="5"/>
  <c r="G60" i="5"/>
  <c r="E61" i="5"/>
  <c r="F61" i="5"/>
  <c r="G61" i="5"/>
  <c r="E65" i="5"/>
  <c r="F65" i="5"/>
  <c r="G65" i="5"/>
  <c r="E66" i="5"/>
  <c r="F66" i="5"/>
  <c r="G66" i="5"/>
  <c r="E67" i="5"/>
  <c r="F67" i="5"/>
  <c r="G67" i="5"/>
  <c r="E68" i="5"/>
  <c r="F68" i="5"/>
  <c r="E69" i="5"/>
  <c r="F69" i="5"/>
  <c r="G69" i="5"/>
  <c r="E71" i="5"/>
  <c r="F71" i="5"/>
  <c r="G71" i="5"/>
  <c r="G24" i="5"/>
  <c r="F24" i="5"/>
  <c r="E24" i="5"/>
  <c r="AP132" i="5"/>
  <c r="AL132" i="5"/>
  <c r="AH132" i="5"/>
  <c r="AD132" i="5"/>
  <c r="Z132" i="5"/>
  <c r="V132" i="5"/>
  <c r="R132" i="5"/>
  <c r="N132" i="5"/>
  <c r="BE129" i="5"/>
  <c r="BD129" i="5"/>
  <c r="BD131" i="5" s="1"/>
  <c r="BC129" i="5"/>
  <c r="BC131" i="5" s="1"/>
  <c r="BB129" i="5"/>
  <c r="BB131" i="5" s="1"/>
  <c r="AY129" i="5"/>
  <c r="AX129" i="5"/>
  <c r="AX131" i="5" s="1"/>
  <c r="AW129" i="5"/>
  <c r="AW131" i="5" s="1"/>
  <c r="AV129" i="5"/>
  <c r="AV131" i="5" s="1"/>
  <c r="AU129" i="5"/>
  <c r="AT129" i="5"/>
  <c r="AT131" i="5" s="1"/>
  <c r="AS129" i="5"/>
  <c r="AR129" i="5"/>
  <c r="AQ129" i="5"/>
  <c r="AP129" i="5"/>
  <c r="AO129" i="5"/>
  <c r="AN129" i="5"/>
  <c r="AM129" i="5"/>
  <c r="AL129" i="5"/>
  <c r="AK129" i="5"/>
  <c r="AJ129" i="5"/>
  <c r="AI129" i="5"/>
  <c r="AH129" i="5"/>
  <c r="AG129" i="5"/>
  <c r="AF129" i="5"/>
  <c r="AE129" i="5"/>
  <c r="AD129" i="5"/>
  <c r="AC129" i="5"/>
  <c r="AB129" i="5"/>
  <c r="AA129" i="5"/>
  <c r="Z129" i="5"/>
  <c r="Y129" i="5"/>
  <c r="X129" i="5"/>
  <c r="W129" i="5"/>
  <c r="V129" i="5"/>
  <c r="U129" i="5"/>
  <c r="T129" i="5"/>
  <c r="R129" i="5"/>
  <c r="P129" i="5"/>
  <c r="L68" i="5"/>
  <c r="L67" i="5"/>
  <c r="L66" i="5"/>
  <c r="L65" i="5"/>
  <c r="L64" i="5"/>
  <c r="L63" i="5"/>
  <c r="L62" i="5"/>
  <c r="L61" i="5"/>
  <c r="L60" i="5"/>
  <c r="M60" i="5" s="1"/>
  <c r="L59" i="5"/>
  <c r="M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7" i="5"/>
  <c r="L36" i="5"/>
  <c r="L35" i="5"/>
  <c r="L31" i="5"/>
  <c r="M31" i="5" s="1"/>
  <c r="L30" i="5"/>
  <c r="M30" i="5" s="1"/>
  <c r="M29" i="5"/>
  <c r="M28" i="5"/>
  <c r="BA69" i="2" l="1"/>
  <c r="Q131" i="5"/>
  <c r="M79" i="5"/>
  <c r="M83" i="5"/>
  <c r="M87" i="5"/>
  <c r="M75" i="5"/>
  <c r="M78" i="5"/>
  <c r="M74" i="5"/>
  <c r="M86" i="5"/>
  <c r="M76" i="5"/>
  <c r="M44" i="5"/>
  <c r="M48" i="5"/>
  <c r="M56" i="5"/>
  <c r="M64" i="5"/>
  <c r="M68" i="5"/>
  <c r="M26" i="5"/>
  <c r="M82" i="5"/>
  <c r="M77" i="5"/>
  <c r="M25" i="5"/>
  <c r="M84" i="5"/>
  <c r="M85" i="5"/>
  <c r="M80" i="5"/>
  <c r="M73" i="5"/>
  <c r="M81" i="5"/>
  <c r="M72" i="5"/>
  <c r="M89" i="5"/>
  <c r="M88" i="5"/>
  <c r="M36" i="5"/>
  <c r="P131" i="5"/>
  <c r="M42" i="5"/>
  <c r="M46" i="5"/>
  <c r="M50" i="5"/>
  <c r="M54" i="5"/>
  <c r="M62" i="5"/>
  <c r="M66" i="5"/>
  <c r="M52" i="5"/>
  <c r="T131" i="5"/>
  <c r="X131" i="5"/>
  <c r="AB131" i="5"/>
  <c r="AF131" i="5"/>
  <c r="AJ131" i="5"/>
  <c r="AN131" i="5"/>
  <c r="AR131" i="5"/>
  <c r="N130" i="5"/>
  <c r="M37" i="5"/>
  <c r="M53" i="5"/>
  <c r="M45" i="5"/>
  <c r="P130" i="5"/>
  <c r="T130" i="5"/>
  <c r="X130" i="5"/>
  <c r="AB130" i="5"/>
  <c r="AF130" i="5"/>
  <c r="AJ130" i="5"/>
  <c r="AN130" i="5"/>
  <c r="AR130" i="5"/>
  <c r="M61" i="5"/>
  <c r="M33" i="5"/>
  <c r="M49" i="5"/>
  <c r="M57" i="5"/>
  <c r="M65" i="5"/>
  <c r="AT130" i="5"/>
  <c r="AV132" i="5"/>
  <c r="AX130" i="5"/>
  <c r="M35" i="5"/>
  <c r="M39" i="5"/>
  <c r="M43" i="5"/>
  <c r="M47" i="5"/>
  <c r="M51" i="5"/>
  <c r="M55" i="5"/>
  <c r="M59" i="5"/>
  <c r="M63" i="5"/>
  <c r="M67" i="5"/>
  <c r="BE131" i="5"/>
  <c r="BD132" i="5" s="1"/>
  <c r="BD130" i="5"/>
  <c r="BB132" i="5"/>
  <c r="BB130" i="5"/>
  <c r="V130" i="5"/>
  <c r="Z130" i="5"/>
  <c r="AD130" i="5"/>
  <c r="AH130" i="5"/>
  <c r="AL130" i="5"/>
  <c r="AP130" i="5"/>
  <c r="AV130" i="5"/>
  <c r="Y131" i="5"/>
  <c r="AC131" i="5"/>
  <c r="AG131" i="5"/>
  <c r="AK131" i="5"/>
  <c r="AO131" i="5"/>
  <c r="AS131" i="5"/>
  <c r="AU131" i="5"/>
  <c r="AT132" i="5" s="1"/>
  <c r="AY131" i="5"/>
  <c r="AX132" i="5" s="1"/>
  <c r="AF132" i="5" l="1"/>
  <c r="P132" i="5"/>
  <c r="AJ132" i="5"/>
  <c r="AR132" i="5"/>
  <c r="AB132" i="5"/>
  <c r="AN132" i="5"/>
  <c r="X132" i="5"/>
  <c r="M41" i="5" l="1"/>
  <c r="M38" i="5"/>
  <c r="M40" i="5"/>
  <c r="L25" i="2" l="1"/>
  <c r="L26" i="2"/>
  <c r="BA26" i="2" l="1"/>
  <c r="N26" i="2"/>
  <c r="BA25" i="2"/>
  <c r="N25" i="2"/>
  <c r="L16" i="2"/>
  <c r="N16" i="2" l="1"/>
  <c r="H15" i="5"/>
  <c r="BA16" i="2"/>
  <c r="L201" i="2"/>
  <c r="N201" i="2" l="1"/>
  <c r="H27" i="5"/>
  <c r="L259" i="2"/>
  <c r="N259" i="2" s="1"/>
  <c r="L260" i="2"/>
  <c r="L261" i="2"/>
  <c r="L262" i="2"/>
  <c r="L265" i="2"/>
  <c r="L266" i="2"/>
  <c r="L267" i="2"/>
  <c r="N267" i="2" s="1"/>
  <c r="L268" i="2"/>
  <c r="N268" i="2" s="1"/>
  <c r="L269" i="2"/>
  <c r="N269" i="2" s="1"/>
  <c r="L270" i="2"/>
  <c r="N270" i="2" s="1"/>
  <c r="L271" i="2"/>
  <c r="L272" i="2"/>
  <c r="L273" i="2"/>
  <c r="L274" i="2"/>
  <c r="N274" i="2" s="1"/>
  <c r="H13" i="5"/>
  <c r="L15" i="2"/>
  <c r="L17" i="2"/>
  <c r="L18" i="2"/>
  <c r="L19" i="2"/>
  <c r="N19" i="2" s="1"/>
  <c r="L20" i="2"/>
  <c r="N20" i="2" s="1"/>
  <c r="L21" i="2"/>
  <c r="N21" i="2" s="1"/>
  <c r="L22" i="2"/>
  <c r="N22" i="2" s="1"/>
  <c r="L23" i="2"/>
  <c r="N23" i="2" s="1"/>
  <c r="L24" i="2"/>
  <c r="N24" i="2" s="1"/>
  <c r="L27" i="2"/>
  <c r="L28" i="2"/>
  <c r="BA28" i="2" s="1"/>
  <c r="L29" i="2"/>
  <c r="BA29" i="2" s="1"/>
  <c r="L30" i="2"/>
  <c r="BA30" i="2" s="1"/>
  <c r="L31" i="2"/>
  <c r="BA31" i="2" s="1"/>
  <c r="L32" i="2"/>
  <c r="BA32" i="2" s="1"/>
  <c r="L33" i="2"/>
  <c r="BA33" i="2" s="1"/>
  <c r="L34" i="2"/>
  <c r="L35" i="2"/>
  <c r="BA35" i="2" s="1"/>
  <c r="L36" i="2"/>
  <c r="BA36" i="2" s="1"/>
  <c r="L37" i="2"/>
  <c r="BA37" i="2" s="1"/>
  <c r="L38" i="2"/>
  <c r="BA38" i="2" s="1"/>
  <c r="L39" i="2"/>
  <c r="BA39" i="2" s="1"/>
  <c r="L40" i="2"/>
  <c r="BA40" i="2" s="1"/>
  <c r="L41" i="2"/>
  <c r="BA41" i="2" s="1"/>
  <c r="L42" i="2"/>
  <c r="BA42" i="2" s="1"/>
  <c r="L43" i="2"/>
  <c r="BA43" i="2" s="1"/>
  <c r="L44" i="2"/>
  <c r="BA44" i="2" s="1"/>
  <c r="L45" i="2"/>
  <c r="BA45" i="2" s="1"/>
  <c r="L46" i="2"/>
  <c r="BA46" i="2" s="1"/>
  <c r="L47" i="2"/>
  <c r="BA47" i="2" s="1"/>
  <c r="L48" i="2"/>
  <c r="BA48" i="2" s="1"/>
  <c r="L49" i="2"/>
  <c r="BA49" i="2" s="1"/>
  <c r="L50" i="2"/>
  <c r="BA50" i="2" s="1"/>
  <c r="L51" i="2"/>
  <c r="BA51" i="2" s="1"/>
  <c r="L52" i="2"/>
  <c r="BA52" i="2" s="1"/>
  <c r="L53" i="2"/>
  <c r="BA53" i="2" s="1"/>
  <c r="L54" i="2"/>
  <c r="BA54" i="2" s="1"/>
  <c r="L55" i="2"/>
  <c r="BA55" i="2" s="1"/>
  <c r="L56" i="2"/>
  <c r="BA56" i="2" s="1"/>
  <c r="L57" i="2"/>
  <c r="BA57" i="2" s="1"/>
  <c r="L58" i="2"/>
  <c r="BA58" i="2" s="1"/>
  <c r="L59" i="2"/>
  <c r="BA59" i="2" s="1"/>
  <c r="L60" i="2"/>
  <c r="BA60" i="2" s="1"/>
  <c r="L61" i="2"/>
  <c r="BA61" i="2" s="1"/>
  <c r="L62" i="2"/>
  <c r="BA62" i="2" s="1"/>
  <c r="L63" i="2"/>
  <c r="BA63" i="2" s="1"/>
  <c r="BA85" i="2"/>
  <c r="BA89" i="2"/>
  <c r="L90" i="2"/>
  <c r="BA90" i="2" s="1"/>
  <c r="L91" i="2"/>
  <c r="L92" i="2"/>
  <c r="N92" i="2" s="1"/>
  <c r="L93" i="2"/>
  <c r="L94" i="2"/>
  <c r="BA94" i="2" s="1"/>
  <c r="L96" i="2"/>
  <c r="L97" i="2"/>
  <c r="L98" i="2"/>
  <c r="L99" i="2"/>
  <c r="BA99" i="2" s="1"/>
  <c r="L100" i="2"/>
  <c r="L101" i="2"/>
  <c r="BA101" i="2" s="1"/>
  <c r="L102" i="2"/>
  <c r="BA102" i="2" s="1"/>
  <c r="L103" i="2"/>
  <c r="BA103" i="2" s="1"/>
  <c r="L104" i="2"/>
  <c r="BA104" i="2" s="1"/>
  <c r="L105" i="2"/>
  <c r="BA105" i="2" s="1"/>
  <c r="L106" i="2"/>
  <c r="BA106" i="2" s="1"/>
  <c r="L107" i="2"/>
  <c r="BA107" i="2" s="1"/>
  <c r="L108" i="2"/>
  <c r="BA108" i="2" s="1"/>
  <c r="L109" i="2"/>
  <c r="BA109" i="2" s="1"/>
  <c r="L110" i="2"/>
  <c r="BA110" i="2" s="1"/>
  <c r="L111" i="2"/>
  <c r="BA111" i="2" s="1"/>
  <c r="L112" i="2"/>
  <c r="BA112" i="2" s="1"/>
  <c r="L113" i="2"/>
  <c r="BA113" i="2" s="1"/>
  <c r="L114" i="2"/>
  <c r="BA114" i="2" s="1"/>
  <c r="L115" i="2"/>
  <c r="BA115" i="2" s="1"/>
  <c r="L117" i="2"/>
  <c r="N117" i="2" s="1"/>
  <c r="L118" i="2"/>
  <c r="N118" i="2" s="1"/>
  <c r="L119" i="2"/>
  <c r="N119" i="2" s="1"/>
  <c r="L120" i="2"/>
  <c r="N120" i="2" s="1"/>
  <c r="L121" i="2"/>
  <c r="N121" i="2" s="1"/>
  <c r="BC117" i="2" s="1"/>
  <c r="L122" i="2"/>
  <c r="N122" i="2" s="1"/>
  <c r="L123" i="2"/>
  <c r="N123" i="2" s="1"/>
  <c r="L124" i="2"/>
  <c r="N124" i="2" s="1"/>
  <c r="L125" i="2"/>
  <c r="N125" i="2" s="1"/>
  <c r="L157" i="2"/>
  <c r="L158" i="2"/>
  <c r="L159" i="2"/>
  <c r="BA159" i="2" s="1"/>
  <c r="L160" i="2"/>
  <c r="BA160" i="2" s="1"/>
  <c r="L161" i="2"/>
  <c r="BA161" i="2" s="1"/>
  <c r="L162" i="2"/>
  <c r="BA162" i="2" s="1"/>
  <c r="L163" i="2"/>
  <c r="BA163" i="2" s="1"/>
  <c r="L164" i="2"/>
  <c r="BA164" i="2" s="1"/>
  <c r="L165" i="2"/>
  <c r="BA165" i="2" s="1"/>
  <c r="L166" i="2"/>
  <c r="BA166" i="2" s="1"/>
  <c r="L167" i="2"/>
  <c r="BA167" i="2" s="1"/>
  <c r="L168" i="2"/>
  <c r="BA168" i="2" s="1"/>
  <c r="L169" i="2"/>
  <c r="BA169" i="2" s="1"/>
  <c r="L170" i="2"/>
  <c r="BA170" i="2" s="1"/>
  <c r="L171" i="2"/>
  <c r="BA171" i="2" s="1"/>
  <c r="L172" i="2"/>
  <c r="BA172" i="2" s="1"/>
  <c r="L173" i="2"/>
  <c r="BA173" i="2" s="1"/>
  <c r="L174" i="2"/>
  <c r="BA174" i="2" s="1"/>
  <c r="L176" i="2"/>
  <c r="L177" i="2"/>
  <c r="BA177" i="2" s="1"/>
  <c r="L178" i="2"/>
  <c r="BA178" i="2" s="1"/>
  <c r="L179" i="2"/>
  <c r="BA179" i="2" s="1"/>
  <c r="L180" i="2"/>
  <c r="BA180" i="2" s="1"/>
  <c r="L181" i="2"/>
  <c r="BA181" i="2" s="1"/>
  <c r="L182" i="2"/>
  <c r="BA182" i="2" s="1"/>
  <c r="L183" i="2"/>
  <c r="BA183" i="2" s="1"/>
  <c r="L184" i="2"/>
  <c r="BA184" i="2" s="1"/>
  <c r="L185" i="2"/>
  <c r="BA185" i="2" s="1"/>
  <c r="L187" i="2"/>
  <c r="L188" i="2"/>
  <c r="L189" i="2"/>
  <c r="BA189" i="2" s="1"/>
  <c r="L190" i="2"/>
  <c r="L191" i="2"/>
  <c r="BA191" i="2" s="1"/>
  <c r="L192" i="2"/>
  <c r="BA192" i="2" s="1"/>
  <c r="L193" i="2"/>
  <c r="BA193" i="2" s="1"/>
  <c r="L194" i="2"/>
  <c r="BA194" i="2" s="1"/>
  <c r="L195" i="2"/>
  <c r="BA195" i="2" s="1"/>
  <c r="L196" i="2"/>
  <c r="BA196" i="2" s="1"/>
  <c r="L198" i="2"/>
  <c r="L199" i="2"/>
  <c r="L200" i="2"/>
  <c r="L202" i="2"/>
  <c r="L203" i="2"/>
  <c r="L204" i="2"/>
  <c r="L205" i="2"/>
  <c r="H31" i="5" s="1"/>
  <c r="L207" i="2"/>
  <c r="L208" i="2"/>
  <c r="L209" i="2"/>
  <c r="N209" i="2" s="1"/>
  <c r="L210" i="2"/>
  <c r="N210" i="2" s="1"/>
  <c r="L211" i="2"/>
  <c r="N211" i="2" s="1"/>
  <c r="L212" i="2"/>
  <c r="N212" i="2" s="1"/>
  <c r="L213" i="2"/>
  <c r="N213" i="2" s="1"/>
  <c r="L214" i="2"/>
  <c r="L215" i="2"/>
  <c r="BA215" i="2" s="1"/>
  <c r="L216" i="2"/>
  <c r="BA216" i="2" s="1"/>
  <c r="L217" i="2"/>
  <c r="BA217" i="2" s="1"/>
  <c r="L218" i="2"/>
  <c r="BA218" i="2" s="1"/>
  <c r="L219" i="2"/>
  <c r="BA219" i="2" s="1"/>
  <c r="L220" i="2"/>
  <c r="BA220" i="2" s="1"/>
  <c r="L221" i="2"/>
  <c r="BA221" i="2" s="1"/>
  <c r="L222" i="2"/>
  <c r="BA222" i="2" s="1"/>
  <c r="L223" i="2"/>
  <c r="L224" i="2"/>
  <c r="BA224" i="2" s="1"/>
  <c r="L225" i="2"/>
  <c r="BA225" i="2" s="1"/>
  <c r="L226" i="2"/>
  <c r="BA226" i="2" s="1"/>
  <c r="L227" i="2"/>
  <c r="BA227" i="2" s="1"/>
  <c r="L228" i="2"/>
  <c r="BA228" i="2" s="1"/>
  <c r="L229" i="2"/>
  <c r="BA229" i="2" s="1"/>
  <c r="L230" i="2"/>
  <c r="BA230" i="2" s="1"/>
  <c r="L232" i="2"/>
  <c r="N232" i="2" s="1"/>
  <c r="L233" i="2"/>
  <c r="N233" i="2" s="1"/>
  <c r="L234" i="2"/>
  <c r="N234" i="2" s="1"/>
  <c r="L235" i="2"/>
  <c r="N235" i="2" s="1"/>
  <c r="L236" i="2"/>
  <c r="L237" i="2"/>
  <c r="L238" i="2"/>
  <c r="L239" i="2"/>
  <c r="L240" i="2"/>
  <c r="L241" i="2"/>
  <c r="L242" i="2"/>
  <c r="L243" i="2"/>
  <c r="L244" i="2"/>
  <c r="L245" i="2"/>
  <c r="L246" i="2"/>
  <c r="BA246" i="2" s="1"/>
  <c r="L247" i="2"/>
  <c r="BA247" i="2" s="1"/>
  <c r="L248" i="2"/>
  <c r="BA248" i="2" s="1"/>
  <c r="L249" i="2"/>
  <c r="BA249" i="2" s="1"/>
  <c r="L250" i="2"/>
  <c r="BA250" i="2" s="1"/>
  <c r="L251" i="2"/>
  <c r="BA251" i="2" s="1"/>
  <c r="L252" i="2"/>
  <c r="BA252" i="2" s="1"/>
  <c r="L253" i="2"/>
  <c r="BA253" i="2" s="1"/>
  <c r="L254" i="2"/>
  <c r="BA254" i="2" s="1"/>
  <c r="L255" i="2"/>
  <c r="BA255" i="2" s="1"/>
  <c r="L304" i="2"/>
  <c r="L305" i="2"/>
  <c r="L306" i="2"/>
  <c r="L307" i="2"/>
  <c r="BA307" i="2" s="1"/>
  <c r="BA308" i="2"/>
  <c r="L309" i="2"/>
  <c r="BA309" i="2" s="1"/>
  <c r="L310" i="2"/>
  <c r="BA310" i="2" s="1"/>
  <c r="L311" i="2"/>
  <c r="L312" i="2"/>
  <c r="BA312" i="2" s="1"/>
  <c r="L313" i="2"/>
  <c r="BA313" i="2" s="1"/>
  <c r="L314" i="2"/>
  <c r="BA314" i="2" s="1"/>
  <c r="L315" i="2"/>
  <c r="BA315" i="2" s="1"/>
  <c r="L316" i="2"/>
  <c r="BA316" i="2" s="1"/>
  <c r="BA319" i="2"/>
  <c r="L320" i="2"/>
  <c r="L321" i="2"/>
  <c r="BA321" i="2" s="1"/>
  <c r="L322" i="2"/>
  <c r="L323" i="2"/>
  <c r="L324" i="2"/>
  <c r="BA324" i="2" s="1"/>
  <c r="L325" i="2"/>
  <c r="BA325" i="2" s="1"/>
  <c r="L326" i="2"/>
  <c r="BA326" i="2" s="1"/>
  <c r="L327" i="2"/>
  <c r="BA327" i="2" s="1"/>
  <c r="L337" i="2"/>
  <c r="BA337" i="2" s="1"/>
  <c r="BC232" i="2" l="1"/>
  <c r="BA97" i="2"/>
  <c r="N97" i="2"/>
  <c r="BA96" i="2"/>
  <c r="N96" i="2"/>
  <c r="BA98" i="2"/>
  <c r="N98" i="2"/>
  <c r="BA27" i="2"/>
  <c r="N27" i="2"/>
  <c r="BB318" i="2"/>
  <c r="BA214" i="2"/>
  <c r="N214" i="2"/>
  <c r="H98" i="5"/>
  <c r="N272" i="2"/>
  <c r="H97" i="5"/>
  <c r="N271" i="2"/>
  <c r="H99" i="5"/>
  <c r="N273" i="2"/>
  <c r="H34" i="5"/>
  <c r="N208" i="2"/>
  <c r="H70" i="5"/>
  <c r="BA20" i="2"/>
  <c r="H19" i="5"/>
  <c r="BA23" i="2"/>
  <c r="H22" i="5"/>
  <c r="BA19" i="2"/>
  <c r="H18" i="5"/>
  <c r="BA22" i="2"/>
  <c r="H21" i="5"/>
  <c r="N18" i="2"/>
  <c r="BA18" i="2" s="1"/>
  <c r="H17" i="5"/>
  <c r="BA24" i="2"/>
  <c r="H23" i="5"/>
  <c r="N15" i="2"/>
  <c r="H14" i="5"/>
  <c r="BA21" i="2"/>
  <c r="H20" i="5"/>
  <c r="N17" i="2"/>
  <c r="H16" i="5"/>
  <c r="BB12" i="2"/>
  <c r="BB258" i="2"/>
  <c r="BB187" i="2"/>
  <c r="BB232" i="2"/>
  <c r="BB198" i="2"/>
  <c r="BA201" i="2"/>
  <c r="BB156" i="2"/>
  <c r="BA275" i="2"/>
  <c r="H100" i="5"/>
  <c r="BB304" i="2"/>
  <c r="H95" i="5"/>
  <c r="H93" i="5"/>
  <c r="H96" i="5"/>
  <c r="H94" i="5"/>
  <c r="H92" i="5"/>
  <c r="BA65" i="2"/>
  <c r="N187" i="2"/>
  <c r="BC187" i="2" s="1"/>
  <c r="N63" i="2"/>
  <c r="N316" i="2"/>
  <c r="N321" i="2"/>
  <c r="N320" i="2"/>
  <c r="BA14" i="2"/>
  <c r="N62" i="2"/>
  <c r="H65" i="5"/>
  <c r="N196" i="2"/>
  <c r="N174" i="2"/>
  <c r="N115" i="2"/>
  <c r="N215" i="2"/>
  <c r="N337" i="2"/>
  <c r="N327" i="2"/>
  <c r="N323" i="2"/>
  <c r="N326" i="2"/>
  <c r="N322" i="2"/>
  <c r="N325" i="2"/>
  <c r="N324" i="2"/>
  <c r="N314" i="2"/>
  <c r="N310" i="2"/>
  <c r="N306" i="2"/>
  <c r="N313" i="2"/>
  <c r="N309" i="2"/>
  <c r="N305" i="2"/>
  <c r="N315" i="2"/>
  <c r="N312" i="2"/>
  <c r="N308" i="2"/>
  <c r="N311" i="2"/>
  <c r="N307" i="2"/>
  <c r="BA271" i="2"/>
  <c r="N192" i="2"/>
  <c r="N188" i="2"/>
  <c r="BA188" i="2" s="1"/>
  <c r="N195" i="2"/>
  <c r="N191" i="2"/>
  <c r="N194" i="2"/>
  <c r="N190" i="2"/>
  <c r="BA190" i="2" s="1"/>
  <c r="N193" i="2"/>
  <c r="N189" i="2"/>
  <c r="N182" i="2"/>
  <c r="N178" i="2"/>
  <c r="N185" i="2"/>
  <c r="N181" i="2"/>
  <c r="N177" i="2"/>
  <c r="N184" i="2"/>
  <c r="N180" i="2"/>
  <c r="N176" i="2"/>
  <c r="N183" i="2"/>
  <c r="N179" i="2"/>
  <c r="N169" i="2"/>
  <c r="N157" i="2"/>
  <c r="BC157" i="2" s="1"/>
  <c r="N172" i="2"/>
  <c r="N168" i="2"/>
  <c r="N164" i="2"/>
  <c r="N160" i="2"/>
  <c r="N161" i="2"/>
  <c r="N171" i="2"/>
  <c r="N167" i="2"/>
  <c r="N163" i="2"/>
  <c r="N159" i="2"/>
  <c r="N173" i="2"/>
  <c r="N165" i="2"/>
  <c r="N170" i="2"/>
  <c r="N166" i="2"/>
  <c r="N162" i="2"/>
  <c r="N158" i="2"/>
  <c r="N111" i="2"/>
  <c r="N107" i="2"/>
  <c r="N103" i="2"/>
  <c r="N99" i="2"/>
  <c r="N91" i="2"/>
  <c r="N87" i="2"/>
  <c r="BA79" i="2"/>
  <c r="N71" i="2"/>
  <c r="N114" i="2"/>
  <c r="N110" i="2"/>
  <c r="N106" i="2"/>
  <c r="N102" i="2"/>
  <c r="N94" i="2"/>
  <c r="N90" i="2"/>
  <c r="N86" i="2"/>
  <c r="N113" i="2"/>
  <c r="N109" i="2"/>
  <c r="N105" i="2"/>
  <c r="N101" i="2"/>
  <c r="N93" i="2"/>
  <c r="BA93" i="2" s="1"/>
  <c r="N89" i="2"/>
  <c r="N73" i="2"/>
  <c r="N112" i="2"/>
  <c r="N108" i="2"/>
  <c r="N104" i="2"/>
  <c r="N100" i="2"/>
  <c r="BA100" i="2" s="1"/>
  <c r="N88" i="2"/>
  <c r="N72" i="2"/>
  <c r="N60" i="2"/>
  <c r="N56" i="2"/>
  <c r="N52" i="2"/>
  <c r="N48" i="2"/>
  <c r="N44" i="2"/>
  <c r="N40" i="2"/>
  <c r="N36" i="2"/>
  <c r="N32" i="2"/>
  <c r="N59" i="2"/>
  <c r="N55" i="2"/>
  <c r="N51" i="2"/>
  <c r="N47" i="2"/>
  <c r="N43" i="2"/>
  <c r="N39" i="2"/>
  <c r="N35" i="2"/>
  <c r="N31" i="2"/>
  <c r="N58" i="2"/>
  <c r="N54" i="2"/>
  <c r="N50" i="2"/>
  <c r="N46" i="2"/>
  <c r="N42" i="2"/>
  <c r="N38" i="2"/>
  <c r="N34" i="2"/>
  <c r="BA34" i="2" s="1"/>
  <c r="N61" i="2"/>
  <c r="N57" i="2"/>
  <c r="N53" i="2"/>
  <c r="N49" i="2"/>
  <c r="N45" i="2"/>
  <c r="N41" i="2"/>
  <c r="N37" i="2"/>
  <c r="N33" i="2"/>
  <c r="N198" i="2"/>
  <c r="N265" i="2"/>
  <c r="H91" i="5"/>
  <c r="H90" i="5"/>
  <c r="N266" i="2"/>
  <c r="N258" i="2"/>
  <c r="N237" i="2"/>
  <c r="H63" i="5"/>
  <c r="N238" i="2"/>
  <c r="H64" i="5"/>
  <c r="BA17" i="2"/>
  <c r="N304" i="2"/>
  <c r="H81" i="5"/>
  <c r="N255" i="2"/>
  <c r="H61" i="5"/>
  <c r="H69" i="5"/>
  <c r="N243" i="2"/>
  <c r="BA243" i="2" s="1"/>
  <c r="H52" i="5"/>
  <c r="N226" i="2"/>
  <c r="H40" i="5"/>
  <c r="H28" i="5"/>
  <c r="N202" i="2"/>
  <c r="N29" i="2"/>
  <c r="H89" i="5"/>
  <c r="N263" i="2"/>
  <c r="H85" i="5"/>
  <c r="H80" i="5"/>
  <c r="N254" i="2"/>
  <c r="H76" i="5"/>
  <c r="N250" i="2"/>
  <c r="H72" i="5"/>
  <c r="N246" i="2"/>
  <c r="H68" i="5"/>
  <c r="N242" i="2"/>
  <c r="H60" i="5"/>
  <c r="H55" i="5"/>
  <c r="N229" i="2"/>
  <c r="H51" i="5"/>
  <c r="N225" i="2"/>
  <c r="H47" i="5"/>
  <c r="N221" i="2"/>
  <c r="H43" i="5"/>
  <c r="N217" i="2"/>
  <c r="H39" i="5"/>
  <c r="BA213" i="2"/>
  <c r="H35" i="5"/>
  <c r="N205" i="2"/>
  <c r="H26" i="5"/>
  <c r="N200" i="2"/>
  <c r="N28" i="2"/>
  <c r="H88" i="5"/>
  <c r="N262" i="2"/>
  <c r="H77" i="5"/>
  <c r="N251" i="2"/>
  <c r="N239" i="2"/>
  <c r="H48" i="5"/>
  <c r="N222" i="2"/>
  <c r="H36" i="5"/>
  <c r="H79" i="5"/>
  <c r="N253" i="2"/>
  <c r="H75" i="5"/>
  <c r="N249" i="2"/>
  <c r="H71" i="5"/>
  <c r="N245" i="2"/>
  <c r="BA245" i="2" s="1"/>
  <c r="H67" i="5"/>
  <c r="N241" i="2"/>
  <c r="H54" i="5"/>
  <c r="N228" i="2"/>
  <c r="H50" i="5"/>
  <c r="N224" i="2"/>
  <c r="H46" i="5"/>
  <c r="N220" i="2"/>
  <c r="H42" i="5"/>
  <c r="N216" i="2"/>
  <c r="H38" i="5"/>
  <c r="BA212" i="2"/>
  <c r="H30" i="5"/>
  <c r="N204" i="2"/>
  <c r="H25" i="5"/>
  <c r="N199" i="2"/>
  <c r="N70" i="2"/>
  <c r="BC65" i="2" s="1"/>
  <c r="H87" i="5"/>
  <c r="N261" i="2"/>
  <c r="H73" i="5"/>
  <c r="N247" i="2"/>
  <c r="H56" i="5"/>
  <c r="N230" i="2"/>
  <c r="H44" i="5"/>
  <c r="N218" i="2"/>
  <c r="BA206" i="2"/>
  <c r="H84" i="5"/>
  <c r="H78" i="5"/>
  <c r="N252" i="2"/>
  <c r="H74" i="5"/>
  <c r="N248" i="2"/>
  <c r="N244" i="2"/>
  <c r="BA244" i="2" s="1"/>
  <c r="H66" i="5"/>
  <c r="N240" i="2"/>
  <c r="H62" i="5"/>
  <c r="N236" i="2"/>
  <c r="H58" i="5"/>
  <c r="H53" i="5"/>
  <c r="N227" i="2"/>
  <c r="H49" i="5"/>
  <c r="N223" i="2"/>
  <c r="H45" i="5"/>
  <c r="N219" i="2"/>
  <c r="H37" i="5"/>
  <c r="H33" i="5"/>
  <c r="N207" i="2"/>
  <c r="BC198" i="2" s="1"/>
  <c r="H29" i="5"/>
  <c r="N203" i="2"/>
  <c r="N30" i="2"/>
  <c r="H86" i="5"/>
  <c r="N260" i="2"/>
  <c r="H24" i="5"/>
  <c r="H41" i="5"/>
  <c r="H59" i="5"/>
  <c r="BB176" i="2"/>
  <c r="BC258" i="2" l="1"/>
  <c r="BC78" i="2"/>
  <c r="BC12" i="2"/>
  <c r="BA87" i="2"/>
  <c r="BA92" i="2"/>
  <c r="BA86" i="2"/>
  <c r="BA223" i="2"/>
  <c r="BA322" i="2"/>
  <c r="BA320" i="2"/>
  <c r="BA323" i="2"/>
  <c r="BA80" i="2"/>
  <c r="BA262" i="2"/>
  <c r="BA273" i="2"/>
  <c r="BA269" i="2"/>
  <c r="BA198" i="2"/>
  <c r="BA187" i="2"/>
  <c r="BA241" i="2"/>
  <c r="BA158" i="2"/>
  <c r="BA91" i="2"/>
  <c r="BA268" i="2"/>
  <c r="BA75" i="2"/>
  <c r="BA264" i="2"/>
  <c r="BA208" i="2"/>
  <c r="BA88" i="2"/>
  <c r="BA267" i="2"/>
  <c r="BA210" i="2"/>
  <c r="BA240" i="2"/>
  <c r="BA270" i="2"/>
  <c r="BA265" i="2"/>
  <c r="BA238" i="2"/>
  <c r="BA120" i="2"/>
  <c r="BA81" i="2"/>
  <c r="BA239" i="2"/>
  <c r="BA13" i="2"/>
  <c r="BA15" i="2"/>
  <c r="BA204" i="2"/>
  <c r="BA232" i="2"/>
  <c r="BA82" i="2"/>
  <c r="BA311" i="2"/>
  <c r="BA200" i="2"/>
  <c r="BA209" i="2"/>
  <c r="BA77" i="2"/>
  <c r="BA237" i="2"/>
  <c r="BA272" i="2"/>
  <c r="BA274" i="2"/>
  <c r="BA211" i="2"/>
  <c r="BA118" i="2"/>
  <c r="BA236" i="2"/>
  <c r="BA83" i="2"/>
  <c r="BA67" i="2"/>
  <c r="BA78" i="2"/>
  <c r="BA199" i="2"/>
  <c r="BA234" i="2"/>
  <c r="BA73" i="2"/>
  <c r="BA71" i="2"/>
  <c r="BA306" i="2"/>
  <c r="BA122" i="2"/>
  <c r="BA260" i="2"/>
  <c r="BA261" i="2"/>
  <c r="BA176" i="2"/>
  <c r="BA156" i="2"/>
  <c r="BA235" i="2"/>
  <c r="BA119" i="2"/>
  <c r="BA157" i="2"/>
  <c r="BA258" i="2"/>
  <c r="BA74" i="2"/>
  <c r="BA117" i="2"/>
  <c r="BA259" i="2"/>
  <c r="BA203" i="2"/>
  <c r="BA68" i="2"/>
  <c r="BA125" i="2"/>
  <c r="BA66" i="2"/>
  <c r="BA84" i="2"/>
  <c r="BA266" i="2"/>
  <c r="BA72" i="2"/>
  <c r="BA202" i="2"/>
  <c r="BA207" i="2"/>
  <c r="BA263" i="2"/>
  <c r="BA124" i="2"/>
  <c r="BA70" i="2"/>
  <c r="BA304" i="2"/>
  <c r="BA123" i="2"/>
  <c r="BA318" i="2"/>
  <c r="BA233" i="2"/>
  <c r="BA76" i="2"/>
  <c r="BA121" i="2"/>
  <c r="BA205" i="2"/>
  <c r="BA242" i="2"/>
  <c r="BA12" i="2"/>
  <c r="BA305" i="2"/>
  <c r="L131" i="5"/>
  <c r="AZ131" i="5" s="1"/>
  <c r="CN271" i="4" l="1"/>
  <c r="CP271" i="4"/>
  <c r="CN272" i="4"/>
  <c r="CP272" i="4"/>
  <c r="CN273" i="4"/>
  <c r="CP273" i="4"/>
  <c r="CN274" i="4"/>
  <c r="CP274" i="4"/>
  <c r="CN275" i="4"/>
  <c r="CP275" i="4"/>
  <c r="CG271" i="4"/>
  <c r="CH271" i="4"/>
  <c r="CJ271" i="4"/>
  <c r="CM271" i="4"/>
  <c r="CG272" i="4"/>
  <c r="CH272" i="4"/>
  <c r="CJ272" i="4"/>
  <c r="CM272" i="4"/>
  <c r="CG273" i="4"/>
  <c r="CH273" i="4"/>
  <c r="CJ273" i="4"/>
  <c r="CM273" i="4"/>
  <c r="CG274" i="4"/>
  <c r="CH274" i="4"/>
  <c r="CJ274" i="4"/>
  <c r="CM274" i="4"/>
  <c r="CG275" i="4"/>
  <c r="CH275" i="4"/>
  <c r="CJ275" i="4"/>
  <c r="CM275" i="4"/>
  <c r="P271" i="4"/>
  <c r="T271" i="4"/>
  <c r="Z271" i="4"/>
  <c r="AD271" i="4"/>
  <c r="AN271" i="4"/>
  <c r="AH271" i="4" s="1"/>
  <c r="AT271" i="4"/>
  <c r="AX271" i="4"/>
  <c r="P272" i="4"/>
  <c r="T272" i="4"/>
  <c r="Z272" i="4"/>
  <c r="AD272" i="4"/>
  <c r="AN272" i="4"/>
  <c r="AH272" i="4" s="1"/>
  <c r="AT272" i="4"/>
  <c r="AX272" i="4"/>
  <c r="D273" i="4"/>
  <c r="E273" i="4"/>
  <c r="F273" i="4"/>
  <c r="J273" i="4"/>
  <c r="K273" i="4" s="1"/>
  <c r="P273" i="4"/>
  <c r="T273" i="4"/>
  <c r="Z273" i="4"/>
  <c r="AD273" i="4"/>
  <c r="AN273" i="4"/>
  <c r="AH273" i="4" s="1"/>
  <c r="AT273" i="4"/>
  <c r="AX273" i="4"/>
  <c r="D274" i="4"/>
  <c r="E274" i="4"/>
  <c r="F274" i="4"/>
  <c r="J274" i="4"/>
  <c r="K274" i="4" s="1"/>
  <c r="P274" i="4"/>
  <c r="T274" i="4"/>
  <c r="Z274" i="4"/>
  <c r="AD274" i="4"/>
  <c r="AN274" i="4"/>
  <c r="AH274" i="4" s="1"/>
  <c r="AT274" i="4"/>
  <c r="AR274" i="4" s="1"/>
  <c r="AX274" i="4"/>
  <c r="D275" i="4"/>
  <c r="E275" i="4"/>
  <c r="F275" i="4"/>
  <c r="J275" i="4"/>
  <c r="K275" i="4" s="1"/>
  <c r="P275" i="4"/>
  <c r="T275" i="4"/>
  <c r="Z275" i="4"/>
  <c r="AD275" i="4"/>
  <c r="AN275" i="4"/>
  <c r="AH275" i="4" s="1"/>
  <c r="AT275" i="4"/>
  <c r="AX275" i="4"/>
  <c r="N275" i="4" l="1"/>
  <c r="AR275" i="4"/>
  <c r="N274" i="4"/>
  <c r="X273" i="4"/>
  <c r="X274" i="4"/>
  <c r="AR273" i="4"/>
  <c r="X275" i="4"/>
  <c r="N273" i="4"/>
  <c r="AR272" i="4"/>
  <c r="X272" i="4"/>
  <c r="N271" i="4"/>
  <c r="N272" i="4"/>
  <c r="AR271" i="4"/>
  <c r="X271" i="4"/>
  <c r="CL275" i="4"/>
  <c r="CF275" i="4"/>
  <c r="CL271" i="4"/>
  <c r="CL274" i="4"/>
  <c r="CL273" i="4"/>
  <c r="CL272" i="4"/>
  <c r="CF273" i="4"/>
  <c r="CF271" i="4"/>
  <c r="CF274" i="4"/>
  <c r="CF272" i="4"/>
  <c r="CM112" i="4" l="1"/>
  <c r="CN112" i="4"/>
  <c r="CP112" i="4"/>
  <c r="CM113" i="4"/>
  <c r="CN113" i="4"/>
  <c r="CP113" i="4"/>
  <c r="CM114" i="4"/>
  <c r="CN114" i="4"/>
  <c r="CP114" i="4"/>
  <c r="CG112" i="4"/>
  <c r="CH112" i="4"/>
  <c r="CJ112" i="4"/>
  <c r="CG113" i="4"/>
  <c r="CH113" i="4"/>
  <c r="CJ113" i="4"/>
  <c r="CG114" i="4"/>
  <c r="CH114" i="4"/>
  <c r="CJ114" i="4"/>
  <c r="D112" i="4"/>
  <c r="E112" i="4"/>
  <c r="F112" i="4"/>
  <c r="J112" i="4"/>
  <c r="K112" i="4" s="1"/>
  <c r="P112" i="4"/>
  <c r="N112" i="4" s="1"/>
  <c r="T112" i="4"/>
  <c r="Z112" i="4"/>
  <c r="AD112" i="4"/>
  <c r="AN112" i="4"/>
  <c r="AH112" i="4" s="1"/>
  <c r="AT112" i="4"/>
  <c r="AR112" i="4" s="1"/>
  <c r="AX112" i="4"/>
  <c r="D113" i="4"/>
  <c r="E113" i="4"/>
  <c r="F113" i="4"/>
  <c r="J113" i="4"/>
  <c r="K113" i="4" s="1"/>
  <c r="P113" i="4"/>
  <c r="N113" i="4" s="1"/>
  <c r="T113" i="4"/>
  <c r="Z113" i="4"/>
  <c r="AD113" i="4"/>
  <c r="AN113" i="4"/>
  <c r="AH113" i="4" s="1"/>
  <c r="AT113" i="4"/>
  <c r="AX113" i="4"/>
  <c r="D114" i="4"/>
  <c r="E114" i="4"/>
  <c r="F114" i="4"/>
  <c r="J114" i="4"/>
  <c r="K114" i="4" s="1"/>
  <c r="P114" i="4"/>
  <c r="T114" i="4"/>
  <c r="Z114" i="4"/>
  <c r="AD114" i="4"/>
  <c r="AN114" i="4"/>
  <c r="AH114" i="4" s="1"/>
  <c r="AT114" i="4"/>
  <c r="AR114" i="4" s="1"/>
  <c r="AX114" i="4"/>
  <c r="X113" i="4" l="1"/>
  <c r="X114" i="4"/>
  <c r="AR113" i="4"/>
  <c r="N114" i="4"/>
  <c r="X112" i="4"/>
  <c r="CF114" i="4"/>
  <c r="CL114" i="4"/>
  <c r="CF112" i="4"/>
  <c r="CL112" i="4"/>
  <c r="CL113" i="4"/>
  <c r="CF113" i="4"/>
  <c r="J99" i="4" l="1"/>
  <c r="K99" i="4" s="1"/>
  <c r="CJ97" i="4"/>
  <c r="CM97" i="4"/>
  <c r="CN97" i="4"/>
  <c r="CP97" i="4"/>
  <c r="CJ98" i="4"/>
  <c r="CM98" i="4"/>
  <c r="CN98" i="4"/>
  <c r="CP98" i="4"/>
  <c r="CJ99" i="4"/>
  <c r="CM99" i="4"/>
  <c r="CN99" i="4"/>
  <c r="CP99" i="4"/>
  <c r="CJ100" i="4"/>
  <c r="CM100" i="4"/>
  <c r="CN100" i="4"/>
  <c r="CP100" i="4"/>
  <c r="CJ101" i="4"/>
  <c r="CM101" i="4"/>
  <c r="CN101" i="4"/>
  <c r="CP101" i="4"/>
  <c r="CJ102" i="4"/>
  <c r="CM102" i="4"/>
  <c r="CN102" i="4"/>
  <c r="CP102" i="4"/>
  <c r="CJ103" i="4"/>
  <c r="CM103" i="4"/>
  <c r="CN103" i="4"/>
  <c r="CP103" i="4"/>
  <c r="CJ104" i="4"/>
  <c r="CM104" i="4"/>
  <c r="CN104" i="4"/>
  <c r="CP104" i="4"/>
  <c r="CJ105" i="4"/>
  <c r="CM105" i="4"/>
  <c r="CN105" i="4"/>
  <c r="CP105" i="4"/>
  <c r="CJ106" i="4"/>
  <c r="CM106" i="4"/>
  <c r="CN106" i="4"/>
  <c r="CP106" i="4"/>
  <c r="CJ107" i="4"/>
  <c r="CM107" i="4"/>
  <c r="CN107" i="4"/>
  <c r="CP107" i="4"/>
  <c r="CJ108" i="4"/>
  <c r="CM108" i="4"/>
  <c r="CN108" i="4"/>
  <c r="CP108" i="4"/>
  <c r="CJ109" i="4"/>
  <c r="CM109" i="4"/>
  <c r="CN109" i="4"/>
  <c r="CP109" i="4"/>
  <c r="CJ110" i="4"/>
  <c r="CM110" i="4"/>
  <c r="CN110" i="4"/>
  <c r="CP110" i="4"/>
  <c r="CJ111" i="4"/>
  <c r="CM111" i="4"/>
  <c r="CN111" i="4"/>
  <c r="CP111" i="4"/>
  <c r="CJ115" i="4"/>
  <c r="CM115" i="4"/>
  <c r="CN115" i="4"/>
  <c r="CP115" i="4"/>
  <c r="AX97" i="4"/>
  <c r="CG97" i="4"/>
  <c r="CH97" i="4"/>
  <c r="D98" i="4"/>
  <c r="E98" i="4"/>
  <c r="F98" i="4"/>
  <c r="J98" i="4"/>
  <c r="K98" i="4" s="1"/>
  <c r="P98" i="4"/>
  <c r="AX98" i="4"/>
  <c r="CG98" i="4"/>
  <c r="CH98" i="4"/>
  <c r="D99" i="4"/>
  <c r="E99" i="4"/>
  <c r="F99" i="4"/>
  <c r="P99" i="4"/>
  <c r="AX99" i="4"/>
  <c r="CG99" i="4"/>
  <c r="CH99" i="4"/>
  <c r="D100" i="4"/>
  <c r="E100" i="4"/>
  <c r="F100" i="4"/>
  <c r="P100" i="4"/>
  <c r="T100" i="4"/>
  <c r="Z100" i="4"/>
  <c r="AD100" i="4"/>
  <c r="AN100" i="4"/>
  <c r="AH100" i="4" s="1"/>
  <c r="AT100" i="4"/>
  <c r="AX100" i="4"/>
  <c r="CG100" i="4"/>
  <c r="CH100" i="4"/>
  <c r="D101" i="4"/>
  <c r="E101" i="4"/>
  <c r="F101" i="4"/>
  <c r="P101" i="4"/>
  <c r="T101" i="4"/>
  <c r="Z101" i="4"/>
  <c r="AD101" i="4"/>
  <c r="AN101" i="4"/>
  <c r="AH101" i="4" s="1"/>
  <c r="AT101" i="4"/>
  <c r="AX101" i="4"/>
  <c r="CG101" i="4"/>
  <c r="CH101" i="4"/>
  <c r="CF101" i="4" s="1"/>
  <c r="D102" i="4"/>
  <c r="E102" i="4"/>
  <c r="F102" i="4"/>
  <c r="P102" i="4"/>
  <c r="T102" i="4"/>
  <c r="Z102" i="4"/>
  <c r="AD102" i="4"/>
  <c r="AN102" i="4"/>
  <c r="AH102" i="4" s="1"/>
  <c r="AT102" i="4"/>
  <c r="AX102" i="4"/>
  <c r="CG102" i="4"/>
  <c r="CH102" i="4"/>
  <c r="D103" i="4"/>
  <c r="E103" i="4"/>
  <c r="F103" i="4"/>
  <c r="P103" i="4"/>
  <c r="T103" i="4"/>
  <c r="Z103" i="4"/>
  <c r="AD103" i="4"/>
  <c r="AN103" i="4"/>
  <c r="AH103" i="4" s="1"/>
  <c r="AT103" i="4"/>
  <c r="AX103" i="4"/>
  <c r="CG103" i="4"/>
  <c r="CH103" i="4"/>
  <c r="D104" i="4"/>
  <c r="E104" i="4"/>
  <c r="F104" i="4"/>
  <c r="P104" i="4"/>
  <c r="T104" i="4"/>
  <c r="Z104" i="4"/>
  <c r="AD104" i="4"/>
  <c r="AN104" i="4"/>
  <c r="AH104" i="4" s="1"/>
  <c r="AT104" i="4"/>
  <c r="AX104" i="4"/>
  <c r="CG104" i="4"/>
  <c r="CH104" i="4"/>
  <c r="D105" i="4"/>
  <c r="E105" i="4"/>
  <c r="F105" i="4"/>
  <c r="P105" i="4"/>
  <c r="T105" i="4"/>
  <c r="Z105" i="4"/>
  <c r="AD105" i="4"/>
  <c r="AN105" i="4"/>
  <c r="AH105" i="4" s="1"/>
  <c r="AT105" i="4"/>
  <c r="AX105" i="4"/>
  <c r="CG105" i="4"/>
  <c r="CH105" i="4"/>
  <c r="D106" i="4"/>
  <c r="E106" i="4"/>
  <c r="F106" i="4"/>
  <c r="J106" i="4"/>
  <c r="K106" i="4" s="1"/>
  <c r="P106" i="4"/>
  <c r="T106" i="4"/>
  <c r="Z106" i="4"/>
  <c r="AD106" i="4"/>
  <c r="AN106" i="4"/>
  <c r="AH106" i="4" s="1"/>
  <c r="AT106" i="4"/>
  <c r="AX106" i="4"/>
  <c r="CG106" i="4"/>
  <c r="CH106" i="4"/>
  <c r="D107" i="4"/>
  <c r="E107" i="4"/>
  <c r="F107" i="4"/>
  <c r="J107" i="4"/>
  <c r="K107" i="4" s="1"/>
  <c r="P107" i="4"/>
  <c r="T107" i="4"/>
  <c r="Z107" i="4"/>
  <c r="AD107" i="4"/>
  <c r="AN107" i="4"/>
  <c r="AH107" i="4" s="1"/>
  <c r="AT107" i="4"/>
  <c r="AX107" i="4"/>
  <c r="CG107" i="4"/>
  <c r="CH107" i="4"/>
  <c r="D108" i="4"/>
  <c r="E108" i="4"/>
  <c r="F108" i="4"/>
  <c r="J108" i="4"/>
  <c r="K108" i="4" s="1"/>
  <c r="P108" i="4"/>
  <c r="T108" i="4"/>
  <c r="Z108" i="4"/>
  <c r="AD108" i="4"/>
  <c r="AN108" i="4"/>
  <c r="AH108" i="4" s="1"/>
  <c r="AT108" i="4"/>
  <c r="AX108" i="4"/>
  <c r="CG108" i="4"/>
  <c r="CH108" i="4"/>
  <c r="D109" i="4"/>
  <c r="E109" i="4"/>
  <c r="F109" i="4"/>
  <c r="J109" i="4"/>
  <c r="K109" i="4" s="1"/>
  <c r="P109" i="4"/>
  <c r="T109" i="4"/>
  <c r="Z109" i="4"/>
  <c r="AD109" i="4"/>
  <c r="AN109" i="4"/>
  <c r="AH109" i="4" s="1"/>
  <c r="AT109" i="4"/>
  <c r="AX109" i="4"/>
  <c r="CG109" i="4"/>
  <c r="CH109" i="4"/>
  <c r="D110" i="4"/>
  <c r="E110" i="4"/>
  <c r="F110" i="4"/>
  <c r="P110" i="4"/>
  <c r="T110" i="4"/>
  <c r="Z110" i="4"/>
  <c r="AD110" i="4"/>
  <c r="AN110" i="4"/>
  <c r="AH110" i="4" s="1"/>
  <c r="AT110" i="4"/>
  <c r="AX110" i="4"/>
  <c r="CG110" i="4"/>
  <c r="CH110" i="4"/>
  <c r="D111" i="4"/>
  <c r="E111" i="4"/>
  <c r="F111" i="4"/>
  <c r="P111" i="4"/>
  <c r="T111" i="4"/>
  <c r="Z111" i="4"/>
  <c r="AD111" i="4"/>
  <c r="AN111" i="4"/>
  <c r="AH111" i="4" s="1"/>
  <c r="AT111" i="4"/>
  <c r="AX111" i="4"/>
  <c r="CG111" i="4"/>
  <c r="CH111" i="4"/>
  <c r="D115" i="4"/>
  <c r="E115" i="4"/>
  <c r="F115" i="4"/>
  <c r="J115" i="4"/>
  <c r="K115" i="4" s="1"/>
  <c r="P115" i="4"/>
  <c r="N115" i="4" s="1"/>
  <c r="T115" i="4"/>
  <c r="Z115" i="4"/>
  <c r="X115" i="4" s="1"/>
  <c r="AD115" i="4"/>
  <c r="AN115" i="4"/>
  <c r="AH115" i="4" s="1"/>
  <c r="AT115" i="4"/>
  <c r="AX115" i="4"/>
  <c r="CG115" i="4"/>
  <c r="CH115" i="4"/>
  <c r="CJ86" i="4"/>
  <c r="CM86" i="4"/>
  <c r="CN86" i="4"/>
  <c r="CP86" i="4"/>
  <c r="CJ87" i="4"/>
  <c r="CM87" i="4"/>
  <c r="CN87" i="4"/>
  <c r="CP87" i="4"/>
  <c r="CJ88" i="4"/>
  <c r="CM88" i="4"/>
  <c r="CN88" i="4"/>
  <c r="CP88" i="4"/>
  <c r="CJ89" i="4"/>
  <c r="CM89" i="4"/>
  <c r="CN89" i="4"/>
  <c r="CP89" i="4"/>
  <c r="CJ90" i="4"/>
  <c r="CM90" i="4"/>
  <c r="CN90" i="4"/>
  <c r="CP90" i="4"/>
  <c r="CJ91" i="4"/>
  <c r="CM91" i="4"/>
  <c r="CN91" i="4"/>
  <c r="CP91" i="4"/>
  <c r="CJ92" i="4"/>
  <c r="CM92" i="4"/>
  <c r="CN92" i="4"/>
  <c r="CP92" i="4"/>
  <c r="CJ93" i="4"/>
  <c r="CM93" i="4"/>
  <c r="CN93" i="4"/>
  <c r="CP93" i="4"/>
  <c r="CJ94" i="4"/>
  <c r="CM94" i="4"/>
  <c r="CN94" i="4"/>
  <c r="CP94" i="4"/>
  <c r="CJ95" i="4"/>
  <c r="CM95" i="4"/>
  <c r="CN95" i="4"/>
  <c r="CP95" i="4"/>
  <c r="CG86" i="4"/>
  <c r="CH86" i="4"/>
  <c r="CG87" i="4"/>
  <c r="CH87" i="4"/>
  <c r="CG88" i="4"/>
  <c r="CH88" i="4"/>
  <c r="CG89" i="4"/>
  <c r="CH89" i="4"/>
  <c r="CG90" i="4"/>
  <c r="CH90" i="4"/>
  <c r="CG91" i="4"/>
  <c r="CH91" i="4"/>
  <c r="CG92" i="4"/>
  <c r="CH92" i="4"/>
  <c r="CG93" i="4"/>
  <c r="CH93" i="4"/>
  <c r="CG94" i="4"/>
  <c r="CH94" i="4"/>
  <c r="CG95" i="4"/>
  <c r="D86" i="4"/>
  <c r="E86" i="4"/>
  <c r="F86" i="4"/>
  <c r="J86" i="4"/>
  <c r="K86" i="4" s="1"/>
  <c r="P86" i="4"/>
  <c r="T86" i="4"/>
  <c r="Z86" i="4"/>
  <c r="AD86" i="4"/>
  <c r="AN86" i="4"/>
  <c r="AH86" i="4" s="1"/>
  <c r="AT86" i="4"/>
  <c r="AX86" i="4"/>
  <c r="D87" i="4"/>
  <c r="E87" i="4"/>
  <c r="F87" i="4"/>
  <c r="J87" i="4"/>
  <c r="K87" i="4" s="1"/>
  <c r="P87" i="4"/>
  <c r="T87" i="4"/>
  <c r="Z87" i="4"/>
  <c r="AD87" i="4"/>
  <c r="AN87" i="4"/>
  <c r="AH87" i="4" s="1"/>
  <c r="AT87" i="4"/>
  <c r="AX87" i="4"/>
  <c r="D88" i="4"/>
  <c r="E88" i="4"/>
  <c r="F88" i="4"/>
  <c r="J88" i="4"/>
  <c r="K88" i="4" s="1"/>
  <c r="P88" i="4"/>
  <c r="T88" i="4"/>
  <c r="Z88" i="4"/>
  <c r="AD88" i="4"/>
  <c r="AN88" i="4"/>
  <c r="AH88" i="4" s="1"/>
  <c r="AT88" i="4"/>
  <c r="AX88" i="4"/>
  <c r="D89" i="4"/>
  <c r="E89" i="4"/>
  <c r="F89" i="4"/>
  <c r="J89" i="4"/>
  <c r="K89" i="4" s="1"/>
  <c r="P89" i="4"/>
  <c r="T89" i="4"/>
  <c r="Z89" i="4"/>
  <c r="AD89" i="4"/>
  <c r="AN89" i="4"/>
  <c r="AH89" i="4" s="1"/>
  <c r="AT89" i="4"/>
  <c r="AX89" i="4"/>
  <c r="D90" i="4"/>
  <c r="E90" i="4"/>
  <c r="F90" i="4"/>
  <c r="J90" i="4"/>
  <c r="K90" i="4" s="1"/>
  <c r="P90" i="4"/>
  <c r="T90" i="4"/>
  <c r="Z90" i="4"/>
  <c r="AD90" i="4"/>
  <c r="AN90" i="4"/>
  <c r="AH90" i="4" s="1"/>
  <c r="AT90" i="4"/>
  <c r="AX90" i="4"/>
  <c r="D91" i="4"/>
  <c r="E91" i="4"/>
  <c r="F91" i="4"/>
  <c r="J91" i="4"/>
  <c r="K91" i="4" s="1"/>
  <c r="P91" i="4"/>
  <c r="T91" i="4"/>
  <c r="Z91" i="4"/>
  <c r="AD91" i="4"/>
  <c r="AN91" i="4"/>
  <c r="AH91" i="4" s="1"/>
  <c r="AT91" i="4"/>
  <c r="AX91" i="4"/>
  <c r="AX92" i="4"/>
  <c r="AR92" i="4" s="1"/>
  <c r="AX93" i="4"/>
  <c r="AX94" i="4"/>
  <c r="X87" i="4" l="1"/>
  <c r="AR111" i="4"/>
  <c r="AR110" i="4"/>
  <c r="AR109" i="4"/>
  <c r="AR90" i="4"/>
  <c r="N89" i="4"/>
  <c r="N111" i="4"/>
  <c r="N110" i="4"/>
  <c r="N109" i="4"/>
  <c r="AR108" i="4"/>
  <c r="X107" i="4"/>
  <c r="N105" i="4"/>
  <c r="N104" i="4"/>
  <c r="N103" i="4"/>
  <c r="N102" i="4"/>
  <c r="N101" i="4"/>
  <c r="N100" i="4"/>
  <c r="N99" i="4"/>
  <c r="N98" i="4"/>
  <c r="X91" i="4"/>
  <c r="AR86" i="4"/>
  <c r="N91" i="4"/>
  <c r="X89" i="4"/>
  <c r="AR88" i="4"/>
  <c r="N87" i="4"/>
  <c r="N108" i="4"/>
  <c r="AR107" i="4"/>
  <c r="X106" i="4"/>
  <c r="X90" i="4"/>
  <c r="AR89" i="4"/>
  <c r="N88" i="4"/>
  <c r="X86" i="4"/>
  <c r="AR115" i="4"/>
  <c r="X111" i="4"/>
  <c r="X110" i="4"/>
  <c r="X109" i="4"/>
  <c r="N107" i="4"/>
  <c r="AR106" i="4"/>
  <c r="X105" i="4"/>
  <c r="X104" i="4"/>
  <c r="X103" i="4"/>
  <c r="X102" i="4"/>
  <c r="X101" i="4"/>
  <c r="X100" i="4"/>
  <c r="X108" i="4"/>
  <c r="N106" i="4"/>
  <c r="AR105" i="4"/>
  <c r="AR104" i="4"/>
  <c r="AR103" i="4"/>
  <c r="AR102" i="4"/>
  <c r="AR101" i="4"/>
  <c r="AR100" i="4"/>
  <c r="AR91" i="4"/>
  <c r="N90" i="4"/>
  <c r="X88" i="4"/>
  <c r="AR87" i="4"/>
  <c r="N86" i="4"/>
  <c r="J102" i="4"/>
  <c r="K102" i="4" s="1"/>
  <c r="CF115" i="4"/>
  <c r="J105" i="4"/>
  <c r="K105" i="4" s="1"/>
  <c r="CF105" i="4"/>
  <c r="J110" i="4"/>
  <c r="K110" i="4" s="1"/>
  <c r="J101" i="4"/>
  <c r="K101" i="4" s="1"/>
  <c r="J104" i="4"/>
  <c r="K104" i="4" s="1"/>
  <c r="J100" i="4"/>
  <c r="K100" i="4" s="1"/>
  <c r="J111" i="4"/>
  <c r="K111" i="4" s="1"/>
  <c r="J103" i="4"/>
  <c r="K103" i="4" s="1"/>
  <c r="CL106" i="4"/>
  <c r="CL105" i="4"/>
  <c r="CL103" i="4"/>
  <c r="CL115" i="4"/>
  <c r="CL107" i="4"/>
  <c r="CL99" i="4"/>
  <c r="CL102" i="4"/>
  <c r="CL101" i="4"/>
  <c r="CF104" i="4"/>
  <c r="CF100" i="4"/>
  <c r="CL110" i="4"/>
  <c r="CF107" i="4"/>
  <c r="CF103" i="4"/>
  <c r="CF99" i="4"/>
  <c r="CF98" i="4"/>
  <c r="CF106" i="4"/>
  <c r="CF102" i="4"/>
  <c r="CF97" i="4"/>
  <c r="CL111" i="4"/>
  <c r="CF111" i="4"/>
  <c r="CL109" i="4"/>
  <c r="CF110" i="4"/>
  <c r="CL108" i="4"/>
  <c r="CL98" i="4"/>
  <c r="CL97" i="4"/>
  <c r="CF109" i="4"/>
  <c r="CL104" i="4"/>
  <c r="CF108" i="4"/>
  <c r="CL100" i="4"/>
  <c r="CF93" i="4"/>
  <c r="CF90" i="4"/>
  <c r="CF87" i="4"/>
  <c r="CF94" i="4"/>
  <c r="CF92" i="4"/>
  <c r="CF91" i="4"/>
  <c r="CF89" i="4"/>
  <c r="CF88" i="4"/>
  <c r="CF86" i="4"/>
  <c r="CL94" i="4"/>
  <c r="CL93" i="4"/>
  <c r="CL92" i="4"/>
  <c r="CL90" i="4"/>
  <c r="CL95" i="4"/>
  <c r="CL89" i="4"/>
  <c r="CL88" i="4"/>
  <c r="CL87" i="4"/>
  <c r="CL86" i="4"/>
  <c r="CL91" i="4"/>
  <c r="CM229" i="4" l="1"/>
  <c r="CN229" i="4"/>
  <c r="CP229" i="4"/>
  <c r="CM230" i="4"/>
  <c r="CN230" i="4"/>
  <c r="CP230" i="4"/>
  <c r="CG229" i="4"/>
  <c r="CH229" i="4"/>
  <c r="CJ229" i="4"/>
  <c r="CG230" i="4"/>
  <c r="CH230" i="4"/>
  <c r="CJ230" i="4"/>
  <c r="D229" i="4"/>
  <c r="E229" i="4"/>
  <c r="F229" i="4"/>
  <c r="J229" i="4"/>
  <c r="K229" i="4" s="1"/>
  <c r="P229" i="4"/>
  <c r="N229" i="4" s="1"/>
  <c r="T229" i="4"/>
  <c r="Z229" i="4"/>
  <c r="X229" i="4" s="1"/>
  <c r="AD229" i="4"/>
  <c r="AN229" i="4"/>
  <c r="AT229" i="4"/>
  <c r="AR229" i="4" s="1"/>
  <c r="AX229" i="4"/>
  <c r="D230" i="4"/>
  <c r="E230" i="4"/>
  <c r="F230" i="4"/>
  <c r="J230" i="4"/>
  <c r="K230" i="4" s="1"/>
  <c r="P230" i="4"/>
  <c r="N230" i="4" s="1"/>
  <c r="T230" i="4"/>
  <c r="Z230" i="4"/>
  <c r="X230" i="4" s="1"/>
  <c r="AD230" i="4"/>
  <c r="AN230" i="4"/>
  <c r="AT230" i="4"/>
  <c r="AR230" i="4" s="1"/>
  <c r="AX230" i="4"/>
  <c r="CM249" i="4"/>
  <c r="CN249" i="4"/>
  <c r="CP249" i="4"/>
  <c r="CM250" i="4"/>
  <c r="CN250" i="4"/>
  <c r="CP250" i="4"/>
  <c r="CM251" i="4"/>
  <c r="CN251" i="4"/>
  <c r="CP251" i="4"/>
  <c r="CM252" i="4"/>
  <c r="CN252" i="4"/>
  <c r="CP252" i="4"/>
  <c r="CM253" i="4"/>
  <c r="CN253" i="4"/>
  <c r="CP253" i="4"/>
  <c r="CM254" i="4"/>
  <c r="CN254" i="4"/>
  <c r="CP254" i="4"/>
  <c r="CM255" i="4"/>
  <c r="CN255" i="4"/>
  <c r="CP255" i="4"/>
  <c r="CM256" i="4"/>
  <c r="CN256" i="4"/>
  <c r="CP256" i="4"/>
  <c r="CG249" i="4"/>
  <c r="CH249" i="4"/>
  <c r="CJ249" i="4"/>
  <c r="CG250" i="4"/>
  <c r="CH250" i="4"/>
  <c r="CJ250" i="4"/>
  <c r="CG251" i="4"/>
  <c r="CH251" i="4"/>
  <c r="CJ251" i="4"/>
  <c r="CG252" i="4"/>
  <c r="CH252" i="4"/>
  <c r="CJ252" i="4"/>
  <c r="CG253" i="4"/>
  <c r="CH253" i="4"/>
  <c r="CJ253" i="4"/>
  <c r="CG254" i="4"/>
  <c r="CH254" i="4"/>
  <c r="CJ254" i="4"/>
  <c r="CG255" i="4"/>
  <c r="CH255" i="4"/>
  <c r="CJ255" i="4"/>
  <c r="CG256" i="4"/>
  <c r="CH256" i="4"/>
  <c r="CJ256" i="4"/>
  <c r="D249" i="4"/>
  <c r="E249" i="4"/>
  <c r="F249" i="4"/>
  <c r="J249" i="4"/>
  <c r="K249" i="4" s="1"/>
  <c r="P249" i="4"/>
  <c r="N249" i="4" s="1"/>
  <c r="T249" i="4"/>
  <c r="Z249" i="4"/>
  <c r="X249" i="4" s="1"/>
  <c r="AD249" i="4"/>
  <c r="AN249" i="4"/>
  <c r="AT249" i="4"/>
  <c r="AR249" i="4" s="1"/>
  <c r="AX249" i="4"/>
  <c r="D250" i="4"/>
  <c r="E250" i="4"/>
  <c r="F250" i="4"/>
  <c r="J250" i="4"/>
  <c r="K250" i="4" s="1"/>
  <c r="P250" i="4"/>
  <c r="N250" i="4" s="1"/>
  <c r="T250" i="4"/>
  <c r="Z250" i="4"/>
  <c r="X250" i="4" s="1"/>
  <c r="AD250" i="4"/>
  <c r="AN250" i="4"/>
  <c r="AT250" i="4"/>
  <c r="AR250" i="4" s="1"/>
  <c r="AX250" i="4"/>
  <c r="D251" i="4"/>
  <c r="E251" i="4"/>
  <c r="F251" i="4"/>
  <c r="J251" i="4"/>
  <c r="K251" i="4" s="1"/>
  <c r="P251" i="4"/>
  <c r="N251" i="4" s="1"/>
  <c r="T251" i="4"/>
  <c r="Z251" i="4"/>
  <c r="X251" i="4" s="1"/>
  <c r="AD251" i="4"/>
  <c r="AN251" i="4"/>
  <c r="AT251" i="4"/>
  <c r="AR251" i="4" s="1"/>
  <c r="AX251" i="4"/>
  <c r="D252" i="4"/>
  <c r="E252" i="4"/>
  <c r="F252" i="4"/>
  <c r="J252" i="4"/>
  <c r="K252" i="4" s="1"/>
  <c r="P252" i="4"/>
  <c r="N252" i="4" s="1"/>
  <c r="T252" i="4"/>
  <c r="Z252" i="4"/>
  <c r="X252" i="4" s="1"/>
  <c r="AD252" i="4"/>
  <c r="AN252" i="4"/>
  <c r="AT252" i="4"/>
  <c r="AR252" i="4" s="1"/>
  <c r="AX252" i="4"/>
  <c r="D253" i="4"/>
  <c r="E253" i="4"/>
  <c r="F253" i="4"/>
  <c r="J253" i="4"/>
  <c r="K253" i="4" s="1"/>
  <c r="P253" i="4"/>
  <c r="N253" i="4" s="1"/>
  <c r="T253" i="4"/>
  <c r="Z253" i="4"/>
  <c r="X253" i="4" s="1"/>
  <c r="AD253" i="4"/>
  <c r="AN253" i="4"/>
  <c r="AT253" i="4"/>
  <c r="AR253" i="4" s="1"/>
  <c r="AX253" i="4"/>
  <c r="D254" i="4"/>
  <c r="E254" i="4"/>
  <c r="F254" i="4"/>
  <c r="J254" i="4"/>
  <c r="K254" i="4" s="1"/>
  <c r="P254" i="4"/>
  <c r="N254" i="4" s="1"/>
  <c r="T254" i="4"/>
  <c r="Z254" i="4"/>
  <c r="X254" i="4" s="1"/>
  <c r="AD254" i="4"/>
  <c r="AN254" i="4"/>
  <c r="AT254" i="4"/>
  <c r="AR254" i="4" s="1"/>
  <c r="AX254" i="4"/>
  <c r="D255" i="4"/>
  <c r="E255" i="4"/>
  <c r="F255" i="4"/>
  <c r="J255" i="4"/>
  <c r="K255" i="4" s="1"/>
  <c r="P255" i="4"/>
  <c r="N255" i="4" s="1"/>
  <c r="T255" i="4"/>
  <c r="Z255" i="4"/>
  <c r="X255" i="4" s="1"/>
  <c r="AD255" i="4"/>
  <c r="AN255" i="4"/>
  <c r="AT255" i="4"/>
  <c r="AR255" i="4" s="1"/>
  <c r="AX255" i="4"/>
  <c r="E256" i="4"/>
  <c r="J256" i="4"/>
  <c r="K256" i="4" s="1"/>
  <c r="P256" i="4"/>
  <c r="N256" i="4" s="1"/>
  <c r="T256" i="4"/>
  <c r="Z256" i="4"/>
  <c r="X256" i="4" s="1"/>
  <c r="AD256" i="4"/>
  <c r="AN256" i="4"/>
  <c r="AT256" i="4"/>
  <c r="AR256" i="4" s="1"/>
  <c r="AX256" i="4"/>
  <c r="CL256" i="4" l="1"/>
  <c r="CF256" i="4"/>
  <c r="CL230" i="4"/>
  <c r="CL229" i="4"/>
  <c r="CL249" i="4"/>
  <c r="CF255" i="4"/>
  <c r="CF230" i="4"/>
  <c r="CF229" i="4"/>
  <c r="CF251" i="4"/>
  <c r="CF253" i="4"/>
  <c r="CL255" i="4"/>
  <c r="CL251" i="4"/>
  <c r="CF254" i="4"/>
  <c r="CF252" i="4"/>
  <c r="CF250" i="4"/>
  <c r="CF249" i="4"/>
  <c r="CL252" i="4"/>
  <c r="CL253" i="4"/>
  <c r="CL254" i="4"/>
  <c r="CL250" i="4"/>
  <c r="C54" i="4" l="1"/>
  <c r="C55" i="4"/>
  <c r="C56" i="4"/>
  <c r="C57" i="4"/>
  <c r="C58" i="4"/>
  <c r="C59" i="4"/>
  <c r="C60" i="4"/>
  <c r="C61" i="4"/>
  <c r="C62" i="4"/>
  <c r="C63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G53" i="4"/>
  <c r="CH53" i="4"/>
  <c r="CJ53" i="4"/>
  <c r="CM53" i="4"/>
  <c r="CN53" i="4"/>
  <c r="CP53" i="4"/>
  <c r="CG54" i="4"/>
  <c r="CH54" i="4"/>
  <c r="CJ54" i="4"/>
  <c r="CM54" i="4"/>
  <c r="CN54" i="4"/>
  <c r="CP54" i="4"/>
  <c r="CG55" i="4"/>
  <c r="CH55" i="4"/>
  <c r="CJ55" i="4"/>
  <c r="CM55" i="4"/>
  <c r="CN55" i="4"/>
  <c r="CP55" i="4"/>
  <c r="CG56" i="4"/>
  <c r="CH56" i="4"/>
  <c r="CJ56" i="4"/>
  <c r="CM56" i="4"/>
  <c r="CN56" i="4"/>
  <c r="CP56" i="4"/>
  <c r="CG57" i="4"/>
  <c r="CH57" i="4"/>
  <c r="CJ57" i="4"/>
  <c r="CM57" i="4"/>
  <c r="CN57" i="4"/>
  <c r="CP57" i="4"/>
  <c r="CG58" i="4"/>
  <c r="CH58" i="4"/>
  <c r="CJ58" i="4"/>
  <c r="CM58" i="4"/>
  <c r="CN58" i="4"/>
  <c r="CP58" i="4"/>
  <c r="CG59" i="4"/>
  <c r="CH59" i="4"/>
  <c r="CJ59" i="4"/>
  <c r="CM59" i="4"/>
  <c r="CN59" i="4"/>
  <c r="CP59" i="4"/>
  <c r="CG60" i="4"/>
  <c r="CH60" i="4"/>
  <c r="CJ60" i="4"/>
  <c r="CM60" i="4"/>
  <c r="CN60" i="4"/>
  <c r="CP60" i="4"/>
  <c r="CG61" i="4"/>
  <c r="CH61" i="4"/>
  <c r="CJ61" i="4"/>
  <c r="CM61" i="4"/>
  <c r="CN61" i="4"/>
  <c r="CP61" i="4"/>
  <c r="CG62" i="4"/>
  <c r="CH62" i="4"/>
  <c r="CJ62" i="4"/>
  <c r="CM62" i="4"/>
  <c r="CN62" i="4"/>
  <c r="CP62" i="4"/>
  <c r="CG63" i="4"/>
  <c r="CH63" i="4"/>
  <c r="CJ63" i="4"/>
  <c r="CM63" i="4"/>
  <c r="CN63" i="4"/>
  <c r="CP63" i="4"/>
  <c r="AT53" i="4"/>
  <c r="AX53" i="4"/>
  <c r="AT54" i="4"/>
  <c r="AX54" i="4"/>
  <c r="AT55" i="4"/>
  <c r="AX55" i="4"/>
  <c r="AT56" i="4"/>
  <c r="AR56" i="4" s="1"/>
  <c r="AX56" i="4"/>
  <c r="AT57" i="4"/>
  <c r="AR57" i="4" s="1"/>
  <c r="AX57" i="4"/>
  <c r="AT58" i="4"/>
  <c r="AR58" i="4" s="1"/>
  <c r="AX58" i="4"/>
  <c r="AT59" i="4"/>
  <c r="AR59" i="4" s="1"/>
  <c r="AX59" i="4"/>
  <c r="AT60" i="4"/>
  <c r="AR60" i="4" s="1"/>
  <c r="AX60" i="4"/>
  <c r="AT61" i="4"/>
  <c r="AR61" i="4" s="1"/>
  <c r="AX61" i="4"/>
  <c r="AT62" i="4"/>
  <c r="AR62" i="4" s="1"/>
  <c r="AX62" i="4"/>
  <c r="AT63" i="4"/>
  <c r="AR63" i="4" s="1"/>
  <c r="AX63" i="4"/>
  <c r="D53" i="4"/>
  <c r="E53" i="4"/>
  <c r="F53" i="4"/>
  <c r="J53" i="4"/>
  <c r="K53" i="4" s="1"/>
  <c r="P53" i="4"/>
  <c r="T53" i="4"/>
  <c r="Z53" i="4"/>
  <c r="AD53" i="4"/>
  <c r="AN53" i="4"/>
  <c r="AH53" i="4" s="1"/>
  <c r="D54" i="4"/>
  <c r="E54" i="4"/>
  <c r="F54" i="4"/>
  <c r="J54" i="4"/>
  <c r="K54" i="4" s="1"/>
  <c r="P54" i="4"/>
  <c r="T54" i="4"/>
  <c r="Z54" i="4"/>
  <c r="AD54" i="4"/>
  <c r="AN54" i="4"/>
  <c r="AH54" i="4" s="1"/>
  <c r="D55" i="4"/>
  <c r="E55" i="4"/>
  <c r="F55" i="4"/>
  <c r="J55" i="4"/>
  <c r="K55" i="4" s="1"/>
  <c r="P55" i="4"/>
  <c r="T55" i="4"/>
  <c r="Z55" i="4"/>
  <c r="AD55" i="4"/>
  <c r="AN55" i="4"/>
  <c r="AH55" i="4" s="1"/>
  <c r="D56" i="4"/>
  <c r="E56" i="4"/>
  <c r="F56" i="4"/>
  <c r="J56" i="4"/>
  <c r="K56" i="4" s="1"/>
  <c r="P56" i="4"/>
  <c r="N56" i="4" s="1"/>
  <c r="T56" i="4"/>
  <c r="Z56" i="4"/>
  <c r="X56" i="4" s="1"/>
  <c r="AD56" i="4"/>
  <c r="AN56" i="4"/>
  <c r="D57" i="4"/>
  <c r="E57" i="4"/>
  <c r="F57" i="4"/>
  <c r="J57" i="4"/>
  <c r="K57" i="4" s="1"/>
  <c r="P57" i="4"/>
  <c r="N57" i="4" s="1"/>
  <c r="T57" i="4"/>
  <c r="Z57" i="4"/>
  <c r="X57" i="4" s="1"/>
  <c r="AD57" i="4"/>
  <c r="AN57" i="4"/>
  <c r="D58" i="4"/>
  <c r="E58" i="4"/>
  <c r="F58" i="4"/>
  <c r="J58" i="4"/>
  <c r="K58" i="4" s="1"/>
  <c r="P58" i="4"/>
  <c r="N58" i="4" s="1"/>
  <c r="T58" i="4"/>
  <c r="Z58" i="4"/>
  <c r="X58" i="4" s="1"/>
  <c r="AD58" i="4"/>
  <c r="AN58" i="4"/>
  <c r="D59" i="4"/>
  <c r="E59" i="4"/>
  <c r="F59" i="4"/>
  <c r="J59" i="4"/>
  <c r="K59" i="4" s="1"/>
  <c r="P59" i="4"/>
  <c r="N59" i="4" s="1"/>
  <c r="T59" i="4"/>
  <c r="Z59" i="4"/>
  <c r="X59" i="4" s="1"/>
  <c r="AD59" i="4"/>
  <c r="AN59" i="4"/>
  <c r="D60" i="4"/>
  <c r="E60" i="4"/>
  <c r="F60" i="4"/>
  <c r="J60" i="4"/>
  <c r="K60" i="4" s="1"/>
  <c r="P60" i="4"/>
  <c r="N60" i="4" s="1"/>
  <c r="T60" i="4"/>
  <c r="Z60" i="4"/>
  <c r="X60" i="4" s="1"/>
  <c r="AD60" i="4"/>
  <c r="AN60" i="4"/>
  <c r="D61" i="4"/>
  <c r="E61" i="4"/>
  <c r="F61" i="4"/>
  <c r="J61" i="4"/>
  <c r="K61" i="4" s="1"/>
  <c r="P61" i="4"/>
  <c r="N61" i="4" s="1"/>
  <c r="T61" i="4"/>
  <c r="Z61" i="4"/>
  <c r="X61" i="4" s="1"/>
  <c r="AD61" i="4"/>
  <c r="AN61" i="4"/>
  <c r="D62" i="4"/>
  <c r="E62" i="4"/>
  <c r="F62" i="4"/>
  <c r="J62" i="4"/>
  <c r="K62" i="4" s="1"/>
  <c r="P62" i="4"/>
  <c r="N62" i="4" s="1"/>
  <c r="T62" i="4"/>
  <c r="Z62" i="4"/>
  <c r="X62" i="4" s="1"/>
  <c r="AD62" i="4"/>
  <c r="AN62" i="4"/>
  <c r="D63" i="4"/>
  <c r="E63" i="4"/>
  <c r="F63" i="4"/>
  <c r="J63" i="4"/>
  <c r="K63" i="4" s="1"/>
  <c r="P63" i="4"/>
  <c r="N63" i="4" s="1"/>
  <c r="T63" i="4"/>
  <c r="Z63" i="4"/>
  <c r="X63" i="4" s="1"/>
  <c r="AD63" i="4"/>
  <c r="AN63" i="4"/>
  <c r="AR53" i="4" l="1"/>
  <c r="N53" i="4"/>
  <c r="AR55" i="4"/>
  <c r="X55" i="4"/>
  <c r="N54" i="4"/>
  <c r="X53" i="4"/>
  <c r="AR54" i="4"/>
  <c r="N55" i="4"/>
  <c r="X54" i="4"/>
  <c r="CF61" i="4"/>
  <c r="CF53" i="4"/>
  <c r="CF56" i="4"/>
  <c r="CL53" i="4"/>
  <c r="CL59" i="4"/>
  <c r="CL57" i="4"/>
  <c r="CL55" i="4"/>
  <c r="CF57" i="4"/>
  <c r="CF55" i="4"/>
  <c r="CF62" i="4"/>
  <c r="CL61" i="4"/>
  <c r="CL60" i="4"/>
  <c r="CF60" i="4"/>
  <c r="CF58" i="4"/>
  <c r="CF54" i="4"/>
  <c r="CL54" i="4"/>
  <c r="CF59" i="4"/>
  <c r="CF63" i="4"/>
  <c r="CL58" i="4"/>
  <c r="CL56" i="4"/>
  <c r="CL63" i="4"/>
  <c r="CL62" i="4"/>
  <c r="CM49" i="4" l="1"/>
  <c r="CN49" i="4"/>
  <c r="CP49" i="4"/>
  <c r="CM50" i="4"/>
  <c r="CN50" i="4"/>
  <c r="CP50" i="4"/>
  <c r="CM51" i="4"/>
  <c r="CN51" i="4"/>
  <c r="CP51" i="4"/>
  <c r="CM52" i="4"/>
  <c r="CN52" i="4"/>
  <c r="CP52" i="4"/>
  <c r="CG49" i="4"/>
  <c r="CH49" i="4"/>
  <c r="CJ49" i="4"/>
  <c r="CG50" i="4"/>
  <c r="CH50" i="4"/>
  <c r="CJ50" i="4"/>
  <c r="CG51" i="4"/>
  <c r="CH51" i="4"/>
  <c r="CJ51" i="4"/>
  <c r="CG52" i="4"/>
  <c r="CH52" i="4"/>
  <c r="CJ52" i="4"/>
  <c r="D49" i="4"/>
  <c r="E49" i="4"/>
  <c r="F49" i="4"/>
  <c r="J49" i="4"/>
  <c r="K49" i="4" s="1"/>
  <c r="P49" i="4"/>
  <c r="T49" i="4"/>
  <c r="Z49" i="4"/>
  <c r="AD49" i="4"/>
  <c r="AN49" i="4"/>
  <c r="AH49" i="4" s="1"/>
  <c r="AT49" i="4"/>
  <c r="AX49" i="4"/>
  <c r="D50" i="4"/>
  <c r="E50" i="4"/>
  <c r="F50" i="4"/>
  <c r="J50" i="4"/>
  <c r="K50" i="4" s="1"/>
  <c r="P50" i="4"/>
  <c r="T50" i="4"/>
  <c r="Z50" i="4"/>
  <c r="AD50" i="4"/>
  <c r="AN50" i="4"/>
  <c r="AH50" i="4" s="1"/>
  <c r="AT50" i="4"/>
  <c r="AX50" i="4"/>
  <c r="D51" i="4"/>
  <c r="E51" i="4"/>
  <c r="F51" i="4"/>
  <c r="J51" i="4"/>
  <c r="K51" i="4" s="1"/>
  <c r="P51" i="4"/>
  <c r="T51" i="4"/>
  <c r="Z51" i="4"/>
  <c r="AD51" i="4"/>
  <c r="AN51" i="4"/>
  <c r="AH51" i="4" s="1"/>
  <c r="AT51" i="4"/>
  <c r="AX51" i="4"/>
  <c r="D52" i="4"/>
  <c r="E52" i="4"/>
  <c r="F52" i="4"/>
  <c r="J52" i="4"/>
  <c r="K52" i="4" s="1"/>
  <c r="P52" i="4"/>
  <c r="T52" i="4"/>
  <c r="Z52" i="4"/>
  <c r="AD52" i="4"/>
  <c r="AN52" i="4"/>
  <c r="AH52" i="4" s="1"/>
  <c r="AT52" i="4"/>
  <c r="AX52" i="4"/>
  <c r="N49" i="4" l="1"/>
  <c r="AR51" i="4"/>
  <c r="X51" i="4"/>
  <c r="N52" i="4"/>
  <c r="AR50" i="4"/>
  <c r="X50" i="4"/>
  <c r="N51" i="4"/>
  <c r="AR49" i="4"/>
  <c r="X49" i="4"/>
  <c r="AR52" i="4"/>
  <c r="X52" i="4"/>
  <c r="N50" i="4"/>
  <c r="CF49" i="4"/>
  <c r="CF51" i="4"/>
  <c r="CL51" i="4"/>
  <c r="CL52" i="4"/>
  <c r="CF52" i="4"/>
  <c r="CL49" i="4"/>
  <c r="CF50" i="4"/>
  <c r="CL50" i="4"/>
  <c r="CJ222" i="4" l="1"/>
  <c r="CM222" i="4"/>
  <c r="CN222" i="4"/>
  <c r="CP222" i="4"/>
  <c r="CJ223" i="4"/>
  <c r="CM223" i="4"/>
  <c r="CN223" i="4"/>
  <c r="CP223" i="4"/>
  <c r="CJ224" i="4"/>
  <c r="CM224" i="4"/>
  <c r="CN224" i="4"/>
  <c r="CP224" i="4"/>
  <c r="CJ225" i="4"/>
  <c r="CM225" i="4"/>
  <c r="CN225" i="4"/>
  <c r="CP225" i="4"/>
  <c r="CJ226" i="4"/>
  <c r="CM226" i="4"/>
  <c r="CN226" i="4"/>
  <c r="CP226" i="4"/>
  <c r="CJ227" i="4"/>
  <c r="CM227" i="4"/>
  <c r="CN227" i="4"/>
  <c r="CP227" i="4"/>
  <c r="CJ228" i="4"/>
  <c r="CM228" i="4"/>
  <c r="CN228" i="4"/>
  <c r="CP228" i="4"/>
  <c r="CG222" i="4"/>
  <c r="CH222" i="4"/>
  <c r="CG223" i="4"/>
  <c r="CH223" i="4"/>
  <c r="CG224" i="4"/>
  <c r="CH224" i="4"/>
  <c r="CG225" i="4"/>
  <c r="CH225" i="4"/>
  <c r="CG226" i="4"/>
  <c r="CH226" i="4"/>
  <c r="CG227" i="4"/>
  <c r="CH227" i="4"/>
  <c r="CG228" i="4"/>
  <c r="CH228" i="4"/>
  <c r="AD214" i="4"/>
  <c r="AD215" i="4"/>
  <c r="AD216" i="4"/>
  <c r="D222" i="4"/>
  <c r="E222" i="4"/>
  <c r="F222" i="4"/>
  <c r="J222" i="4"/>
  <c r="K222" i="4" s="1"/>
  <c r="P222" i="4"/>
  <c r="T222" i="4"/>
  <c r="Z222" i="4"/>
  <c r="AD222" i="4"/>
  <c r="AN222" i="4"/>
  <c r="AH222" i="4" s="1"/>
  <c r="AT222" i="4"/>
  <c r="AX222" i="4"/>
  <c r="D223" i="4"/>
  <c r="E223" i="4"/>
  <c r="F223" i="4"/>
  <c r="J223" i="4"/>
  <c r="K223" i="4" s="1"/>
  <c r="P223" i="4"/>
  <c r="T223" i="4"/>
  <c r="Z223" i="4"/>
  <c r="AD223" i="4"/>
  <c r="AN223" i="4"/>
  <c r="AH223" i="4" s="1"/>
  <c r="AT223" i="4"/>
  <c r="AX223" i="4"/>
  <c r="D224" i="4"/>
  <c r="E224" i="4"/>
  <c r="F224" i="4"/>
  <c r="J224" i="4"/>
  <c r="K224" i="4" s="1"/>
  <c r="P224" i="4"/>
  <c r="N224" i="4" s="1"/>
  <c r="T224" i="4"/>
  <c r="Z224" i="4"/>
  <c r="X224" i="4" s="1"/>
  <c r="AD224" i="4"/>
  <c r="AN224" i="4"/>
  <c r="AT224" i="4"/>
  <c r="AR224" i="4" s="1"/>
  <c r="AX224" i="4"/>
  <c r="D225" i="4"/>
  <c r="E225" i="4"/>
  <c r="F225" i="4"/>
  <c r="J225" i="4"/>
  <c r="K225" i="4" s="1"/>
  <c r="P225" i="4"/>
  <c r="N225" i="4" s="1"/>
  <c r="T225" i="4"/>
  <c r="Z225" i="4"/>
  <c r="X225" i="4" s="1"/>
  <c r="AD225" i="4"/>
  <c r="AN225" i="4"/>
  <c r="AT225" i="4"/>
  <c r="AR225" i="4" s="1"/>
  <c r="AX225" i="4"/>
  <c r="D226" i="4"/>
  <c r="E226" i="4"/>
  <c r="F226" i="4"/>
  <c r="J226" i="4"/>
  <c r="K226" i="4" s="1"/>
  <c r="P226" i="4"/>
  <c r="N226" i="4" s="1"/>
  <c r="T226" i="4"/>
  <c r="Z226" i="4"/>
  <c r="X226" i="4" s="1"/>
  <c r="AD226" i="4"/>
  <c r="AN226" i="4"/>
  <c r="AT226" i="4"/>
  <c r="AR226" i="4" s="1"/>
  <c r="AX226" i="4"/>
  <c r="D227" i="4"/>
  <c r="E227" i="4"/>
  <c r="F227" i="4"/>
  <c r="J227" i="4"/>
  <c r="K227" i="4" s="1"/>
  <c r="P227" i="4"/>
  <c r="N227" i="4" s="1"/>
  <c r="T227" i="4"/>
  <c r="Z227" i="4"/>
  <c r="X227" i="4" s="1"/>
  <c r="AD227" i="4"/>
  <c r="AN227" i="4"/>
  <c r="AT227" i="4"/>
  <c r="AR227" i="4" s="1"/>
  <c r="AX227" i="4"/>
  <c r="D228" i="4"/>
  <c r="E228" i="4"/>
  <c r="F228" i="4"/>
  <c r="J228" i="4"/>
  <c r="K228" i="4" s="1"/>
  <c r="P228" i="4"/>
  <c r="N228" i="4" s="1"/>
  <c r="T228" i="4"/>
  <c r="Z228" i="4"/>
  <c r="X228" i="4" s="1"/>
  <c r="AD228" i="4"/>
  <c r="AN228" i="4"/>
  <c r="AT228" i="4"/>
  <c r="AR228" i="4" s="1"/>
  <c r="AX228" i="4"/>
  <c r="CM168" i="4"/>
  <c r="CN168" i="4"/>
  <c r="CP168" i="4"/>
  <c r="CM169" i="4"/>
  <c r="CN169" i="4"/>
  <c r="CP169" i="4"/>
  <c r="CM170" i="4"/>
  <c r="CN170" i="4"/>
  <c r="CP170" i="4"/>
  <c r="CM171" i="4"/>
  <c r="CN171" i="4"/>
  <c r="CP171" i="4"/>
  <c r="CM172" i="4"/>
  <c r="CN172" i="4"/>
  <c r="CP172" i="4"/>
  <c r="CM173" i="4"/>
  <c r="CN173" i="4"/>
  <c r="CP173" i="4"/>
  <c r="CG168" i="4"/>
  <c r="CH168" i="4"/>
  <c r="CJ168" i="4"/>
  <c r="CG169" i="4"/>
  <c r="CH169" i="4"/>
  <c r="CJ169" i="4"/>
  <c r="CG170" i="4"/>
  <c r="CH170" i="4"/>
  <c r="CJ170" i="4"/>
  <c r="CG171" i="4"/>
  <c r="CH171" i="4"/>
  <c r="CJ171" i="4"/>
  <c r="CG172" i="4"/>
  <c r="CH172" i="4"/>
  <c r="CJ172" i="4"/>
  <c r="CG173" i="4"/>
  <c r="CH173" i="4"/>
  <c r="CJ173" i="4"/>
  <c r="P168" i="4"/>
  <c r="N168" i="4" s="1"/>
  <c r="T168" i="4"/>
  <c r="Z168" i="4"/>
  <c r="X168" i="4" s="1"/>
  <c r="AD168" i="4"/>
  <c r="AN168" i="4"/>
  <c r="AT168" i="4"/>
  <c r="AR168" i="4" s="1"/>
  <c r="AX168" i="4"/>
  <c r="P169" i="4"/>
  <c r="N169" i="4" s="1"/>
  <c r="T169" i="4"/>
  <c r="Z169" i="4"/>
  <c r="X169" i="4" s="1"/>
  <c r="AD169" i="4"/>
  <c r="AN169" i="4"/>
  <c r="AT169" i="4"/>
  <c r="AR169" i="4" s="1"/>
  <c r="AX169" i="4"/>
  <c r="P170" i="4"/>
  <c r="N170" i="4" s="1"/>
  <c r="T170" i="4"/>
  <c r="Z170" i="4"/>
  <c r="X170" i="4" s="1"/>
  <c r="AD170" i="4"/>
  <c r="AN170" i="4"/>
  <c r="AT170" i="4"/>
  <c r="AR170" i="4" s="1"/>
  <c r="AX170" i="4"/>
  <c r="P171" i="4"/>
  <c r="N171" i="4" s="1"/>
  <c r="T171" i="4"/>
  <c r="Z171" i="4"/>
  <c r="X171" i="4" s="1"/>
  <c r="AD171" i="4"/>
  <c r="AN171" i="4"/>
  <c r="AT171" i="4"/>
  <c r="AR171" i="4" s="1"/>
  <c r="AX171" i="4"/>
  <c r="P172" i="4"/>
  <c r="N172" i="4" s="1"/>
  <c r="T172" i="4"/>
  <c r="Z172" i="4"/>
  <c r="X172" i="4" s="1"/>
  <c r="AD172" i="4"/>
  <c r="AN172" i="4"/>
  <c r="AT172" i="4"/>
  <c r="AR172" i="4" s="1"/>
  <c r="AX172" i="4"/>
  <c r="P173" i="4"/>
  <c r="N173" i="4" s="1"/>
  <c r="T173" i="4"/>
  <c r="Z173" i="4"/>
  <c r="X173" i="4" s="1"/>
  <c r="AD173" i="4"/>
  <c r="AN173" i="4"/>
  <c r="AT173" i="4"/>
  <c r="AR173" i="4" s="1"/>
  <c r="AX173" i="4"/>
  <c r="E174" i="4"/>
  <c r="F174" i="4"/>
  <c r="J174" i="4"/>
  <c r="K174" i="4" s="1"/>
  <c r="E168" i="4"/>
  <c r="F168" i="4"/>
  <c r="J168" i="4"/>
  <c r="K168" i="4" s="1"/>
  <c r="E169" i="4"/>
  <c r="F169" i="4"/>
  <c r="J169" i="4"/>
  <c r="K169" i="4" s="1"/>
  <c r="E170" i="4"/>
  <c r="F170" i="4"/>
  <c r="J170" i="4"/>
  <c r="K170" i="4" s="1"/>
  <c r="E171" i="4"/>
  <c r="F171" i="4"/>
  <c r="J171" i="4"/>
  <c r="K171" i="4" s="1"/>
  <c r="E172" i="4"/>
  <c r="F172" i="4"/>
  <c r="J172" i="4"/>
  <c r="K172" i="4" s="1"/>
  <c r="E173" i="4"/>
  <c r="F173" i="4"/>
  <c r="J173" i="4"/>
  <c r="K173" i="4" s="1"/>
  <c r="N222" i="4" l="1"/>
  <c r="X222" i="4"/>
  <c r="X223" i="4"/>
  <c r="AR222" i="4"/>
  <c r="AR223" i="4"/>
  <c r="N223" i="4"/>
  <c r="CF228" i="4"/>
  <c r="CF226" i="4"/>
  <c r="CF225" i="4"/>
  <c r="CF223" i="4"/>
  <c r="CF227" i="4"/>
  <c r="CF224" i="4"/>
  <c r="CF222" i="4"/>
  <c r="CL228" i="4"/>
  <c r="CL227" i="4"/>
  <c r="CL226" i="4"/>
  <c r="CL225" i="4"/>
  <c r="CL224" i="4"/>
  <c r="CF168" i="4"/>
  <c r="CF173" i="4"/>
  <c r="CF172" i="4"/>
  <c r="CF169" i="4"/>
  <c r="CL168" i="4"/>
  <c r="CF171" i="4"/>
  <c r="CL223" i="4"/>
  <c r="CL222" i="4"/>
  <c r="CL173" i="4"/>
  <c r="CL169" i="4"/>
  <c r="CF170" i="4"/>
  <c r="CL170" i="4"/>
  <c r="CL171" i="4"/>
  <c r="CL172" i="4"/>
  <c r="J179" i="4" l="1"/>
  <c r="K179" i="4" s="1"/>
  <c r="F335" i="4" l="1"/>
  <c r="E335" i="4"/>
  <c r="D335" i="4"/>
  <c r="C336" i="4"/>
  <c r="C335" i="4"/>
  <c r="CG264" i="4" l="1"/>
  <c r="CH264" i="4"/>
  <c r="CF264" i="4" s="1"/>
  <c r="CJ264" i="4"/>
  <c r="CM264" i="4"/>
  <c r="CN264" i="4"/>
  <c r="CP264" i="4"/>
  <c r="CG265" i="4"/>
  <c r="CH265" i="4"/>
  <c r="CF265" i="4" s="1"/>
  <c r="CJ265" i="4"/>
  <c r="CM265" i="4"/>
  <c r="CN265" i="4"/>
  <c r="CP265" i="4"/>
  <c r="CG266" i="4"/>
  <c r="CH266" i="4"/>
  <c r="CF266" i="4" s="1"/>
  <c r="CJ266" i="4"/>
  <c r="CM266" i="4"/>
  <c r="CN266" i="4"/>
  <c r="CP266" i="4"/>
  <c r="CG267" i="4"/>
  <c r="CH267" i="4"/>
  <c r="CJ267" i="4"/>
  <c r="CM267" i="4"/>
  <c r="CN267" i="4"/>
  <c r="CP267" i="4"/>
  <c r="CG268" i="4"/>
  <c r="CH268" i="4"/>
  <c r="CJ268" i="4"/>
  <c r="CM268" i="4"/>
  <c r="CN268" i="4"/>
  <c r="CP268" i="4"/>
  <c r="CG269" i="4"/>
  <c r="CH269" i="4"/>
  <c r="CJ269" i="4"/>
  <c r="CM269" i="4"/>
  <c r="CN269" i="4"/>
  <c r="CP269" i="4"/>
  <c r="CG270" i="4"/>
  <c r="CH270" i="4"/>
  <c r="CJ270" i="4"/>
  <c r="CM270" i="4"/>
  <c r="CN270" i="4"/>
  <c r="CP270" i="4"/>
  <c r="P266" i="4"/>
  <c r="T266" i="4"/>
  <c r="P267" i="4"/>
  <c r="T267" i="4"/>
  <c r="P268" i="4"/>
  <c r="T268" i="4"/>
  <c r="Z268" i="4"/>
  <c r="AD268" i="4"/>
  <c r="P269" i="4"/>
  <c r="T269" i="4"/>
  <c r="Z269" i="4"/>
  <c r="AD269" i="4"/>
  <c r="P270" i="4"/>
  <c r="T270" i="4"/>
  <c r="Z270" i="4"/>
  <c r="AD270" i="4"/>
  <c r="AN270" i="4"/>
  <c r="AH270" i="4" s="1"/>
  <c r="AT270" i="4"/>
  <c r="AX270" i="4"/>
  <c r="J303" i="4"/>
  <c r="K303" i="4" s="1"/>
  <c r="P303" i="4"/>
  <c r="N303" i="4" s="1"/>
  <c r="T303" i="4"/>
  <c r="Z303" i="4"/>
  <c r="X303" i="4" s="1"/>
  <c r="AD303" i="4"/>
  <c r="AN303" i="4"/>
  <c r="AT303" i="4"/>
  <c r="AR303" i="4" s="1"/>
  <c r="AX303" i="4"/>
  <c r="CF303" i="4"/>
  <c r="N270" i="4" l="1"/>
  <c r="N269" i="4"/>
  <c r="N268" i="4"/>
  <c r="N267" i="4"/>
  <c r="N266" i="4"/>
  <c r="AR270" i="4"/>
  <c r="X270" i="4"/>
  <c r="X269" i="4"/>
  <c r="X268" i="4"/>
  <c r="N265" i="4"/>
  <c r="N264" i="4"/>
  <c r="CF268" i="4"/>
  <c r="CF267" i="4"/>
  <c r="CL270" i="4"/>
  <c r="CL264" i="4"/>
  <c r="CF270" i="4"/>
  <c r="CL269" i="4"/>
  <c r="CL265" i="4"/>
  <c r="CL266" i="4"/>
  <c r="CF269" i="4"/>
  <c r="CL267" i="4"/>
  <c r="CL268" i="4"/>
  <c r="B258" i="4" l="1"/>
  <c r="B198" i="4" l="1"/>
  <c r="CG307" i="4" l="1"/>
  <c r="CH307" i="4"/>
  <c r="CJ307" i="4"/>
  <c r="CM307" i="4"/>
  <c r="CN307" i="4"/>
  <c r="CP307" i="4"/>
  <c r="CG308" i="4"/>
  <c r="CH308" i="4"/>
  <c r="CJ308" i="4"/>
  <c r="CM308" i="4"/>
  <c r="CN308" i="4"/>
  <c r="CP308" i="4"/>
  <c r="D307" i="4"/>
  <c r="E307" i="4"/>
  <c r="F307" i="4"/>
  <c r="J307" i="4"/>
  <c r="K307" i="4" s="1"/>
  <c r="P307" i="4"/>
  <c r="N307" i="4" s="1"/>
  <c r="T307" i="4"/>
  <c r="Z307" i="4"/>
  <c r="AD307" i="4"/>
  <c r="AN307" i="4"/>
  <c r="AH307" i="4" s="1"/>
  <c r="AT307" i="4"/>
  <c r="AX307" i="4"/>
  <c r="D308" i="4"/>
  <c r="E308" i="4"/>
  <c r="F308" i="4"/>
  <c r="J308" i="4"/>
  <c r="K308" i="4" s="1"/>
  <c r="P308" i="4"/>
  <c r="N308" i="4" s="1"/>
  <c r="T308" i="4"/>
  <c r="Z308" i="4"/>
  <c r="X308" i="4" s="1"/>
  <c r="AD308" i="4"/>
  <c r="AN308" i="4"/>
  <c r="AT308" i="4"/>
  <c r="AX308" i="4"/>
  <c r="T235" i="4"/>
  <c r="T236" i="4"/>
  <c r="T237" i="4"/>
  <c r="T238" i="4"/>
  <c r="P235" i="4"/>
  <c r="P236" i="4"/>
  <c r="P237" i="4"/>
  <c r="P238" i="4"/>
  <c r="CJ220" i="4"/>
  <c r="CM220" i="4"/>
  <c r="CN220" i="4"/>
  <c r="CP220" i="4"/>
  <c r="CJ221" i="4"/>
  <c r="CM221" i="4"/>
  <c r="CN221" i="4"/>
  <c r="CP221" i="4"/>
  <c r="CG220" i="4"/>
  <c r="CH220" i="4"/>
  <c r="CG221" i="4"/>
  <c r="CH221" i="4"/>
  <c r="AN220" i="4"/>
  <c r="AH220" i="4" s="1"/>
  <c r="AT220" i="4"/>
  <c r="AR220" i="4" s="1"/>
  <c r="AX220" i="4"/>
  <c r="AN221" i="4"/>
  <c r="AH221" i="4" s="1"/>
  <c r="AT221" i="4"/>
  <c r="AX221" i="4"/>
  <c r="D220" i="4"/>
  <c r="E220" i="4"/>
  <c r="F220" i="4"/>
  <c r="J220" i="4"/>
  <c r="K220" i="4" s="1"/>
  <c r="P220" i="4"/>
  <c r="T220" i="4"/>
  <c r="Z220" i="4"/>
  <c r="AD220" i="4"/>
  <c r="D221" i="4"/>
  <c r="E221" i="4"/>
  <c r="F221" i="4"/>
  <c r="J221" i="4"/>
  <c r="K221" i="4" s="1"/>
  <c r="P221" i="4"/>
  <c r="T221" i="4"/>
  <c r="Z221" i="4"/>
  <c r="AD221" i="4"/>
  <c r="N238" i="4" l="1"/>
  <c r="X307" i="4"/>
  <c r="N221" i="4"/>
  <c r="N220" i="4"/>
  <c r="X220" i="4"/>
  <c r="X221" i="4"/>
  <c r="AR221" i="4"/>
  <c r="N237" i="4"/>
  <c r="N236" i="4"/>
  <c r="N235" i="4"/>
  <c r="AR308" i="4"/>
  <c r="AR307" i="4"/>
  <c r="CF220" i="4"/>
  <c r="CF307" i="4"/>
  <c r="CL308" i="4"/>
  <c r="CL307" i="4"/>
  <c r="CF308" i="4"/>
  <c r="CF221" i="4"/>
  <c r="CL221" i="4"/>
  <c r="CL220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J217" i="4" l="1"/>
  <c r="CM217" i="4"/>
  <c r="CN217" i="4"/>
  <c r="CP217" i="4"/>
  <c r="CJ218" i="4"/>
  <c r="CM218" i="4"/>
  <c r="CN218" i="4"/>
  <c r="CP218" i="4"/>
  <c r="CJ219" i="4"/>
  <c r="CM219" i="4"/>
  <c r="CN219" i="4"/>
  <c r="CP219" i="4"/>
  <c r="CG217" i="4"/>
  <c r="CH217" i="4"/>
  <c r="CG218" i="4"/>
  <c r="CH218" i="4"/>
  <c r="CG219" i="4"/>
  <c r="CH219" i="4"/>
  <c r="T217" i="4"/>
  <c r="Z217" i="4"/>
  <c r="AD217" i="4"/>
  <c r="AN217" i="4"/>
  <c r="AH217" i="4" s="1"/>
  <c r="AT217" i="4"/>
  <c r="AX217" i="4"/>
  <c r="T218" i="4"/>
  <c r="Z218" i="4"/>
  <c r="AD218" i="4"/>
  <c r="AN218" i="4"/>
  <c r="AH218" i="4" s="1"/>
  <c r="AT218" i="4"/>
  <c r="AX218" i="4"/>
  <c r="T219" i="4"/>
  <c r="Z219" i="4"/>
  <c r="AD219" i="4"/>
  <c r="AN219" i="4"/>
  <c r="AH219" i="4" s="1"/>
  <c r="AT219" i="4"/>
  <c r="AX219" i="4"/>
  <c r="F217" i="4"/>
  <c r="J217" i="4"/>
  <c r="K217" i="4" s="1"/>
  <c r="P217" i="4"/>
  <c r="N217" i="4" s="1"/>
  <c r="F218" i="4"/>
  <c r="J218" i="4"/>
  <c r="K218" i="4" s="1"/>
  <c r="P218" i="4"/>
  <c r="N218" i="4" s="1"/>
  <c r="F219" i="4"/>
  <c r="J219" i="4"/>
  <c r="K219" i="4" s="1"/>
  <c r="P219" i="4"/>
  <c r="D217" i="4"/>
  <c r="E217" i="4"/>
  <c r="D218" i="4"/>
  <c r="E218" i="4"/>
  <c r="D219" i="4"/>
  <c r="E219" i="4"/>
  <c r="X219" i="4" l="1"/>
  <c r="X217" i="4"/>
  <c r="AR219" i="4"/>
  <c r="X218" i="4"/>
  <c r="N219" i="4"/>
  <c r="AR218" i="4"/>
  <c r="AR217" i="4"/>
  <c r="CF219" i="4"/>
  <c r="CF217" i="4"/>
  <c r="CL219" i="4"/>
  <c r="CF218" i="4"/>
  <c r="CL218" i="4"/>
  <c r="CL217" i="4"/>
  <c r="CM165" i="4" l="1"/>
  <c r="CN165" i="4"/>
  <c r="CP165" i="4"/>
  <c r="CM166" i="4"/>
  <c r="CN166" i="4"/>
  <c r="CP166" i="4"/>
  <c r="CM167" i="4"/>
  <c r="CN167" i="4"/>
  <c r="CP167" i="4"/>
  <c r="CG165" i="4"/>
  <c r="CH165" i="4"/>
  <c r="CJ165" i="4"/>
  <c r="CG166" i="4"/>
  <c r="CH166" i="4"/>
  <c r="CJ166" i="4"/>
  <c r="CG167" i="4"/>
  <c r="CH167" i="4"/>
  <c r="CJ167" i="4"/>
  <c r="AN165" i="4"/>
  <c r="AT165" i="4"/>
  <c r="AR165" i="4" s="1"/>
  <c r="AX165" i="4"/>
  <c r="AN166" i="4"/>
  <c r="AT166" i="4"/>
  <c r="AR166" i="4" s="1"/>
  <c r="AX166" i="4"/>
  <c r="AN167" i="4"/>
  <c r="AT167" i="4"/>
  <c r="AR167" i="4" s="1"/>
  <c r="AX167" i="4"/>
  <c r="AD165" i="4"/>
  <c r="AD166" i="4"/>
  <c r="AD167" i="4"/>
  <c r="Z165" i="4"/>
  <c r="X165" i="4" s="1"/>
  <c r="Z166" i="4"/>
  <c r="X166" i="4" s="1"/>
  <c r="Z167" i="4"/>
  <c r="X167" i="4" s="1"/>
  <c r="T165" i="4"/>
  <c r="T166" i="4"/>
  <c r="T167" i="4"/>
  <c r="P165" i="4"/>
  <c r="N165" i="4" s="1"/>
  <c r="P166" i="4"/>
  <c r="N166" i="4" s="1"/>
  <c r="P167" i="4"/>
  <c r="N167" i="4" s="1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E165" i="4"/>
  <c r="F165" i="4"/>
  <c r="J165" i="4"/>
  <c r="K165" i="4" s="1"/>
  <c r="E166" i="4"/>
  <c r="F166" i="4"/>
  <c r="J166" i="4"/>
  <c r="K166" i="4" s="1"/>
  <c r="E167" i="4"/>
  <c r="F167" i="4"/>
  <c r="J167" i="4"/>
  <c r="K167" i="4" s="1"/>
  <c r="N46" i="4" l="1"/>
  <c r="N42" i="4"/>
  <c r="N38" i="4"/>
  <c r="N45" i="4"/>
  <c r="N41" i="4"/>
  <c r="N37" i="4"/>
  <c r="N48" i="4"/>
  <c r="N44" i="4"/>
  <c r="N40" i="4"/>
  <c r="N47" i="4"/>
  <c r="N43" i="4"/>
  <c r="N39" i="4"/>
  <c r="N36" i="4"/>
  <c r="CL165" i="4"/>
  <c r="CF167" i="4"/>
  <c r="CL166" i="4"/>
  <c r="CL167" i="4"/>
  <c r="CF165" i="4"/>
  <c r="CF166" i="4"/>
  <c r="J43" i="4"/>
  <c r="K43" i="4" s="1"/>
  <c r="Z43" i="4"/>
  <c r="AD43" i="4"/>
  <c r="AN43" i="4"/>
  <c r="AH43" i="4" s="1"/>
  <c r="AT43" i="4"/>
  <c r="AX43" i="4"/>
  <c r="CG43" i="4"/>
  <c r="CH43" i="4"/>
  <c r="CJ43" i="4"/>
  <c r="CM43" i="4"/>
  <c r="CN43" i="4"/>
  <c r="CP43" i="4"/>
  <c r="J44" i="4"/>
  <c r="K44" i="4" s="1"/>
  <c r="Z44" i="4"/>
  <c r="AD44" i="4"/>
  <c r="AN44" i="4"/>
  <c r="AH44" i="4" s="1"/>
  <c r="AT44" i="4"/>
  <c r="AX44" i="4"/>
  <c r="CG44" i="4"/>
  <c r="CH44" i="4"/>
  <c r="CJ44" i="4"/>
  <c r="CM44" i="4"/>
  <c r="CN44" i="4"/>
  <c r="CP44" i="4"/>
  <c r="J45" i="4"/>
  <c r="K45" i="4" s="1"/>
  <c r="Z45" i="4"/>
  <c r="AD45" i="4"/>
  <c r="AN45" i="4"/>
  <c r="AH45" i="4" s="1"/>
  <c r="AT45" i="4"/>
  <c r="AX45" i="4"/>
  <c r="CG45" i="4"/>
  <c r="CH45" i="4"/>
  <c r="CJ45" i="4"/>
  <c r="CM45" i="4"/>
  <c r="CN45" i="4"/>
  <c r="CP45" i="4"/>
  <c r="J46" i="4"/>
  <c r="K46" i="4" s="1"/>
  <c r="Z46" i="4"/>
  <c r="AD46" i="4"/>
  <c r="AN46" i="4"/>
  <c r="AH46" i="4" s="1"/>
  <c r="AT46" i="4"/>
  <c r="AX46" i="4"/>
  <c r="CG46" i="4"/>
  <c r="CH46" i="4"/>
  <c r="CJ46" i="4"/>
  <c r="CM46" i="4"/>
  <c r="CN46" i="4"/>
  <c r="CP46" i="4"/>
  <c r="J47" i="4"/>
  <c r="K47" i="4" s="1"/>
  <c r="Z47" i="4"/>
  <c r="AD47" i="4"/>
  <c r="AN47" i="4"/>
  <c r="AH47" i="4" s="1"/>
  <c r="AT47" i="4"/>
  <c r="AX47" i="4"/>
  <c r="CG47" i="4"/>
  <c r="CH47" i="4"/>
  <c r="CJ47" i="4"/>
  <c r="CM47" i="4"/>
  <c r="CN47" i="4"/>
  <c r="CP47" i="4"/>
  <c r="J48" i="4"/>
  <c r="K48" i="4" s="1"/>
  <c r="Z48" i="4"/>
  <c r="AD48" i="4"/>
  <c r="AN48" i="4"/>
  <c r="AH48" i="4" s="1"/>
  <c r="AT48" i="4"/>
  <c r="AX48" i="4"/>
  <c r="CG48" i="4"/>
  <c r="CH48" i="4"/>
  <c r="CJ48" i="4"/>
  <c r="CM48" i="4"/>
  <c r="CN48" i="4"/>
  <c r="CP48" i="4"/>
  <c r="D43" i="4"/>
  <c r="E43" i="4"/>
  <c r="F43" i="4"/>
  <c r="D44" i="4"/>
  <c r="E44" i="4"/>
  <c r="F44" i="4"/>
  <c r="D45" i="4"/>
  <c r="E45" i="4"/>
  <c r="F45" i="4"/>
  <c r="D46" i="4"/>
  <c r="E46" i="4"/>
  <c r="F46" i="4"/>
  <c r="D47" i="4"/>
  <c r="E47" i="4"/>
  <c r="F47" i="4"/>
  <c r="D48" i="4"/>
  <c r="E48" i="4"/>
  <c r="F48" i="4"/>
  <c r="AR48" i="4" l="1"/>
  <c r="X48" i="4"/>
  <c r="AR47" i="4"/>
  <c r="X47" i="4"/>
  <c r="AR46" i="4"/>
  <c r="X46" i="4"/>
  <c r="AR45" i="4"/>
  <c r="X45" i="4"/>
  <c r="AR44" i="4"/>
  <c r="X44" i="4"/>
  <c r="X43" i="4"/>
  <c r="AR43" i="4"/>
  <c r="CF44" i="4"/>
  <c r="CL47" i="4"/>
  <c r="CL45" i="4"/>
  <c r="CL44" i="4"/>
  <c r="CF43" i="4"/>
  <c r="CF48" i="4"/>
  <c r="CL43" i="4"/>
  <c r="CF46" i="4"/>
  <c r="CL48" i="4"/>
  <c r="CF47" i="4"/>
  <c r="CL46" i="4"/>
  <c r="CF45" i="4"/>
  <c r="Z234" i="4" l="1"/>
  <c r="Z235" i="4"/>
  <c r="AD235" i="4"/>
  <c r="AN235" i="4"/>
  <c r="AH235" i="4" s="1"/>
  <c r="AT235" i="4"/>
  <c r="AX235" i="4"/>
  <c r="CG235" i="4"/>
  <c r="CH235" i="4"/>
  <c r="CJ235" i="4"/>
  <c r="CM235" i="4"/>
  <c r="CN235" i="4"/>
  <c r="CP235" i="4"/>
  <c r="Z236" i="4"/>
  <c r="AD236" i="4"/>
  <c r="AN236" i="4"/>
  <c r="AH236" i="4" s="1"/>
  <c r="AT236" i="4"/>
  <c r="AX236" i="4"/>
  <c r="CG236" i="4"/>
  <c r="CH236" i="4"/>
  <c r="CJ236" i="4"/>
  <c r="CM236" i="4"/>
  <c r="CN236" i="4"/>
  <c r="CP236" i="4"/>
  <c r="Z237" i="4"/>
  <c r="AD237" i="4"/>
  <c r="AN237" i="4"/>
  <c r="AH237" i="4" s="1"/>
  <c r="AT237" i="4"/>
  <c r="AX237" i="4"/>
  <c r="CG237" i="4"/>
  <c r="CH237" i="4"/>
  <c r="CJ237" i="4"/>
  <c r="CM237" i="4"/>
  <c r="CN237" i="4"/>
  <c r="CP237" i="4"/>
  <c r="Z238" i="4"/>
  <c r="AD238" i="4"/>
  <c r="AN238" i="4"/>
  <c r="AH238" i="4" s="1"/>
  <c r="AT238" i="4"/>
  <c r="AX238" i="4"/>
  <c r="CG238" i="4"/>
  <c r="CH238" i="4"/>
  <c r="CJ238" i="4"/>
  <c r="CM238" i="4"/>
  <c r="CN238" i="4"/>
  <c r="CP238" i="4"/>
  <c r="F235" i="4"/>
  <c r="F236" i="4"/>
  <c r="F237" i="4"/>
  <c r="F238" i="4"/>
  <c r="E235" i="4"/>
  <c r="E236" i="4"/>
  <c r="E237" i="4"/>
  <c r="E238" i="4"/>
  <c r="D235" i="4"/>
  <c r="D236" i="4"/>
  <c r="D237" i="4"/>
  <c r="D238" i="4"/>
  <c r="J235" i="4"/>
  <c r="K235" i="4" s="1"/>
  <c r="J236" i="4"/>
  <c r="K236" i="4" s="1"/>
  <c r="J237" i="4"/>
  <c r="K237" i="4" s="1"/>
  <c r="J238" i="4"/>
  <c r="K238" i="4" s="1"/>
  <c r="CN319" i="4"/>
  <c r="CP319" i="4"/>
  <c r="CH319" i="4"/>
  <c r="CJ319" i="4"/>
  <c r="CP318" i="4"/>
  <c r="CN318" i="4"/>
  <c r="CJ318" i="4"/>
  <c r="CH318" i="4"/>
  <c r="CN305" i="4"/>
  <c r="CP305" i="4"/>
  <c r="CN306" i="4"/>
  <c r="CP306" i="4"/>
  <c r="CM306" i="4"/>
  <c r="CJ305" i="4"/>
  <c r="CJ306" i="4"/>
  <c r="CG306" i="4"/>
  <c r="CH306" i="4"/>
  <c r="CP304" i="4"/>
  <c r="CN304" i="4"/>
  <c r="CJ304" i="4"/>
  <c r="CP258" i="4"/>
  <c r="CN258" i="4"/>
  <c r="CJ258" i="4"/>
  <c r="CH258" i="4"/>
  <c r="CP233" i="4"/>
  <c r="CP234" i="4"/>
  <c r="CP239" i="4"/>
  <c r="CP240" i="4"/>
  <c r="CP241" i="4"/>
  <c r="CP242" i="4"/>
  <c r="CP243" i="4"/>
  <c r="CP244" i="4"/>
  <c r="CP245" i="4"/>
  <c r="CP246" i="4"/>
  <c r="CP247" i="4"/>
  <c r="CP248" i="4"/>
  <c r="CN247" i="4"/>
  <c r="CN248" i="4"/>
  <c r="CN233" i="4"/>
  <c r="CN234" i="4"/>
  <c r="CN239" i="4"/>
  <c r="CN240" i="4"/>
  <c r="CN241" i="4"/>
  <c r="CN242" i="4"/>
  <c r="CN243" i="4"/>
  <c r="CN244" i="4"/>
  <c r="CN245" i="4"/>
  <c r="CN246" i="4"/>
  <c r="CJ233" i="4"/>
  <c r="CJ234" i="4"/>
  <c r="CJ239" i="4"/>
  <c r="CJ240" i="4"/>
  <c r="CJ241" i="4"/>
  <c r="CJ242" i="4"/>
  <c r="CJ243" i="4"/>
  <c r="CJ244" i="4"/>
  <c r="CJ245" i="4"/>
  <c r="CJ246" i="4"/>
  <c r="CJ247" i="4"/>
  <c r="CJ248" i="4"/>
  <c r="CP232" i="4"/>
  <c r="CN232" i="4"/>
  <c r="CJ232" i="4"/>
  <c r="CP199" i="4"/>
  <c r="CP200" i="4"/>
  <c r="CP201" i="4"/>
  <c r="CP202" i="4"/>
  <c r="CP203" i="4"/>
  <c r="CP204" i="4"/>
  <c r="CP205" i="4"/>
  <c r="CP206" i="4"/>
  <c r="CP207" i="4"/>
  <c r="CP208" i="4"/>
  <c r="CP209" i="4"/>
  <c r="CP210" i="4"/>
  <c r="CP211" i="4"/>
  <c r="CP212" i="4"/>
  <c r="CP213" i="4"/>
  <c r="CP214" i="4"/>
  <c r="CP215" i="4"/>
  <c r="CP216" i="4"/>
  <c r="CN199" i="4"/>
  <c r="CN200" i="4"/>
  <c r="CN201" i="4"/>
  <c r="CN202" i="4"/>
  <c r="CN203" i="4"/>
  <c r="CN204" i="4"/>
  <c r="CN205" i="4"/>
  <c r="CN206" i="4"/>
  <c r="CN207" i="4"/>
  <c r="CN208" i="4"/>
  <c r="CN209" i="4"/>
  <c r="CN210" i="4"/>
  <c r="CN211" i="4"/>
  <c r="CN212" i="4"/>
  <c r="CN213" i="4"/>
  <c r="CN214" i="4"/>
  <c r="CN215" i="4"/>
  <c r="CN216" i="4"/>
  <c r="CJ199" i="4"/>
  <c r="CJ200" i="4"/>
  <c r="CJ201" i="4"/>
  <c r="CJ202" i="4"/>
  <c r="CJ203" i="4"/>
  <c r="CJ204" i="4"/>
  <c r="CJ205" i="4"/>
  <c r="CJ206" i="4"/>
  <c r="CJ207" i="4"/>
  <c r="CJ208" i="4"/>
  <c r="CJ209" i="4"/>
  <c r="CJ210" i="4"/>
  <c r="CJ211" i="4"/>
  <c r="CJ212" i="4"/>
  <c r="CJ213" i="4"/>
  <c r="CJ214" i="4"/>
  <c r="CJ215" i="4"/>
  <c r="CJ216" i="4"/>
  <c r="CP198" i="4"/>
  <c r="CN198" i="4"/>
  <c r="CJ198" i="4"/>
  <c r="CP177" i="4"/>
  <c r="CP178" i="4"/>
  <c r="CP179" i="4"/>
  <c r="CP180" i="4"/>
  <c r="CP181" i="4"/>
  <c r="CP182" i="4"/>
  <c r="CP183" i="4"/>
  <c r="CP184" i="4"/>
  <c r="CP185" i="4"/>
  <c r="CP186" i="4"/>
  <c r="CP187" i="4"/>
  <c r="CP188" i="4"/>
  <c r="CP189" i="4"/>
  <c r="CP190" i="4"/>
  <c r="CP191" i="4"/>
  <c r="CP192" i="4"/>
  <c r="CP193" i="4"/>
  <c r="CP194" i="4"/>
  <c r="CP195" i="4"/>
  <c r="CP196" i="4"/>
  <c r="CN177" i="4"/>
  <c r="CN178" i="4"/>
  <c r="CN179" i="4"/>
  <c r="CN180" i="4"/>
  <c r="CN181" i="4"/>
  <c r="CN182" i="4"/>
  <c r="CN183" i="4"/>
  <c r="CN184" i="4"/>
  <c r="CN185" i="4"/>
  <c r="CN186" i="4"/>
  <c r="CN187" i="4"/>
  <c r="CN188" i="4"/>
  <c r="CN189" i="4"/>
  <c r="CN190" i="4"/>
  <c r="CN191" i="4"/>
  <c r="CN192" i="4"/>
  <c r="CN193" i="4"/>
  <c r="CN194" i="4"/>
  <c r="CN195" i="4"/>
  <c r="CN196" i="4"/>
  <c r="CJ177" i="4"/>
  <c r="CJ178" i="4"/>
  <c r="CJ179" i="4"/>
  <c r="CJ180" i="4"/>
  <c r="CJ181" i="4"/>
  <c r="CJ182" i="4"/>
  <c r="CJ183" i="4"/>
  <c r="CJ184" i="4"/>
  <c r="CJ185" i="4"/>
  <c r="CJ186" i="4"/>
  <c r="CJ187" i="4"/>
  <c r="CJ188" i="4"/>
  <c r="CJ189" i="4"/>
  <c r="CJ190" i="4"/>
  <c r="CJ191" i="4"/>
  <c r="CJ192" i="4"/>
  <c r="CJ193" i="4"/>
  <c r="CJ194" i="4"/>
  <c r="CJ195" i="4"/>
  <c r="CJ196" i="4"/>
  <c r="CH177" i="4"/>
  <c r="CH178" i="4"/>
  <c r="CH179" i="4"/>
  <c r="CH180" i="4"/>
  <c r="CH181" i="4"/>
  <c r="CH182" i="4"/>
  <c r="CH183" i="4"/>
  <c r="CH184" i="4"/>
  <c r="CH185" i="4"/>
  <c r="CP176" i="4"/>
  <c r="CN176" i="4"/>
  <c r="CJ176" i="4"/>
  <c r="CH176" i="4"/>
  <c r="AR238" i="4" l="1"/>
  <c r="X238" i="4"/>
  <c r="X236" i="4"/>
  <c r="AR237" i="4"/>
  <c r="X237" i="4"/>
  <c r="X235" i="4"/>
  <c r="AR236" i="4"/>
  <c r="AR235" i="4"/>
  <c r="CF235" i="4"/>
  <c r="CL235" i="4"/>
  <c r="CF237" i="4"/>
  <c r="CF238" i="4"/>
  <c r="CL237" i="4"/>
  <c r="CF306" i="4"/>
  <c r="CL238" i="4"/>
  <c r="CF236" i="4"/>
  <c r="CL306" i="4"/>
  <c r="CL236" i="4"/>
  <c r="CG36" i="4"/>
  <c r="CH36" i="4"/>
  <c r="CJ36" i="4"/>
  <c r="CM36" i="4"/>
  <c r="CN36" i="4"/>
  <c r="CP36" i="4"/>
  <c r="CG37" i="4"/>
  <c r="CH37" i="4"/>
  <c r="CJ37" i="4"/>
  <c r="CM37" i="4"/>
  <c r="CN37" i="4"/>
  <c r="CP37" i="4"/>
  <c r="CG38" i="4"/>
  <c r="CH38" i="4"/>
  <c r="CJ38" i="4"/>
  <c r="CM38" i="4"/>
  <c r="CN38" i="4"/>
  <c r="CP38" i="4"/>
  <c r="CG39" i="4"/>
  <c r="CH39" i="4"/>
  <c r="CJ39" i="4"/>
  <c r="CM39" i="4"/>
  <c r="CN39" i="4"/>
  <c r="CP39" i="4"/>
  <c r="CG40" i="4"/>
  <c r="CH40" i="4"/>
  <c r="CJ40" i="4"/>
  <c r="CM40" i="4"/>
  <c r="CN40" i="4"/>
  <c r="CP40" i="4"/>
  <c r="CG41" i="4"/>
  <c r="CH41" i="4"/>
  <c r="CJ41" i="4"/>
  <c r="CM41" i="4"/>
  <c r="CN41" i="4"/>
  <c r="CP41" i="4"/>
  <c r="CG42" i="4"/>
  <c r="CH42" i="4"/>
  <c r="CJ42" i="4"/>
  <c r="CM42" i="4"/>
  <c r="CN42" i="4"/>
  <c r="CP42" i="4"/>
  <c r="AD36" i="4"/>
  <c r="AN36" i="4"/>
  <c r="AH36" i="4" s="1"/>
  <c r="AT36" i="4"/>
  <c r="AX36" i="4"/>
  <c r="AD37" i="4"/>
  <c r="AN37" i="4"/>
  <c r="AH37" i="4" s="1"/>
  <c r="AT37" i="4"/>
  <c r="AX37" i="4"/>
  <c r="AD38" i="4"/>
  <c r="AN38" i="4"/>
  <c r="AH38" i="4" s="1"/>
  <c r="AT38" i="4"/>
  <c r="AX38" i="4"/>
  <c r="AD39" i="4"/>
  <c r="AN39" i="4"/>
  <c r="AH39" i="4" s="1"/>
  <c r="AT39" i="4"/>
  <c r="AX39" i="4"/>
  <c r="AD40" i="4"/>
  <c r="AN40" i="4"/>
  <c r="AH40" i="4" s="1"/>
  <c r="AT40" i="4"/>
  <c r="AX40" i="4"/>
  <c r="AD41" i="4"/>
  <c r="AN41" i="4"/>
  <c r="AH41" i="4" s="1"/>
  <c r="AT41" i="4"/>
  <c r="AX41" i="4"/>
  <c r="AD42" i="4"/>
  <c r="AN42" i="4"/>
  <c r="AH42" i="4" s="1"/>
  <c r="AT42" i="4"/>
  <c r="AX42" i="4"/>
  <c r="Z36" i="4"/>
  <c r="Z37" i="4"/>
  <c r="Z38" i="4"/>
  <c r="Z39" i="4"/>
  <c r="Z40" i="4"/>
  <c r="Z41" i="4"/>
  <c r="Z42" i="4"/>
  <c r="C36" i="4"/>
  <c r="D36" i="4"/>
  <c r="E36" i="4"/>
  <c r="F36" i="4"/>
  <c r="J36" i="4"/>
  <c r="K36" i="4" s="1"/>
  <c r="C37" i="4"/>
  <c r="D37" i="4"/>
  <c r="E37" i="4"/>
  <c r="F37" i="4"/>
  <c r="J37" i="4"/>
  <c r="K37" i="4" s="1"/>
  <c r="C38" i="4"/>
  <c r="D38" i="4"/>
  <c r="E38" i="4"/>
  <c r="F38" i="4"/>
  <c r="J38" i="4"/>
  <c r="K38" i="4" s="1"/>
  <c r="C39" i="4"/>
  <c r="D39" i="4"/>
  <c r="E39" i="4"/>
  <c r="F39" i="4"/>
  <c r="J39" i="4"/>
  <c r="K39" i="4" s="1"/>
  <c r="C40" i="4"/>
  <c r="D40" i="4"/>
  <c r="E40" i="4"/>
  <c r="F40" i="4"/>
  <c r="J40" i="4"/>
  <c r="K40" i="4" s="1"/>
  <c r="D41" i="4"/>
  <c r="E41" i="4"/>
  <c r="F41" i="4"/>
  <c r="J41" i="4"/>
  <c r="K41" i="4" s="1"/>
  <c r="D42" i="4"/>
  <c r="E42" i="4"/>
  <c r="F42" i="4"/>
  <c r="J42" i="4"/>
  <c r="K42" i="4" s="1"/>
  <c r="CP157" i="4"/>
  <c r="CP158" i="4"/>
  <c r="CP159" i="4"/>
  <c r="CP160" i="4"/>
  <c r="CP161" i="4"/>
  <c r="CP162" i="4"/>
  <c r="CP163" i="4"/>
  <c r="CP164" i="4"/>
  <c r="CP174" i="4"/>
  <c r="CN157" i="4"/>
  <c r="CN158" i="4"/>
  <c r="CN159" i="4"/>
  <c r="CN160" i="4"/>
  <c r="CN161" i="4"/>
  <c r="CN162" i="4"/>
  <c r="CN163" i="4"/>
  <c r="CN164" i="4"/>
  <c r="CN174" i="4"/>
  <c r="CJ157" i="4"/>
  <c r="CJ158" i="4"/>
  <c r="CJ159" i="4"/>
  <c r="CJ160" i="4"/>
  <c r="CJ161" i="4"/>
  <c r="CJ162" i="4"/>
  <c r="CJ163" i="4"/>
  <c r="CJ164" i="4"/>
  <c r="CJ174" i="4"/>
  <c r="CP156" i="4"/>
  <c r="CN156" i="4"/>
  <c r="CJ156" i="4"/>
  <c r="CP66" i="4"/>
  <c r="CP67" i="4"/>
  <c r="CP68" i="4"/>
  <c r="CP69" i="4"/>
  <c r="CP70" i="4"/>
  <c r="CP71" i="4"/>
  <c r="CP72" i="4"/>
  <c r="CP73" i="4"/>
  <c r="CP74" i="4"/>
  <c r="CP75" i="4"/>
  <c r="CP76" i="4"/>
  <c r="CP77" i="4"/>
  <c r="CP78" i="4"/>
  <c r="CP79" i="4"/>
  <c r="CP80" i="4"/>
  <c r="CP81" i="4"/>
  <c r="CP82" i="4"/>
  <c r="CP83" i="4"/>
  <c r="CP84" i="4"/>
  <c r="CP85" i="4"/>
  <c r="CN66" i="4"/>
  <c r="CN67" i="4"/>
  <c r="CN68" i="4"/>
  <c r="CN69" i="4"/>
  <c r="CN70" i="4"/>
  <c r="CN71" i="4"/>
  <c r="CN72" i="4"/>
  <c r="CN73" i="4"/>
  <c r="CN74" i="4"/>
  <c r="CN75" i="4"/>
  <c r="CN76" i="4"/>
  <c r="CN77" i="4"/>
  <c r="CN78" i="4"/>
  <c r="CN79" i="4"/>
  <c r="CN80" i="4"/>
  <c r="CN81" i="4"/>
  <c r="CN82" i="4"/>
  <c r="CN83" i="4"/>
  <c r="CN84" i="4"/>
  <c r="CN85" i="4"/>
  <c r="CJ66" i="4"/>
  <c r="CJ67" i="4"/>
  <c r="CJ68" i="4"/>
  <c r="CJ69" i="4"/>
  <c r="CJ70" i="4"/>
  <c r="CJ71" i="4"/>
  <c r="CJ72" i="4"/>
  <c r="CJ73" i="4"/>
  <c r="CJ74" i="4"/>
  <c r="CJ75" i="4"/>
  <c r="CJ76" i="4"/>
  <c r="CJ77" i="4"/>
  <c r="CJ78" i="4"/>
  <c r="CJ79" i="4"/>
  <c r="CJ80" i="4"/>
  <c r="CJ81" i="4"/>
  <c r="CJ82" i="4"/>
  <c r="CJ83" i="4"/>
  <c r="CJ84" i="4"/>
  <c r="CJ85" i="4"/>
  <c r="CP65" i="4"/>
  <c r="CN65" i="4"/>
  <c r="CJ65" i="4"/>
  <c r="X39" i="4" l="1"/>
  <c r="X42" i="4"/>
  <c r="X38" i="4"/>
  <c r="X40" i="4"/>
  <c r="X36" i="4"/>
  <c r="X41" i="4"/>
  <c r="X37" i="4"/>
  <c r="AR40" i="4"/>
  <c r="AR38" i="4"/>
  <c r="AR36" i="4"/>
  <c r="AR39" i="4"/>
  <c r="AR42" i="4"/>
  <c r="AR41" i="4"/>
  <c r="AR37" i="4"/>
  <c r="CF42" i="4"/>
  <c r="CF38" i="4"/>
  <c r="CL39" i="4"/>
  <c r="CF36" i="4"/>
  <c r="CF37" i="4"/>
  <c r="CL36" i="4"/>
  <c r="CF40" i="4"/>
  <c r="CL41" i="4"/>
  <c r="CF41" i="4"/>
  <c r="CL40" i="4"/>
  <c r="CL42" i="4"/>
  <c r="CF39" i="4"/>
  <c r="CL38" i="4"/>
  <c r="CL37" i="4"/>
  <c r="CP13" i="4" l="1"/>
  <c r="CP14" i="4"/>
  <c r="CP15" i="4"/>
  <c r="CP16" i="4"/>
  <c r="CP17" i="4"/>
  <c r="CP18" i="4"/>
  <c r="CP19" i="4"/>
  <c r="CP20" i="4"/>
  <c r="CP21" i="4"/>
  <c r="CP22" i="4"/>
  <c r="CP23" i="4"/>
  <c r="CP24" i="4"/>
  <c r="CP25" i="4"/>
  <c r="CP26" i="4"/>
  <c r="CP27" i="4"/>
  <c r="CP28" i="4"/>
  <c r="CP29" i="4"/>
  <c r="CP30" i="4"/>
  <c r="CP31" i="4"/>
  <c r="CP32" i="4"/>
  <c r="CP33" i="4"/>
  <c r="CP34" i="4"/>
  <c r="CP35" i="4"/>
  <c r="CN13" i="4"/>
  <c r="CN14" i="4"/>
  <c r="CN15" i="4"/>
  <c r="CN16" i="4"/>
  <c r="CN17" i="4"/>
  <c r="CN18" i="4"/>
  <c r="CN19" i="4"/>
  <c r="CN20" i="4"/>
  <c r="CN21" i="4"/>
  <c r="CN22" i="4"/>
  <c r="CN23" i="4"/>
  <c r="CN24" i="4"/>
  <c r="CN25" i="4"/>
  <c r="CN26" i="4"/>
  <c r="CN27" i="4"/>
  <c r="CN28" i="4"/>
  <c r="CN29" i="4"/>
  <c r="CN30" i="4"/>
  <c r="CN31" i="4"/>
  <c r="CN32" i="4"/>
  <c r="CN33" i="4"/>
  <c r="CN34" i="4"/>
  <c r="CN35" i="4"/>
  <c r="CM26" i="4"/>
  <c r="CM27" i="4"/>
  <c r="CM28" i="4"/>
  <c r="CM29" i="4"/>
  <c r="CM30" i="4"/>
  <c r="CM31" i="4"/>
  <c r="CM32" i="4"/>
  <c r="CM33" i="4"/>
  <c r="CM34" i="4"/>
  <c r="CM35" i="4"/>
  <c r="CJ13" i="4"/>
  <c r="CJ14" i="4"/>
  <c r="CJ15" i="4"/>
  <c r="CJ16" i="4"/>
  <c r="CJ17" i="4"/>
  <c r="CJ18" i="4"/>
  <c r="CJ19" i="4"/>
  <c r="CJ20" i="4"/>
  <c r="CJ21" i="4"/>
  <c r="CJ22" i="4"/>
  <c r="CJ23" i="4"/>
  <c r="CJ24" i="4"/>
  <c r="CJ25" i="4"/>
  <c r="CJ26" i="4"/>
  <c r="CJ27" i="4"/>
  <c r="CJ28" i="4"/>
  <c r="CJ29" i="4"/>
  <c r="CJ30" i="4"/>
  <c r="CJ31" i="4"/>
  <c r="CJ32" i="4"/>
  <c r="CJ33" i="4"/>
  <c r="CJ34" i="4"/>
  <c r="CJ35" i="4"/>
  <c r="CH13" i="4"/>
  <c r="CH14" i="4"/>
  <c r="CH15" i="4"/>
  <c r="CH16" i="4"/>
  <c r="CH17" i="4"/>
  <c r="CH18" i="4"/>
  <c r="CH19" i="4"/>
  <c r="CH20" i="4"/>
  <c r="CH21" i="4"/>
  <c r="CH22" i="4"/>
  <c r="CH23" i="4"/>
  <c r="CH24" i="4"/>
  <c r="CH25" i="4"/>
  <c r="CH26" i="4"/>
  <c r="CH27" i="4"/>
  <c r="CH28" i="4"/>
  <c r="CH29" i="4"/>
  <c r="CH30" i="4"/>
  <c r="CH31" i="4"/>
  <c r="CH32" i="4"/>
  <c r="CH33" i="4"/>
  <c r="CH34" i="4"/>
  <c r="CH35" i="4"/>
  <c r="CP12" i="4"/>
  <c r="CN12" i="4"/>
  <c r="CJ12" i="4"/>
  <c r="CH12" i="4"/>
  <c r="CG26" i="4"/>
  <c r="CG27" i="4"/>
  <c r="CG28" i="4"/>
  <c r="CG29" i="4"/>
  <c r="CG30" i="4"/>
  <c r="CG31" i="4"/>
  <c r="CG32" i="4"/>
  <c r="CG33" i="4"/>
  <c r="CG34" i="4"/>
  <c r="CG35" i="4"/>
  <c r="CB12" i="4"/>
  <c r="AX26" i="4"/>
  <c r="AX27" i="4"/>
  <c r="AX28" i="4"/>
  <c r="AX29" i="4"/>
  <c r="AX30" i="4"/>
  <c r="AX31" i="4"/>
  <c r="AX32" i="4"/>
  <c r="AX33" i="4"/>
  <c r="AX34" i="4"/>
  <c r="AX35" i="4"/>
  <c r="AT26" i="4"/>
  <c r="AT27" i="4"/>
  <c r="AT28" i="4"/>
  <c r="AT29" i="4"/>
  <c r="AT30" i="4"/>
  <c r="AT31" i="4"/>
  <c r="AT32" i="4"/>
  <c r="AT33" i="4"/>
  <c r="AT34" i="4"/>
  <c r="AT35" i="4"/>
  <c r="AN26" i="4"/>
  <c r="AH26" i="4" s="1"/>
  <c r="AN27" i="4"/>
  <c r="AH27" i="4" s="1"/>
  <c r="AN28" i="4"/>
  <c r="AH28" i="4" s="1"/>
  <c r="AN29" i="4"/>
  <c r="AH29" i="4" s="1"/>
  <c r="AN30" i="4"/>
  <c r="AH30" i="4" s="1"/>
  <c r="AN31" i="4"/>
  <c r="AH31" i="4" s="1"/>
  <c r="AN32" i="4"/>
  <c r="AH32" i="4" s="1"/>
  <c r="AN33" i="4"/>
  <c r="AH33" i="4" s="1"/>
  <c r="AN34" i="4"/>
  <c r="AH34" i="4" s="1"/>
  <c r="AN35" i="4"/>
  <c r="AH35" i="4" s="1"/>
  <c r="AD26" i="4"/>
  <c r="AD27" i="4"/>
  <c r="AD28" i="4"/>
  <c r="AD29" i="4"/>
  <c r="AD30" i="4"/>
  <c r="AD31" i="4"/>
  <c r="AD32" i="4"/>
  <c r="AD33" i="4"/>
  <c r="AD34" i="4"/>
  <c r="AD35" i="4"/>
  <c r="Z26" i="4"/>
  <c r="Z27" i="4"/>
  <c r="Z28" i="4"/>
  <c r="Z29" i="4"/>
  <c r="Z30" i="4"/>
  <c r="Z31" i="4"/>
  <c r="Z32" i="4"/>
  <c r="Z33" i="4"/>
  <c r="Z34" i="4"/>
  <c r="Z35" i="4"/>
  <c r="T26" i="4"/>
  <c r="T27" i="4"/>
  <c r="T28" i="4"/>
  <c r="T29" i="4"/>
  <c r="T30" i="4"/>
  <c r="T31" i="4"/>
  <c r="T32" i="4"/>
  <c r="T33" i="4"/>
  <c r="T34" i="4"/>
  <c r="T35" i="4"/>
  <c r="P26" i="4"/>
  <c r="P27" i="4"/>
  <c r="P28" i="4"/>
  <c r="P29" i="4"/>
  <c r="P30" i="4"/>
  <c r="P31" i="4"/>
  <c r="P32" i="4"/>
  <c r="P33" i="4"/>
  <c r="P34" i="4"/>
  <c r="P35" i="4"/>
  <c r="C26" i="4"/>
  <c r="D26" i="4"/>
  <c r="E26" i="4"/>
  <c r="F26" i="4"/>
  <c r="C27" i="4"/>
  <c r="D27" i="4"/>
  <c r="E27" i="4"/>
  <c r="F27" i="4"/>
  <c r="C28" i="4"/>
  <c r="D28" i="4"/>
  <c r="E28" i="4"/>
  <c r="F28" i="4"/>
  <c r="C29" i="4"/>
  <c r="D29" i="4"/>
  <c r="E29" i="4"/>
  <c r="F29" i="4"/>
  <c r="C30" i="4"/>
  <c r="D30" i="4"/>
  <c r="E30" i="4"/>
  <c r="F30" i="4"/>
  <c r="C31" i="4"/>
  <c r="D31" i="4"/>
  <c r="E31" i="4"/>
  <c r="F31" i="4"/>
  <c r="C32" i="4"/>
  <c r="D32" i="4"/>
  <c r="E32" i="4"/>
  <c r="F32" i="4"/>
  <c r="C33" i="4"/>
  <c r="D33" i="4"/>
  <c r="E33" i="4"/>
  <c r="F33" i="4"/>
  <c r="C34" i="4"/>
  <c r="D34" i="4"/>
  <c r="E34" i="4"/>
  <c r="F34" i="4"/>
  <c r="C35" i="4"/>
  <c r="D35" i="4"/>
  <c r="E35" i="4"/>
  <c r="F35" i="4"/>
  <c r="J26" i="4"/>
  <c r="K26" i="4" s="1"/>
  <c r="J27" i="4"/>
  <c r="K27" i="4" s="1"/>
  <c r="J28" i="4"/>
  <c r="K28" i="4" s="1"/>
  <c r="J29" i="4"/>
  <c r="K29" i="4" s="1"/>
  <c r="J30" i="4"/>
  <c r="K30" i="4" s="1"/>
  <c r="J31" i="4"/>
  <c r="K31" i="4" s="1"/>
  <c r="J32" i="4"/>
  <c r="K32" i="4" s="1"/>
  <c r="J33" i="4"/>
  <c r="K33" i="4" s="1"/>
  <c r="J34" i="4"/>
  <c r="K34" i="4" s="1"/>
  <c r="J35" i="4"/>
  <c r="K35" i="4" s="1"/>
  <c r="BR12" i="4"/>
  <c r="X35" i="4" l="1"/>
  <c r="X31" i="4"/>
  <c r="X27" i="4"/>
  <c r="AR35" i="4"/>
  <c r="AR31" i="4"/>
  <c r="AR27" i="4"/>
  <c r="N35" i="4"/>
  <c r="N31" i="4"/>
  <c r="N27" i="4"/>
  <c r="N34" i="4"/>
  <c r="X34" i="4"/>
  <c r="AR34" i="4"/>
  <c r="X33" i="4"/>
  <c r="X32" i="4"/>
  <c r="X28" i="4"/>
  <c r="AR32" i="4"/>
  <c r="AR28" i="4"/>
  <c r="X30" i="4"/>
  <c r="X26" i="4"/>
  <c r="X29" i="4"/>
  <c r="N30" i="4"/>
  <c r="N26" i="4"/>
  <c r="AR30" i="4"/>
  <c r="AR26" i="4"/>
  <c r="N33" i="4"/>
  <c r="N29" i="4"/>
  <c r="AR33" i="4"/>
  <c r="AR29" i="4"/>
  <c r="N32" i="4"/>
  <c r="N28" i="4"/>
  <c r="CF26" i="4"/>
  <c r="CL26" i="4"/>
  <c r="CF34" i="4"/>
  <c r="CF30" i="4"/>
  <c r="CL34" i="4"/>
  <c r="CL30" i="4"/>
  <c r="CF33" i="4"/>
  <c r="CF29" i="4"/>
  <c r="CL33" i="4"/>
  <c r="CF35" i="4"/>
  <c r="CF31" i="4"/>
  <c r="CF27" i="4"/>
  <c r="CL35" i="4"/>
  <c r="CL31" i="4"/>
  <c r="CL27" i="4"/>
  <c r="CF28" i="4"/>
  <c r="CL32" i="4"/>
  <c r="CL28" i="4"/>
  <c r="CL29" i="4"/>
  <c r="CF32" i="4"/>
  <c r="T319" i="4" l="1"/>
  <c r="P319" i="4"/>
  <c r="T318" i="4"/>
  <c r="P318" i="4"/>
  <c r="T306" i="4"/>
  <c r="P306" i="4"/>
  <c r="N306" i="4" s="1"/>
  <c r="N318" i="4" l="1"/>
  <c r="N319" i="4"/>
  <c r="Z306" i="4" l="1"/>
  <c r="AD306" i="4"/>
  <c r="AN306" i="4"/>
  <c r="AH306" i="4" s="1"/>
  <c r="AT306" i="4"/>
  <c r="AX306" i="4"/>
  <c r="D306" i="4"/>
  <c r="E306" i="4"/>
  <c r="F306" i="4"/>
  <c r="J306" i="4"/>
  <c r="K306" i="4" s="1"/>
  <c r="X306" i="4" l="1"/>
  <c r="AR306" i="4"/>
  <c r="AX319" i="4"/>
  <c r="AT319" i="4"/>
  <c r="AN319" i="4"/>
  <c r="AH319" i="4" s="1"/>
  <c r="AD319" i="4"/>
  <c r="Z319" i="4"/>
  <c r="AX318" i="4"/>
  <c r="AT318" i="4"/>
  <c r="AN318" i="4"/>
  <c r="AH318" i="4" s="1"/>
  <c r="AD318" i="4"/>
  <c r="Z318" i="4"/>
  <c r="AX177" i="4"/>
  <c r="AX178" i="4"/>
  <c r="AX179" i="4"/>
  <c r="AX180" i="4"/>
  <c r="AX181" i="4"/>
  <c r="AX182" i="4"/>
  <c r="AX183" i="4"/>
  <c r="AX184" i="4"/>
  <c r="AX185" i="4"/>
  <c r="AT177" i="4"/>
  <c r="AT178" i="4"/>
  <c r="AR178" i="4" s="1"/>
  <c r="AT179" i="4"/>
  <c r="AR179" i="4" s="1"/>
  <c r="AT180" i="4"/>
  <c r="AR180" i="4" s="1"/>
  <c r="AT181" i="4"/>
  <c r="AR181" i="4" s="1"/>
  <c r="AT182" i="4"/>
  <c r="AR182" i="4" s="1"/>
  <c r="AT183" i="4"/>
  <c r="AR183" i="4" s="1"/>
  <c r="AT184" i="4"/>
  <c r="AR184" i="4" s="1"/>
  <c r="AT185" i="4"/>
  <c r="AR185" i="4" s="1"/>
  <c r="AN177" i="4"/>
  <c r="AH177" i="4" s="1"/>
  <c r="AN178" i="4"/>
  <c r="AH178" i="4" s="1"/>
  <c r="AN179" i="4"/>
  <c r="AN180" i="4"/>
  <c r="AN181" i="4"/>
  <c r="AN182" i="4"/>
  <c r="AN183" i="4"/>
  <c r="AN184" i="4"/>
  <c r="AN185" i="4"/>
  <c r="AD177" i="4"/>
  <c r="AD178" i="4"/>
  <c r="AD179" i="4"/>
  <c r="AD180" i="4"/>
  <c r="AD181" i="4"/>
  <c r="AD182" i="4"/>
  <c r="AD183" i="4"/>
  <c r="AD184" i="4"/>
  <c r="AD185" i="4"/>
  <c r="AX176" i="4"/>
  <c r="AT176" i="4"/>
  <c r="AN176" i="4"/>
  <c r="AH176" i="4" s="1"/>
  <c r="AD176" i="4"/>
  <c r="Z177" i="4"/>
  <c r="X177" i="4" s="1"/>
  <c r="Z178" i="4"/>
  <c r="Z179" i="4"/>
  <c r="X179" i="4" s="1"/>
  <c r="Z180" i="4"/>
  <c r="X180" i="4" s="1"/>
  <c r="Z181" i="4"/>
  <c r="X181" i="4" s="1"/>
  <c r="Z182" i="4"/>
  <c r="X182" i="4" s="1"/>
  <c r="Z183" i="4"/>
  <c r="X183" i="4" s="1"/>
  <c r="Z184" i="4"/>
  <c r="X184" i="4" s="1"/>
  <c r="Z185" i="4"/>
  <c r="X185" i="4" s="1"/>
  <c r="T177" i="4"/>
  <c r="T178" i="4"/>
  <c r="T179" i="4"/>
  <c r="T180" i="4"/>
  <c r="T181" i="4"/>
  <c r="T182" i="4"/>
  <c r="T183" i="4"/>
  <c r="T184" i="4"/>
  <c r="T185" i="4"/>
  <c r="P177" i="4"/>
  <c r="N177" i="4" s="1"/>
  <c r="P178" i="4"/>
  <c r="P179" i="4"/>
  <c r="N179" i="4" s="1"/>
  <c r="P180" i="4"/>
  <c r="N180" i="4" s="1"/>
  <c r="P181" i="4"/>
  <c r="N181" i="4" s="1"/>
  <c r="P182" i="4"/>
  <c r="N182" i="4" s="1"/>
  <c r="P183" i="4"/>
  <c r="N183" i="4" s="1"/>
  <c r="P184" i="4"/>
  <c r="N184" i="4" s="1"/>
  <c r="P185" i="4"/>
  <c r="N185" i="4" s="1"/>
  <c r="Z176" i="4"/>
  <c r="X176" i="4" s="1"/>
  <c r="T176" i="4"/>
  <c r="P176" i="4"/>
  <c r="N178" i="4" l="1"/>
  <c r="N176" i="4"/>
  <c r="X178" i="4"/>
  <c r="AR176" i="4"/>
  <c r="AR177" i="4"/>
  <c r="X318" i="4"/>
  <c r="X319" i="4"/>
  <c r="AR318" i="4"/>
  <c r="AR319" i="4"/>
  <c r="CG13" i="4"/>
  <c r="CF14" i="4"/>
  <c r="CM20" i="4"/>
  <c r="CL20" i="4"/>
  <c r="CM12" i="4"/>
  <c r="CL12" i="4"/>
  <c r="CM337" i="4"/>
  <c r="CL337" i="4"/>
  <c r="CM336" i="4"/>
  <c r="CL336" i="4"/>
  <c r="CM335" i="4"/>
  <c r="CL335" i="4"/>
  <c r="CM334" i="4"/>
  <c r="CL334" i="4"/>
  <c r="CM319" i="4"/>
  <c r="CL319" i="4"/>
  <c r="CM318" i="4"/>
  <c r="CL318" i="4"/>
  <c r="CM317" i="4"/>
  <c r="CL317" i="4"/>
  <c r="CM305" i="4"/>
  <c r="CL305" i="4"/>
  <c r="CM304" i="4"/>
  <c r="CL304" i="4"/>
  <c r="CM303" i="4"/>
  <c r="CL303" i="4"/>
  <c r="CM258" i="4"/>
  <c r="CL258" i="4"/>
  <c r="CM257" i="4"/>
  <c r="CL257" i="4"/>
  <c r="CM248" i="4"/>
  <c r="CL248" i="4"/>
  <c r="CM247" i="4"/>
  <c r="CL247" i="4"/>
  <c r="CM246" i="4"/>
  <c r="CL246" i="4"/>
  <c r="CM245" i="4"/>
  <c r="CL245" i="4"/>
  <c r="CM244" i="4"/>
  <c r="CL244" i="4"/>
  <c r="CM243" i="4"/>
  <c r="CL243" i="4"/>
  <c r="CM242" i="4"/>
  <c r="CL242" i="4"/>
  <c r="CM241" i="4"/>
  <c r="CL241" i="4"/>
  <c r="CM240" i="4"/>
  <c r="CL240" i="4"/>
  <c r="CM239" i="4"/>
  <c r="CL239" i="4"/>
  <c r="CM234" i="4"/>
  <c r="CL234" i="4"/>
  <c r="CM233" i="4"/>
  <c r="CL233" i="4"/>
  <c r="CM232" i="4"/>
  <c r="CL232" i="4"/>
  <c r="CM231" i="4"/>
  <c r="CL231" i="4"/>
  <c r="CM216" i="4"/>
  <c r="CL216" i="4"/>
  <c r="CM215" i="4"/>
  <c r="CL215" i="4"/>
  <c r="CM214" i="4"/>
  <c r="CL214" i="4"/>
  <c r="CM213" i="4"/>
  <c r="CL213" i="4"/>
  <c r="CM212" i="4"/>
  <c r="CL212" i="4"/>
  <c r="CM211" i="4"/>
  <c r="CL211" i="4"/>
  <c r="CM210" i="4"/>
  <c r="CL210" i="4"/>
  <c r="CM209" i="4"/>
  <c r="CL209" i="4"/>
  <c r="CM208" i="4"/>
  <c r="CL208" i="4"/>
  <c r="CM207" i="4"/>
  <c r="CL207" i="4"/>
  <c r="CM206" i="4"/>
  <c r="CL206" i="4"/>
  <c r="CM205" i="4"/>
  <c r="CL205" i="4"/>
  <c r="CM204" i="4"/>
  <c r="CL204" i="4"/>
  <c r="CM203" i="4"/>
  <c r="CL203" i="4"/>
  <c r="CM202" i="4"/>
  <c r="CL202" i="4"/>
  <c r="CM201" i="4"/>
  <c r="CL201" i="4"/>
  <c r="CM200" i="4"/>
  <c r="CL200" i="4"/>
  <c r="CM199" i="4"/>
  <c r="CL199" i="4"/>
  <c r="CM198" i="4"/>
  <c r="CL198" i="4"/>
  <c r="CM197" i="4"/>
  <c r="CL197" i="4"/>
  <c r="CM196" i="4"/>
  <c r="CL196" i="4"/>
  <c r="CM195" i="4"/>
  <c r="CL195" i="4"/>
  <c r="CM194" i="4"/>
  <c r="CL194" i="4"/>
  <c r="CM193" i="4"/>
  <c r="CL193" i="4"/>
  <c r="CM192" i="4"/>
  <c r="CL192" i="4"/>
  <c r="CM191" i="4"/>
  <c r="CL191" i="4"/>
  <c r="CM190" i="4"/>
  <c r="CL190" i="4"/>
  <c r="CM189" i="4"/>
  <c r="CL189" i="4"/>
  <c r="CM188" i="4"/>
  <c r="CL188" i="4"/>
  <c r="CM187" i="4"/>
  <c r="CL187" i="4"/>
  <c r="CM186" i="4"/>
  <c r="CL186" i="4"/>
  <c r="CM185" i="4"/>
  <c r="CL185" i="4"/>
  <c r="CM184" i="4"/>
  <c r="CL184" i="4"/>
  <c r="CM183" i="4"/>
  <c r="CL183" i="4"/>
  <c r="CM182" i="4"/>
  <c r="CL182" i="4"/>
  <c r="CM181" i="4"/>
  <c r="CL181" i="4"/>
  <c r="CM180" i="4"/>
  <c r="CL180" i="4"/>
  <c r="CM179" i="4"/>
  <c r="CL179" i="4"/>
  <c r="CM178" i="4"/>
  <c r="CL178" i="4"/>
  <c r="CM177" i="4"/>
  <c r="CL177" i="4"/>
  <c r="CM176" i="4"/>
  <c r="CL176" i="4"/>
  <c r="CM175" i="4"/>
  <c r="CL175" i="4"/>
  <c r="CM174" i="4"/>
  <c r="CL174" i="4"/>
  <c r="CM164" i="4"/>
  <c r="CL164" i="4"/>
  <c r="CM163" i="4"/>
  <c r="CL163" i="4"/>
  <c r="CM162" i="4"/>
  <c r="CL162" i="4"/>
  <c r="CM161" i="4"/>
  <c r="CL161" i="4"/>
  <c r="CM160" i="4"/>
  <c r="CL160" i="4"/>
  <c r="CM159" i="4"/>
  <c r="CL159" i="4"/>
  <c r="CM158" i="4"/>
  <c r="CL158" i="4"/>
  <c r="CM157" i="4"/>
  <c r="CL157" i="4"/>
  <c r="CM156" i="4"/>
  <c r="CL156" i="4"/>
  <c r="CM155" i="4"/>
  <c r="CL155" i="4"/>
  <c r="CM125" i="4"/>
  <c r="CL125" i="4"/>
  <c r="CM124" i="4"/>
  <c r="CL124" i="4"/>
  <c r="CM123" i="4"/>
  <c r="CL123" i="4"/>
  <c r="CM122" i="4"/>
  <c r="CL122" i="4"/>
  <c r="CM121" i="4"/>
  <c r="CL121" i="4"/>
  <c r="CM120" i="4"/>
  <c r="CL120" i="4"/>
  <c r="CM119" i="4"/>
  <c r="CL119" i="4"/>
  <c r="CM118" i="4"/>
  <c r="CL118" i="4"/>
  <c r="CM117" i="4"/>
  <c r="CL117" i="4"/>
  <c r="CM116" i="4"/>
  <c r="CL116" i="4"/>
  <c r="CM85" i="4"/>
  <c r="CL85" i="4"/>
  <c r="CM84" i="4"/>
  <c r="CL84" i="4"/>
  <c r="CM83" i="4"/>
  <c r="CL83" i="4"/>
  <c r="CM82" i="4"/>
  <c r="CL82" i="4"/>
  <c r="CM81" i="4"/>
  <c r="CL81" i="4"/>
  <c r="CM80" i="4"/>
  <c r="CL80" i="4"/>
  <c r="CM79" i="4"/>
  <c r="CL79" i="4"/>
  <c r="CM78" i="4"/>
  <c r="CL78" i="4"/>
  <c r="CM77" i="4"/>
  <c r="CL77" i="4"/>
  <c r="CM76" i="4"/>
  <c r="CL76" i="4"/>
  <c r="CM75" i="4"/>
  <c r="CL75" i="4"/>
  <c r="CM74" i="4"/>
  <c r="CL74" i="4"/>
  <c r="CM73" i="4"/>
  <c r="CL73" i="4"/>
  <c r="CM72" i="4"/>
  <c r="CL72" i="4"/>
  <c r="CM71" i="4"/>
  <c r="CL71" i="4"/>
  <c r="CM70" i="4"/>
  <c r="CL70" i="4"/>
  <c r="CM69" i="4"/>
  <c r="CL69" i="4"/>
  <c r="CM68" i="4"/>
  <c r="CL68" i="4"/>
  <c r="CM67" i="4"/>
  <c r="CL67" i="4"/>
  <c r="CM66" i="4"/>
  <c r="CL66" i="4"/>
  <c r="CM65" i="4"/>
  <c r="CL65" i="4"/>
  <c r="CM64" i="4"/>
  <c r="CL64" i="4"/>
  <c r="CM25" i="4"/>
  <c r="CL25" i="4"/>
  <c r="CM24" i="4"/>
  <c r="CL24" i="4"/>
  <c r="CM23" i="4"/>
  <c r="CL23" i="4"/>
  <c r="CM22" i="4"/>
  <c r="CL22" i="4"/>
  <c r="CM21" i="4"/>
  <c r="CL21" i="4"/>
  <c r="CM19" i="4"/>
  <c r="CL19" i="4"/>
  <c r="CM18" i="4"/>
  <c r="CL18" i="4"/>
  <c r="CM17" i="4"/>
  <c r="CL17" i="4"/>
  <c r="CM16" i="4"/>
  <c r="CL16" i="4"/>
  <c r="CM15" i="4"/>
  <c r="CL15" i="4"/>
  <c r="CM14" i="4"/>
  <c r="CL14" i="4"/>
  <c r="CM13" i="4"/>
  <c r="CL13" i="4"/>
  <c r="CF12" i="4"/>
  <c r="CG337" i="4"/>
  <c r="CF337" i="4"/>
  <c r="CG336" i="4"/>
  <c r="CF336" i="4"/>
  <c r="CG335" i="4"/>
  <c r="CF335" i="4"/>
  <c r="CG334" i="4"/>
  <c r="CF334" i="4"/>
  <c r="CG319" i="4"/>
  <c r="CF319" i="4"/>
  <c r="CG318" i="4"/>
  <c r="CF318" i="4"/>
  <c r="CG317" i="4"/>
  <c r="CF317" i="4"/>
  <c r="CG305" i="4"/>
  <c r="CG304" i="4"/>
  <c r="CG303" i="4"/>
  <c r="CG258" i="4"/>
  <c r="CF258" i="4"/>
  <c r="CG257" i="4"/>
  <c r="CF257" i="4"/>
  <c r="CG248" i="4"/>
  <c r="CG247" i="4"/>
  <c r="CG246" i="4"/>
  <c r="CG245" i="4"/>
  <c r="CG244" i="4"/>
  <c r="CG243" i="4"/>
  <c r="CG242" i="4"/>
  <c r="CG241" i="4"/>
  <c r="CG240" i="4"/>
  <c r="CG239" i="4"/>
  <c r="CG234" i="4"/>
  <c r="CG233" i="4"/>
  <c r="CG232" i="4"/>
  <c r="CG231" i="4"/>
  <c r="CF231" i="4"/>
  <c r="CG216" i="4"/>
  <c r="CG215" i="4"/>
  <c r="CG214" i="4"/>
  <c r="CG213" i="4"/>
  <c r="CG212" i="4"/>
  <c r="CG211" i="4"/>
  <c r="CG210" i="4"/>
  <c r="CG209" i="4"/>
  <c r="CG208" i="4"/>
  <c r="CG207" i="4"/>
  <c r="CG206" i="4"/>
  <c r="CG205" i="4"/>
  <c r="CG204" i="4"/>
  <c r="CG203" i="4"/>
  <c r="CG202" i="4"/>
  <c r="CG201" i="4"/>
  <c r="CG200" i="4"/>
  <c r="CG199" i="4"/>
  <c r="CG198" i="4"/>
  <c r="CG197" i="4"/>
  <c r="CF197" i="4"/>
  <c r="CG196" i="4"/>
  <c r="CG195" i="4"/>
  <c r="CG194" i="4"/>
  <c r="CG193" i="4"/>
  <c r="CG192" i="4"/>
  <c r="CG191" i="4"/>
  <c r="CG190" i="4"/>
  <c r="CG189" i="4"/>
  <c r="CG188" i="4"/>
  <c r="CG187" i="4"/>
  <c r="CG186" i="4"/>
  <c r="CF186" i="4"/>
  <c r="CG185" i="4"/>
  <c r="CF185" i="4"/>
  <c r="CG184" i="4"/>
  <c r="CF184" i="4"/>
  <c r="CG183" i="4"/>
  <c r="CF183" i="4"/>
  <c r="CG182" i="4"/>
  <c r="CF182" i="4"/>
  <c r="CG181" i="4"/>
  <c r="CF181" i="4"/>
  <c r="CG180" i="4"/>
  <c r="CF180" i="4"/>
  <c r="CG179" i="4"/>
  <c r="CF179" i="4"/>
  <c r="CG178" i="4"/>
  <c r="CF178" i="4"/>
  <c r="CG177" i="4"/>
  <c r="CF177" i="4"/>
  <c r="CG176" i="4"/>
  <c r="CF176" i="4"/>
  <c r="CG175" i="4"/>
  <c r="CF175" i="4"/>
  <c r="CG174" i="4"/>
  <c r="CG164" i="4"/>
  <c r="CG163" i="4"/>
  <c r="CG162" i="4"/>
  <c r="CG161" i="4"/>
  <c r="CG160" i="4"/>
  <c r="CG159" i="4"/>
  <c r="CG158" i="4"/>
  <c r="CG157" i="4"/>
  <c r="CG156" i="4"/>
  <c r="CG155" i="4"/>
  <c r="CF155" i="4"/>
  <c r="CG125" i="4"/>
  <c r="CG124" i="4"/>
  <c r="CG123" i="4"/>
  <c r="CG122" i="4"/>
  <c r="CG121" i="4"/>
  <c r="CG120" i="4"/>
  <c r="CG119" i="4"/>
  <c r="CG118" i="4"/>
  <c r="CG117" i="4"/>
  <c r="CG116" i="4"/>
  <c r="CF116" i="4"/>
  <c r="CG85" i="4"/>
  <c r="CG84" i="4"/>
  <c r="CG83" i="4"/>
  <c r="CG82" i="4"/>
  <c r="CG81" i="4"/>
  <c r="CG80" i="4"/>
  <c r="CG79" i="4"/>
  <c r="CG78" i="4"/>
  <c r="CG77" i="4"/>
  <c r="CG76" i="4"/>
  <c r="CG75" i="4"/>
  <c r="CG74" i="4"/>
  <c r="CG73" i="4"/>
  <c r="CG72" i="4"/>
  <c r="CG71" i="4"/>
  <c r="CG70" i="4"/>
  <c r="CG69" i="4"/>
  <c r="CG68" i="4"/>
  <c r="CG67" i="4"/>
  <c r="CG66" i="4"/>
  <c r="CG65" i="4"/>
  <c r="CG64" i="4"/>
  <c r="CF64" i="4"/>
  <c r="CG25" i="4"/>
  <c r="CF25" i="4"/>
  <c r="CG24" i="4"/>
  <c r="CF24" i="4"/>
  <c r="CG23" i="4"/>
  <c r="CF23" i="4"/>
  <c r="CG22" i="4"/>
  <c r="CF22" i="4"/>
  <c r="CG21" i="4"/>
  <c r="CF21" i="4"/>
  <c r="CG20" i="4"/>
  <c r="CF20" i="4"/>
  <c r="CG19" i="4"/>
  <c r="CF19" i="4"/>
  <c r="CG18" i="4"/>
  <c r="CF18" i="4"/>
  <c r="CG17" i="4"/>
  <c r="CF17" i="4"/>
  <c r="CG16" i="4"/>
  <c r="CF16" i="4"/>
  <c r="CG15" i="4"/>
  <c r="CF15" i="4"/>
  <c r="CG14" i="4"/>
  <c r="CF13" i="4"/>
  <c r="CG12" i="4"/>
  <c r="BW10" i="4" l="1"/>
  <c r="BV10" i="4"/>
  <c r="AX202" i="4"/>
  <c r="BN12" i="4"/>
  <c r="BL12" i="4" s="1"/>
  <c r="BH12" i="4"/>
  <c r="BB12" i="4" s="1"/>
  <c r="E319" i="4" l="1"/>
  <c r="F319" i="4"/>
  <c r="J319" i="4"/>
  <c r="K319" i="4" s="1"/>
  <c r="D319" i="4"/>
  <c r="J318" i="4"/>
  <c r="K318" i="4" s="1"/>
  <c r="F318" i="4"/>
  <c r="E318" i="4"/>
  <c r="D318" i="4"/>
  <c r="C318" i="4"/>
  <c r="AX17" i="4" l="1"/>
  <c r="AX18" i="4"/>
  <c r="AX19" i="4"/>
  <c r="AX20" i="4"/>
  <c r="AX21" i="4"/>
  <c r="AX22" i="4"/>
  <c r="AX23" i="4"/>
  <c r="AX24" i="4"/>
  <c r="AX25" i="4"/>
  <c r="AX13" i="4"/>
  <c r="AX14" i="4"/>
  <c r="AX15" i="4"/>
  <c r="AR15" i="4" s="1"/>
  <c r="AX16" i="4"/>
  <c r="AX12" i="4"/>
  <c r="AX258" i="4"/>
  <c r="AT258" i="4"/>
  <c r="AN258" i="4"/>
  <c r="AH258" i="4" s="1"/>
  <c r="AD258" i="4"/>
  <c r="AR258" i="4" l="1"/>
  <c r="Z258" i="4"/>
  <c r="X258" i="4" s="1"/>
  <c r="T258" i="4"/>
  <c r="P258" i="4"/>
  <c r="N258" i="4" l="1"/>
  <c r="C16" i="4"/>
  <c r="C17" i="4"/>
  <c r="C18" i="4"/>
  <c r="C19" i="4"/>
  <c r="C20" i="4"/>
  <c r="C21" i="4"/>
  <c r="C22" i="4"/>
  <c r="C23" i="4"/>
  <c r="C24" i="4"/>
  <c r="C25" i="4"/>
  <c r="BX12" i="4" l="1"/>
  <c r="BV12" i="4" s="1"/>
  <c r="AX305" i="4" l="1"/>
  <c r="AX304" i="4"/>
  <c r="J258" i="4" l="1"/>
  <c r="K258" i="4" s="1"/>
  <c r="F258" i="4"/>
  <c r="E258" i="4"/>
  <c r="D258" i="4"/>
  <c r="AT305" i="4"/>
  <c r="AR305" i="4" s="1"/>
  <c r="AN305" i="4"/>
  <c r="AH305" i="4" s="1"/>
  <c r="AD305" i="4"/>
  <c r="AT304" i="4"/>
  <c r="AR304" i="4" s="1"/>
  <c r="AN304" i="4"/>
  <c r="AH304" i="4" s="1"/>
  <c r="AD304" i="4"/>
  <c r="T233" i="4"/>
  <c r="T234" i="4"/>
  <c r="T239" i="4"/>
  <c r="T240" i="4"/>
  <c r="T241" i="4"/>
  <c r="T242" i="4"/>
  <c r="T243" i="4"/>
  <c r="T244" i="4"/>
  <c r="T245" i="4"/>
  <c r="T246" i="4"/>
  <c r="T247" i="4"/>
  <c r="T248" i="4"/>
  <c r="P233" i="4"/>
  <c r="P234" i="4"/>
  <c r="P239" i="4"/>
  <c r="P240" i="4"/>
  <c r="P241" i="4"/>
  <c r="P242" i="4"/>
  <c r="P243" i="4"/>
  <c r="P244" i="4"/>
  <c r="P245" i="4"/>
  <c r="N245" i="4" s="1"/>
  <c r="P246" i="4"/>
  <c r="N246" i="4" s="1"/>
  <c r="P247" i="4"/>
  <c r="P248" i="4"/>
  <c r="N248" i="4" s="1"/>
  <c r="T232" i="4"/>
  <c r="P232" i="4"/>
  <c r="AN188" i="4"/>
  <c r="AN189" i="4"/>
  <c r="AN190" i="4"/>
  <c r="AN191" i="4"/>
  <c r="AN192" i="4"/>
  <c r="AN193" i="4"/>
  <c r="AN194" i="4"/>
  <c r="AN195" i="4"/>
  <c r="AN196" i="4"/>
  <c r="AD188" i="4"/>
  <c r="AD189" i="4"/>
  <c r="AD190" i="4"/>
  <c r="AD191" i="4"/>
  <c r="AD192" i="4"/>
  <c r="AD193" i="4"/>
  <c r="AD194" i="4"/>
  <c r="AD195" i="4"/>
  <c r="AD196" i="4"/>
  <c r="Z188" i="4"/>
  <c r="Z189" i="4"/>
  <c r="X189" i="4" s="1"/>
  <c r="Z190" i="4"/>
  <c r="X190" i="4" s="1"/>
  <c r="Z191" i="4"/>
  <c r="X191" i="4" s="1"/>
  <c r="Z192" i="4"/>
  <c r="X192" i="4" s="1"/>
  <c r="Z193" i="4"/>
  <c r="X193" i="4" s="1"/>
  <c r="Z194" i="4"/>
  <c r="X194" i="4" s="1"/>
  <c r="Z195" i="4"/>
  <c r="X195" i="4" s="1"/>
  <c r="Z196" i="4"/>
  <c r="X196" i="4" s="1"/>
  <c r="T188" i="4"/>
  <c r="T189" i="4"/>
  <c r="T190" i="4"/>
  <c r="T191" i="4"/>
  <c r="T192" i="4"/>
  <c r="T193" i="4"/>
  <c r="T194" i="4"/>
  <c r="T195" i="4"/>
  <c r="T196" i="4"/>
  <c r="P188" i="4"/>
  <c r="N188" i="4" s="1"/>
  <c r="P189" i="4"/>
  <c r="N189" i="4" s="1"/>
  <c r="P190" i="4"/>
  <c r="N190" i="4" s="1"/>
  <c r="P191" i="4"/>
  <c r="N191" i="4" s="1"/>
  <c r="P192" i="4"/>
  <c r="N192" i="4" s="1"/>
  <c r="P193" i="4"/>
  <c r="N193" i="4" s="1"/>
  <c r="P194" i="4"/>
  <c r="N194" i="4" s="1"/>
  <c r="P195" i="4"/>
  <c r="N195" i="4" s="1"/>
  <c r="P196" i="4"/>
  <c r="N196" i="4" s="1"/>
  <c r="AN187" i="4"/>
  <c r="AH187" i="4" s="1"/>
  <c r="AD187" i="4"/>
  <c r="Z187" i="4"/>
  <c r="T187" i="4"/>
  <c r="P187" i="4"/>
  <c r="CH192" i="4"/>
  <c r="CF192" i="4" s="1"/>
  <c r="CH193" i="4"/>
  <c r="CF193" i="4" s="1"/>
  <c r="CH194" i="4"/>
  <c r="CF194" i="4" s="1"/>
  <c r="CH195" i="4"/>
  <c r="CF195" i="4" s="1"/>
  <c r="CH196" i="4"/>
  <c r="CF196" i="4" s="1"/>
  <c r="C158" i="4"/>
  <c r="N244" i="4" l="1"/>
  <c r="N247" i="4"/>
  <c r="N241" i="4"/>
  <c r="N240" i="4"/>
  <c r="X187" i="4"/>
  <c r="N239" i="4"/>
  <c r="N242" i="4"/>
  <c r="N243" i="4"/>
  <c r="X188" i="4"/>
  <c r="N233" i="4"/>
  <c r="N234" i="4"/>
  <c r="N187" i="4"/>
  <c r="N232" i="4"/>
  <c r="AT13" i="4"/>
  <c r="AR13" i="4" s="1"/>
  <c r="AT14" i="4"/>
  <c r="AR14" i="4" s="1"/>
  <c r="AT16" i="4"/>
  <c r="AR16" i="4" s="1"/>
  <c r="AT17" i="4"/>
  <c r="AR17" i="4" s="1"/>
  <c r="AT18" i="4"/>
  <c r="AR18" i="4" s="1"/>
  <c r="AT19" i="4"/>
  <c r="AR19" i="4" s="1"/>
  <c r="AT20" i="4"/>
  <c r="AR20" i="4" s="1"/>
  <c r="AT21" i="4"/>
  <c r="AR21" i="4" s="1"/>
  <c r="AT22" i="4"/>
  <c r="AR22" i="4" s="1"/>
  <c r="AT23" i="4"/>
  <c r="AR23" i="4" s="1"/>
  <c r="AT24" i="4"/>
  <c r="AR24" i="4" s="1"/>
  <c r="AT25" i="4"/>
  <c r="AR25" i="4" s="1"/>
  <c r="AN13" i="4"/>
  <c r="AH13" i="4" s="1"/>
  <c r="AN14" i="4"/>
  <c r="AH14" i="4" s="1"/>
  <c r="AN15" i="4"/>
  <c r="AH15" i="4" s="1"/>
  <c r="AN16" i="4"/>
  <c r="AH16" i="4" s="1"/>
  <c r="AN17" i="4"/>
  <c r="AH17" i="4" s="1"/>
  <c r="AN18" i="4"/>
  <c r="AH18" i="4" s="1"/>
  <c r="AN19" i="4"/>
  <c r="AH19" i="4" s="1"/>
  <c r="AN20" i="4"/>
  <c r="AH20" i="4" s="1"/>
  <c r="AN21" i="4"/>
  <c r="AH21" i="4" s="1"/>
  <c r="AN22" i="4"/>
  <c r="AH22" i="4" s="1"/>
  <c r="AN23" i="4"/>
  <c r="AH23" i="4" s="1"/>
  <c r="AN24" i="4"/>
  <c r="AH24" i="4" s="1"/>
  <c r="AN25" i="4"/>
  <c r="AH25" i="4" s="1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T13" i="4"/>
  <c r="N13" i="4" s="1"/>
  <c r="T14" i="4"/>
  <c r="T15" i="4"/>
  <c r="T16" i="4"/>
  <c r="T17" i="4"/>
  <c r="T18" i="4"/>
  <c r="T19" i="4"/>
  <c r="T20" i="4"/>
  <c r="T21" i="4"/>
  <c r="T22" i="4"/>
  <c r="T23" i="4"/>
  <c r="T24" i="4"/>
  <c r="T25" i="4"/>
  <c r="P14" i="4"/>
  <c r="P15" i="4"/>
  <c r="P16" i="4"/>
  <c r="P17" i="4"/>
  <c r="P18" i="4"/>
  <c r="P19" i="4"/>
  <c r="P20" i="4"/>
  <c r="P21" i="4"/>
  <c r="P22" i="4"/>
  <c r="P23" i="4"/>
  <c r="P24" i="4"/>
  <c r="P25" i="4"/>
  <c r="AT12" i="4"/>
  <c r="AR12" i="4" s="1"/>
  <c r="AN12" i="4"/>
  <c r="AH12" i="4" s="1"/>
  <c r="AD12" i="4"/>
  <c r="T12" i="4"/>
  <c r="N12" i="4" s="1"/>
  <c r="CH233" i="4"/>
  <c r="CF233" i="4" s="1"/>
  <c r="CH234" i="4"/>
  <c r="CF234" i="4" s="1"/>
  <c r="CH239" i="4"/>
  <c r="CF239" i="4" s="1"/>
  <c r="CH240" i="4"/>
  <c r="CF240" i="4" s="1"/>
  <c r="CH241" i="4"/>
  <c r="CF241" i="4" s="1"/>
  <c r="CH242" i="4"/>
  <c r="CF242" i="4" s="1"/>
  <c r="CH243" i="4"/>
  <c r="CF243" i="4" s="1"/>
  <c r="CH244" i="4"/>
  <c r="CF244" i="4" s="1"/>
  <c r="CH245" i="4"/>
  <c r="CF245" i="4" s="1"/>
  <c r="CH246" i="4"/>
  <c r="CF246" i="4" s="1"/>
  <c r="CH247" i="4"/>
  <c r="CF247" i="4" s="1"/>
  <c r="CH248" i="4"/>
  <c r="CF248" i="4" s="1"/>
  <c r="CH232" i="4"/>
  <c r="CF232" i="4" s="1"/>
  <c r="CH188" i="4"/>
  <c r="CF188" i="4" s="1"/>
  <c r="CH189" i="4"/>
  <c r="CF189" i="4" s="1"/>
  <c r="CH190" i="4"/>
  <c r="CF190" i="4" s="1"/>
  <c r="CH191" i="4"/>
  <c r="CF191" i="4" s="1"/>
  <c r="CH187" i="4"/>
  <c r="CF187" i="4" s="1"/>
  <c r="AD343" i="4" l="1"/>
  <c r="X12" i="4"/>
  <c r="Z343" i="4"/>
  <c r="AD345" i="4" s="1"/>
  <c r="AH343" i="4"/>
  <c r="AN343" i="4"/>
  <c r="X25" i="4"/>
  <c r="X21" i="4"/>
  <c r="X17" i="4"/>
  <c r="X13" i="4"/>
  <c r="X20" i="4"/>
  <c r="X16" i="4"/>
  <c r="X23" i="4"/>
  <c r="X19" i="4"/>
  <c r="X15" i="4"/>
  <c r="X24" i="4"/>
  <c r="X22" i="4"/>
  <c r="X18" i="4"/>
  <c r="X14" i="4"/>
  <c r="N25" i="4"/>
  <c r="N24" i="4"/>
  <c r="N20" i="4"/>
  <c r="N16" i="4"/>
  <c r="N22" i="4"/>
  <c r="N18" i="4"/>
  <c r="N14" i="4"/>
  <c r="N21" i="4"/>
  <c r="N17" i="4"/>
  <c r="N23" i="4"/>
  <c r="N19" i="4"/>
  <c r="N15" i="4"/>
  <c r="CH157" i="4" l="1"/>
  <c r="CF157" i="4" s="1"/>
  <c r="CH158" i="4"/>
  <c r="CF158" i="4" s="1"/>
  <c r="CH159" i="4"/>
  <c r="CF159" i="4" s="1"/>
  <c r="CH160" i="4"/>
  <c r="CF160" i="4" s="1"/>
  <c r="CH161" i="4"/>
  <c r="CF161" i="4" s="1"/>
  <c r="CH162" i="4"/>
  <c r="CF162" i="4" s="1"/>
  <c r="CH163" i="4"/>
  <c r="CF163" i="4" s="1"/>
  <c r="CH164" i="4"/>
  <c r="CF164" i="4" s="1"/>
  <c r="CH174" i="4"/>
  <c r="CF174" i="4" s="1"/>
  <c r="CH156" i="4"/>
  <c r="CF156" i="4" s="1"/>
  <c r="AX246" i="4" l="1"/>
  <c r="AX247" i="4"/>
  <c r="AX248" i="4"/>
  <c r="AX233" i="4"/>
  <c r="AX234" i="4"/>
  <c r="AX239" i="4"/>
  <c r="AX240" i="4"/>
  <c r="AX241" i="4"/>
  <c r="AX242" i="4"/>
  <c r="AX243" i="4"/>
  <c r="AX244" i="4"/>
  <c r="AX245" i="4"/>
  <c r="AX232" i="4"/>
  <c r="AX157" i="4"/>
  <c r="AX158" i="4"/>
  <c r="AX159" i="4"/>
  <c r="AX160" i="4"/>
  <c r="AX161" i="4"/>
  <c r="AX162" i="4"/>
  <c r="AX163" i="4"/>
  <c r="AX164" i="4"/>
  <c r="AX174" i="4"/>
  <c r="AX156" i="4"/>
  <c r="AT233" i="4"/>
  <c r="AR233" i="4" s="1"/>
  <c r="AT234" i="4"/>
  <c r="AT239" i="4"/>
  <c r="AT240" i="4"/>
  <c r="AT241" i="4"/>
  <c r="AT242" i="4"/>
  <c r="AR242" i="4" s="1"/>
  <c r="AT243" i="4"/>
  <c r="AR243" i="4" s="1"/>
  <c r="AT244" i="4"/>
  <c r="AR244" i="4" s="1"/>
  <c r="AT245" i="4"/>
  <c r="AR245" i="4" s="1"/>
  <c r="AT246" i="4"/>
  <c r="AT247" i="4"/>
  <c r="AR247" i="4" s="1"/>
  <c r="AT248" i="4"/>
  <c r="AR248" i="4" s="1"/>
  <c r="AN233" i="4"/>
  <c r="AH233" i="4" s="1"/>
  <c r="AN234" i="4"/>
  <c r="AH234" i="4" s="1"/>
  <c r="AN239" i="4"/>
  <c r="AH239" i="4" s="1"/>
  <c r="AN240" i="4"/>
  <c r="AH240" i="4" s="1"/>
  <c r="AN241" i="4"/>
  <c r="AH241" i="4" s="1"/>
  <c r="AN242" i="4"/>
  <c r="AH242" i="4" s="1"/>
  <c r="AN243" i="4"/>
  <c r="AH243" i="4" s="1"/>
  <c r="AN244" i="4"/>
  <c r="AH244" i="4" s="1"/>
  <c r="AN245" i="4"/>
  <c r="AH245" i="4" s="1"/>
  <c r="AN246" i="4"/>
  <c r="AH246" i="4" s="1"/>
  <c r="AN247" i="4"/>
  <c r="AH247" i="4" s="1"/>
  <c r="AN248" i="4"/>
  <c r="AD233" i="4"/>
  <c r="AD234" i="4"/>
  <c r="X234" i="4" s="1"/>
  <c r="AD239" i="4"/>
  <c r="AD240" i="4"/>
  <c r="AD241" i="4"/>
  <c r="AD242" i="4"/>
  <c r="AD243" i="4"/>
  <c r="AD244" i="4"/>
  <c r="AD245" i="4"/>
  <c r="AD246" i="4"/>
  <c r="AD247" i="4"/>
  <c r="AD248" i="4"/>
  <c r="Z233" i="4"/>
  <c r="Z239" i="4"/>
  <c r="Z240" i="4"/>
  <c r="Z241" i="4"/>
  <c r="Z242" i="4"/>
  <c r="Z243" i="4"/>
  <c r="Z244" i="4"/>
  <c r="Z245" i="4"/>
  <c r="Z246" i="4"/>
  <c r="Z247" i="4"/>
  <c r="X247" i="4" s="1"/>
  <c r="Z248" i="4"/>
  <c r="X248" i="4" s="1"/>
  <c r="AT232" i="4"/>
  <c r="AN232" i="4"/>
  <c r="AH232" i="4" s="1"/>
  <c r="AD232" i="4"/>
  <c r="Z232" i="4"/>
  <c r="AX188" i="4"/>
  <c r="AX189" i="4"/>
  <c r="AX190" i="4"/>
  <c r="AX191" i="4"/>
  <c r="AX192" i="4"/>
  <c r="AX193" i="4"/>
  <c r="AX194" i="4"/>
  <c r="AX195" i="4"/>
  <c r="AX196" i="4"/>
  <c r="AT188" i="4"/>
  <c r="AT189" i="4"/>
  <c r="AR189" i="4" s="1"/>
  <c r="AT190" i="4"/>
  <c r="AR190" i="4" s="1"/>
  <c r="AT191" i="4"/>
  <c r="AR191" i="4" s="1"/>
  <c r="AT192" i="4"/>
  <c r="AR192" i="4" s="1"/>
  <c r="AT193" i="4"/>
  <c r="AR193" i="4" s="1"/>
  <c r="AT194" i="4"/>
  <c r="AR194" i="4" s="1"/>
  <c r="AT195" i="4"/>
  <c r="AR195" i="4" s="1"/>
  <c r="AT196" i="4"/>
  <c r="AR196" i="4" s="1"/>
  <c r="AX187" i="4"/>
  <c r="AT187" i="4"/>
  <c r="AR234" i="4" l="1"/>
  <c r="AR241" i="4"/>
  <c r="AR246" i="4"/>
  <c r="X246" i="4"/>
  <c r="AR240" i="4"/>
  <c r="AR239" i="4"/>
  <c r="X242" i="4"/>
  <c r="X233" i="4"/>
  <c r="X245" i="4"/>
  <c r="X241" i="4"/>
  <c r="X240" i="4"/>
  <c r="X244" i="4"/>
  <c r="X239" i="4"/>
  <c r="X243" i="4"/>
  <c r="X232" i="4"/>
  <c r="AR188" i="4"/>
  <c r="AR187" i="4"/>
  <c r="AR232" i="4"/>
  <c r="AT157" i="4"/>
  <c r="AR157" i="4" s="1"/>
  <c r="AT158" i="4"/>
  <c r="AR158" i="4" s="1"/>
  <c r="AT159" i="4"/>
  <c r="AR159" i="4" s="1"/>
  <c r="AT160" i="4"/>
  <c r="AR160" i="4" s="1"/>
  <c r="AT161" i="4"/>
  <c r="AR161" i="4" s="1"/>
  <c r="AT162" i="4"/>
  <c r="AR162" i="4" s="1"/>
  <c r="AT163" i="4"/>
  <c r="AR163" i="4" s="1"/>
  <c r="AT164" i="4"/>
  <c r="AR164" i="4" s="1"/>
  <c r="AT174" i="4"/>
  <c r="AR174" i="4" s="1"/>
  <c r="AN157" i="4"/>
  <c r="AH157" i="4" s="1"/>
  <c r="AN158" i="4"/>
  <c r="AH158" i="4" s="1"/>
  <c r="AN159" i="4"/>
  <c r="AH159" i="4" s="1"/>
  <c r="AN160" i="4"/>
  <c r="AH160" i="4" s="1"/>
  <c r="AN161" i="4"/>
  <c r="AH161" i="4" s="1"/>
  <c r="AN162" i="4"/>
  <c r="AN163" i="4"/>
  <c r="AN164" i="4"/>
  <c r="AN174" i="4"/>
  <c r="AD157" i="4"/>
  <c r="AD158" i="4"/>
  <c r="AD159" i="4"/>
  <c r="AD160" i="4"/>
  <c r="AD161" i="4"/>
  <c r="AD162" i="4"/>
  <c r="AD163" i="4"/>
  <c r="AD164" i="4"/>
  <c r="AD174" i="4"/>
  <c r="AT156" i="4"/>
  <c r="AR156" i="4" s="1"/>
  <c r="AN156" i="4"/>
  <c r="AH156" i="4" s="1"/>
  <c r="AD156" i="4"/>
  <c r="D241" i="4"/>
  <c r="E241" i="4"/>
  <c r="F241" i="4"/>
  <c r="D242" i="4"/>
  <c r="E242" i="4"/>
  <c r="F242" i="4"/>
  <c r="D243" i="4"/>
  <c r="E243" i="4"/>
  <c r="F243" i="4"/>
  <c r="D244" i="4"/>
  <c r="E244" i="4"/>
  <c r="F244" i="4"/>
  <c r="D245" i="4"/>
  <c r="E245" i="4"/>
  <c r="F245" i="4"/>
  <c r="D246" i="4"/>
  <c r="E246" i="4"/>
  <c r="F246" i="4"/>
  <c r="D247" i="4"/>
  <c r="E247" i="4"/>
  <c r="F247" i="4"/>
  <c r="D248" i="4"/>
  <c r="E248" i="4"/>
  <c r="F248" i="4"/>
  <c r="J241" i="4"/>
  <c r="K241" i="4" s="1"/>
  <c r="J242" i="4"/>
  <c r="K242" i="4" s="1"/>
  <c r="J243" i="4"/>
  <c r="K243" i="4" s="1"/>
  <c r="J244" i="4"/>
  <c r="K244" i="4" s="1"/>
  <c r="J245" i="4"/>
  <c r="K245" i="4" s="1"/>
  <c r="J246" i="4"/>
  <c r="K246" i="4" s="1"/>
  <c r="J247" i="4"/>
  <c r="K247" i="4" s="1"/>
  <c r="J248" i="4"/>
  <c r="K248" i="4" s="1"/>
  <c r="D233" i="4"/>
  <c r="E233" i="4"/>
  <c r="F233" i="4"/>
  <c r="J233" i="4"/>
  <c r="K233" i="4" s="1"/>
  <c r="D234" i="4"/>
  <c r="E234" i="4"/>
  <c r="F234" i="4"/>
  <c r="J234" i="4"/>
  <c r="K234" i="4" s="1"/>
  <c r="D239" i="4"/>
  <c r="E239" i="4"/>
  <c r="F239" i="4"/>
  <c r="J239" i="4"/>
  <c r="K239" i="4" s="1"/>
  <c r="D240" i="4"/>
  <c r="E240" i="4"/>
  <c r="F240" i="4"/>
  <c r="J240" i="4"/>
  <c r="K240" i="4" s="1"/>
  <c r="J232" i="4"/>
  <c r="K232" i="4" s="1"/>
  <c r="F232" i="4"/>
  <c r="E232" i="4"/>
  <c r="D232" i="4"/>
  <c r="C232" i="4"/>
  <c r="P305" i="4"/>
  <c r="Z305" i="4"/>
  <c r="X305" i="4" s="1"/>
  <c r="T305" i="4"/>
  <c r="Z304" i="4"/>
  <c r="X304" i="4" s="1"/>
  <c r="T304" i="4"/>
  <c r="P304" i="4"/>
  <c r="AX209" i="4"/>
  <c r="AX210" i="4"/>
  <c r="AX211" i="4"/>
  <c r="AX212" i="4"/>
  <c r="AX213" i="4"/>
  <c r="AX214" i="4"/>
  <c r="AX215" i="4"/>
  <c r="AX216" i="4"/>
  <c r="AT209" i="4"/>
  <c r="AT210" i="4"/>
  <c r="AR210" i="4" s="1"/>
  <c r="AT211" i="4"/>
  <c r="AR211" i="4" s="1"/>
  <c r="AT212" i="4"/>
  <c r="AT213" i="4"/>
  <c r="AT214" i="4"/>
  <c r="AT215" i="4"/>
  <c r="AR215" i="4" s="1"/>
  <c r="AT216" i="4"/>
  <c r="AR216" i="4" s="1"/>
  <c r="AN209" i="4"/>
  <c r="AH209" i="4" s="1"/>
  <c r="AN210" i="4"/>
  <c r="AH210" i="4" s="1"/>
  <c r="AN211" i="4"/>
  <c r="AH211" i="4" s="1"/>
  <c r="AN212" i="4"/>
  <c r="AH212" i="4" s="1"/>
  <c r="AN213" i="4"/>
  <c r="AH213" i="4" s="1"/>
  <c r="AN214" i="4"/>
  <c r="AH214" i="4" s="1"/>
  <c r="AN215" i="4"/>
  <c r="AH215" i="4" s="1"/>
  <c r="AN216" i="4"/>
  <c r="AH216" i="4" s="1"/>
  <c r="AD209" i="4"/>
  <c r="AD210" i="4"/>
  <c r="AD211" i="4"/>
  <c r="AD212" i="4"/>
  <c r="AD213" i="4"/>
  <c r="Z209" i="4"/>
  <c r="Z210" i="4"/>
  <c r="Z211" i="4"/>
  <c r="Z212" i="4"/>
  <c r="Z213" i="4"/>
  <c r="Z214" i="4"/>
  <c r="X214" i="4" s="1"/>
  <c r="Z215" i="4"/>
  <c r="X215" i="4" s="1"/>
  <c r="Z216" i="4"/>
  <c r="X216" i="4" s="1"/>
  <c r="T209" i="4"/>
  <c r="T210" i="4"/>
  <c r="T211" i="4"/>
  <c r="T212" i="4"/>
  <c r="T213" i="4"/>
  <c r="T214" i="4"/>
  <c r="T215" i="4"/>
  <c r="T216" i="4"/>
  <c r="P209" i="4"/>
  <c r="P210" i="4"/>
  <c r="N210" i="4" s="1"/>
  <c r="P211" i="4"/>
  <c r="N211" i="4" s="1"/>
  <c r="P212" i="4"/>
  <c r="N212" i="4" s="1"/>
  <c r="P213" i="4"/>
  <c r="N213" i="4" s="1"/>
  <c r="P214" i="4"/>
  <c r="N214" i="4" s="1"/>
  <c r="P215" i="4"/>
  <c r="N215" i="4" s="1"/>
  <c r="P216" i="4"/>
  <c r="N216" i="4" s="1"/>
  <c r="AR213" i="4" l="1"/>
  <c r="AR214" i="4"/>
  <c r="AR212" i="4"/>
  <c r="N209" i="4"/>
  <c r="AR209" i="4"/>
  <c r="X210" i="4"/>
  <c r="X212" i="4"/>
  <c r="X213" i="4"/>
  <c r="X211" i="4"/>
  <c r="X209" i="4"/>
  <c r="N304" i="4"/>
  <c r="N305" i="4"/>
  <c r="Z157" i="4"/>
  <c r="X157" i="4" s="1"/>
  <c r="Z158" i="4"/>
  <c r="X158" i="4" s="1"/>
  <c r="Z159" i="4"/>
  <c r="X159" i="4" s="1"/>
  <c r="Z160" i="4"/>
  <c r="X160" i="4" s="1"/>
  <c r="Z161" i="4"/>
  <c r="X161" i="4" s="1"/>
  <c r="Z162" i="4"/>
  <c r="X162" i="4" s="1"/>
  <c r="Z163" i="4"/>
  <c r="X163" i="4" s="1"/>
  <c r="Z164" i="4"/>
  <c r="X164" i="4" s="1"/>
  <c r="Z174" i="4"/>
  <c r="X174" i="4" s="1"/>
  <c r="T157" i="4"/>
  <c r="T158" i="4"/>
  <c r="T159" i="4"/>
  <c r="T160" i="4"/>
  <c r="T161" i="4"/>
  <c r="T162" i="4"/>
  <c r="T163" i="4"/>
  <c r="T164" i="4"/>
  <c r="T174" i="4"/>
  <c r="P157" i="4"/>
  <c r="P158" i="4"/>
  <c r="P159" i="4"/>
  <c r="P160" i="4"/>
  <c r="P161" i="4"/>
  <c r="P162" i="4"/>
  <c r="N162" i="4" s="1"/>
  <c r="P163" i="4"/>
  <c r="N163" i="4" s="1"/>
  <c r="P164" i="4"/>
  <c r="N164" i="4" s="1"/>
  <c r="P174" i="4"/>
  <c r="N174" i="4" s="1"/>
  <c r="Z156" i="4"/>
  <c r="X156" i="4" s="1"/>
  <c r="T156" i="4"/>
  <c r="P156" i="4"/>
  <c r="N161" i="4" l="1"/>
  <c r="N159" i="4"/>
  <c r="N160" i="4"/>
  <c r="N158" i="4"/>
  <c r="N157" i="4"/>
  <c r="N156" i="4"/>
  <c r="AT120" i="4"/>
  <c r="AT121" i="4"/>
  <c r="AT122" i="4"/>
  <c r="AT123" i="4"/>
  <c r="AT124" i="4"/>
  <c r="AT125" i="4"/>
  <c r="AN120" i="4"/>
  <c r="AH120" i="4" s="1"/>
  <c r="AN121" i="4"/>
  <c r="AH121" i="4" s="1"/>
  <c r="AN122" i="4"/>
  <c r="AH122" i="4" s="1"/>
  <c r="AN123" i="4"/>
  <c r="AH123" i="4" s="1"/>
  <c r="AN124" i="4"/>
  <c r="AH124" i="4" s="1"/>
  <c r="AN125" i="4"/>
  <c r="AH125" i="4" s="1"/>
  <c r="AD121" i="4"/>
  <c r="AD122" i="4"/>
  <c r="AD123" i="4"/>
  <c r="AD124" i="4"/>
  <c r="AD125" i="4"/>
  <c r="Z120" i="4"/>
  <c r="Z121" i="4"/>
  <c r="Z122" i="4"/>
  <c r="Z123" i="4"/>
  <c r="Z124" i="4"/>
  <c r="Z125" i="4"/>
  <c r="T120" i="4"/>
  <c r="T121" i="4"/>
  <c r="T122" i="4"/>
  <c r="T123" i="4"/>
  <c r="T124" i="4"/>
  <c r="T125" i="4"/>
  <c r="P120" i="4"/>
  <c r="P121" i="4"/>
  <c r="P122" i="4"/>
  <c r="P123" i="4"/>
  <c r="P124" i="4"/>
  <c r="P125" i="4"/>
  <c r="J20" i="4"/>
  <c r="K20" i="4" s="1"/>
  <c r="J21" i="4"/>
  <c r="K21" i="4" s="1"/>
  <c r="J22" i="4"/>
  <c r="K22" i="4" s="1"/>
  <c r="J23" i="4"/>
  <c r="K23" i="4" s="1"/>
  <c r="J24" i="4"/>
  <c r="K24" i="4" s="1"/>
  <c r="J25" i="4"/>
  <c r="K25" i="4" s="1"/>
  <c r="D20" i="4"/>
  <c r="D21" i="4"/>
  <c r="D22" i="4"/>
  <c r="D23" i="4"/>
  <c r="D24" i="4"/>
  <c r="D25" i="4"/>
  <c r="E20" i="4"/>
  <c r="E21" i="4"/>
  <c r="E22" i="4"/>
  <c r="E23" i="4"/>
  <c r="E24" i="4"/>
  <c r="E25" i="4"/>
  <c r="F20" i="4"/>
  <c r="F21" i="4"/>
  <c r="F22" i="4"/>
  <c r="F23" i="4"/>
  <c r="F24" i="4"/>
  <c r="F25" i="4"/>
  <c r="AN69" i="4"/>
  <c r="AH69" i="4" s="1"/>
  <c r="AN70" i="4"/>
  <c r="AH70" i="4" s="1"/>
  <c r="AN71" i="4"/>
  <c r="AH71" i="4" s="1"/>
  <c r="AN72" i="4"/>
  <c r="AH72" i="4" s="1"/>
  <c r="AN73" i="4"/>
  <c r="AH73" i="4" s="1"/>
  <c r="AN74" i="4"/>
  <c r="AH74" i="4" s="1"/>
  <c r="AN75" i="4"/>
  <c r="AH75" i="4" s="1"/>
  <c r="AN76" i="4"/>
  <c r="AH76" i="4" s="1"/>
  <c r="AN77" i="4"/>
  <c r="AH77" i="4" s="1"/>
  <c r="AN78" i="4"/>
  <c r="AH78" i="4" s="1"/>
  <c r="AN79" i="4"/>
  <c r="AH79" i="4" s="1"/>
  <c r="AN80" i="4"/>
  <c r="AH80" i="4" s="1"/>
  <c r="AN81" i="4"/>
  <c r="AH81" i="4" s="1"/>
  <c r="AN82" i="4"/>
  <c r="AH82" i="4" s="1"/>
  <c r="AN83" i="4"/>
  <c r="AH83" i="4" s="1"/>
  <c r="AN84" i="4"/>
  <c r="AH84" i="4" s="1"/>
  <c r="AN85" i="4"/>
  <c r="AH85" i="4" s="1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N82" i="4" l="1"/>
  <c r="X84" i="4"/>
  <c r="X80" i="4"/>
  <c r="N84" i="4"/>
  <c r="N76" i="4"/>
  <c r="X78" i="4"/>
  <c r="X70" i="4"/>
  <c r="N80" i="4"/>
  <c r="N72" i="4"/>
  <c r="X82" i="4"/>
  <c r="X74" i="4"/>
  <c r="X76" i="4"/>
  <c r="N78" i="4"/>
  <c r="N74" i="4"/>
  <c r="N70" i="4"/>
  <c r="X72" i="4"/>
  <c r="N85" i="4"/>
  <c r="N81" i="4"/>
  <c r="X83" i="4"/>
  <c r="X79" i="4"/>
  <c r="X75" i="4"/>
  <c r="N77" i="4"/>
  <c r="N73" i="4"/>
  <c r="N69" i="4"/>
  <c r="X71" i="4"/>
  <c r="N83" i="4"/>
  <c r="N79" i="4"/>
  <c r="N75" i="4"/>
  <c r="N71" i="4"/>
  <c r="X85" i="4"/>
  <c r="X81" i="4"/>
  <c r="X77" i="4"/>
  <c r="X73" i="4"/>
  <c r="X69" i="4"/>
  <c r="N125" i="4"/>
  <c r="N121" i="4"/>
  <c r="X121" i="4"/>
  <c r="X124" i="4"/>
  <c r="X125" i="4"/>
  <c r="X120" i="4"/>
  <c r="N123" i="4"/>
  <c r="X123" i="4"/>
  <c r="N122" i="4"/>
  <c r="X122" i="4"/>
  <c r="N124" i="4"/>
  <c r="N120" i="4"/>
  <c r="CH305" i="4"/>
  <c r="CF305" i="4" s="1"/>
  <c r="CH304" i="4"/>
  <c r="CF304" i="4" s="1"/>
  <c r="CH199" i="4"/>
  <c r="CF199" i="4" s="1"/>
  <c r="CH200" i="4"/>
  <c r="CF200" i="4" s="1"/>
  <c r="CH201" i="4"/>
  <c r="CF201" i="4" s="1"/>
  <c r="CH202" i="4"/>
  <c r="CF202" i="4" s="1"/>
  <c r="CH203" i="4"/>
  <c r="CF203" i="4" s="1"/>
  <c r="CH204" i="4"/>
  <c r="CF204" i="4" s="1"/>
  <c r="CH205" i="4"/>
  <c r="CF205" i="4" s="1"/>
  <c r="CH206" i="4"/>
  <c r="CF206" i="4" s="1"/>
  <c r="CH207" i="4"/>
  <c r="CF207" i="4" s="1"/>
  <c r="CH208" i="4"/>
  <c r="CF208" i="4" s="1"/>
  <c r="CH209" i="4"/>
  <c r="CF209" i="4" s="1"/>
  <c r="CH210" i="4"/>
  <c r="CF210" i="4" s="1"/>
  <c r="CH211" i="4"/>
  <c r="CF211" i="4" s="1"/>
  <c r="CH212" i="4"/>
  <c r="CF212" i="4" s="1"/>
  <c r="CH213" i="4"/>
  <c r="CF213" i="4" s="1"/>
  <c r="CH214" i="4"/>
  <c r="CF214" i="4" s="1"/>
  <c r="CH215" i="4"/>
  <c r="CF215" i="4" s="1"/>
  <c r="CH216" i="4"/>
  <c r="CF216" i="4" s="1"/>
  <c r="CH198" i="4"/>
  <c r="CF198" i="4" s="1"/>
  <c r="CH118" i="4"/>
  <c r="CF118" i="4" s="1"/>
  <c r="CH119" i="4"/>
  <c r="CF119" i="4" s="1"/>
  <c r="CH120" i="4"/>
  <c r="CF120" i="4" s="1"/>
  <c r="CH121" i="4"/>
  <c r="CF121" i="4" s="1"/>
  <c r="CH122" i="4"/>
  <c r="CF122" i="4" s="1"/>
  <c r="CH123" i="4"/>
  <c r="CF123" i="4" s="1"/>
  <c r="CH124" i="4"/>
  <c r="CF124" i="4" s="1"/>
  <c r="CH125" i="4"/>
  <c r="CF125" i="4" s="1"/>
  <c r="CH117" i="4"/>
  <c r="CF117" i="4" s="1"/>
  <c r="CH66" i="4"/>
  <c r="CF66" i="4" s="1"/>
  <c r="CH67" i="4"/>
  <c r="CF67" i="4" s="1"/>
  <c r="CH68" i="4"/>
  <c r="CF68" i="4" s="1"/>
  <c r="CH69" i="4"/>
  <c r="CF69" i="4" s="1"/>
  <c r="CH70" i="4"/>
  <c r="CF70" i="4" s="1"/>
  <c r="CH71" i="4"/>
  <c r="CF71" i="4" s="1"/>
  <c r="CH72" i="4"/>
  <c r="CF72" i="4" s="1"/>
  <c r="CH73" i="4"/>
  <c r="CF73" i="4" s="1"/>
  <c r="CH74" i="4"/>
  <c r="CF74" i="4" s="1"/>
  <c r="CH75" i="4"/>
  <c r="CF75" i="4" s="1"/>
  <c r="CH76" i="4"/>
  <c r="CF76" i="4" s="1"/>
  <c r="CH77" i="4"/>
  <c r="CF77" i="4" s="1"/>
  <c r="CH78" i="4"/>
  <c r="CF78" i="4" s="1"/>
  <c r="CH79" i="4"/>
  <c r="CF79" i="4" s="1"/>
  <c r="CH80" i="4"/>
  <c r="CF80" i="4" s="1"/>
  <c r="CH81" i="4"/>
  <c r="CF81" i="4" s="1"/>
  <c r="CH82" i="4"/>
  <c r="CF82" i="4" s="1"/>
  <c r="CH83" i="4"/>
  <c r="CF83" i="4" s="1"/>
  <c r="CH84" i="4"/>
  <c r="CF84" i="4" s="1"/>
  <c r="CH85" i="4"/>
  <c r="CF85" i="4" s="1"/>
  <c r="CH65" i="4"/>
  <c r="CF65" i="4" s="1"/>
  <c r="J305" i="4"/>
  <c r="K305" i="4" s="1"/>
  <c r="J304" i="4"/>
  <c r="K304" i="4" s="1"/>
  <c r="E305" i="4"/>
  <c r="F305" i="4"/>
  <c r="F304" i="4"/>
  <c r="E304" i="4"/>
  <c r="D305" i="4"/>
  <c r="D304" i="4"/>
  <c r="C304" i="4"/>
  <c r="AX118" i="4" l="1"/>
  <c r="AX119" i="4"/>
  <c r="AX120" i="4"/>
  <c r="AX121" i="4"/>
  <c r="AX122" i="4"/>
  <c r="AX123" i="4"/>
  <c r="AX124" i="4"/>
  <c r="AX125" i="4"/>
  <c r="AX117" i="4"/>
  <c r="AR120" i="4" l="1"/>
  <c r="AR122" i="4"/>
  <c r="AR124" i="4"/>
  <c r="AR123" i="4"/>
  <c r="AR125" i="4"/>
  <c r="AR121" i="4"/>
  <c r="AX66" i="4"/>
  <c r="AX67" i="4"/>
  <c r="AX68" i="4"/>
  <c r="AX69" i="4"/>
  <c r="AX70" i="4"/>
  <c r="AX71" i="4"/>
  <c r="AX72" i="4"/>
  <c r="AX73" i="4"/>
  <c r="AX74" i="4"/>
  <c r="AX75" i="4"/>
  <c r="AX76" i="4"/>
  <c r="AX77" i="4"/>
  <c r="AX78" i="4"/>
  <c r="AX79" i="4"/>
  <c r="AX80" i="4"/>
  <c r="AX81" i="4"/>
  <c r="AX82" i="4"/>
  <c r="AX83" i="4"/>
  <c r="AX84" i="4"/>
  <c r="AX85" i="4"/>
  <c r="AX65" i="4"/>
  <c r="AT70" i="4"/>
  <c r="AT71" i="4"/>
  <c r="AT72" i="4"/>
  <c r="AT73" i="4"/>
  <c r="AR73" i="4" s="1"/>
  <c r="AT74" i="4"/>
  <c r="AT75" i="4"/>
  <c r="AT76" i="4"/>
  <c r="AT77" i="4"/>
  <c r="AT78" i="4"/>
  <c r="AT79" i="4"/>
  <c r="AT80" i="4"/>
  <c r="AT81" i="4"/>
  <c r="AR81" i="4" s="1"/>
  <c r="AT82" i="4"/>
  <c r="AT83" i="4"/>
  <c r="AT84" i="4"/>
  <c r="AT85" i="4"/>
  <c r="AR85" i="4" s="1"/>
  <c r="AT69" i="4"/>
  <c r="AR84" i="4" l="1"/>
  <c r="AR80" i="4"/>
  <c r="AR76" i="4"/>
  <c r="AR77" i="4"/>
  <c r="AR69" i="4"/>
  <c r="AR82" i="4"/>
  <c r="AR78" i="4"/>
  <c r="AR74" i="4"/>
  <c r="AR70" i="4"/>
  <c r="AR72" i="4"/>
  <c r="AR83" i="4"/>
  <c r="AR79" i="4"/>
  <c r="AR75" i="4"/>
  <c r="AR71" i="4"/>
  <c r="AX199" i="4"/>
  <c r="AX200" i="4"/>
  <c r="AX201" i="4"/>
  <c r="AX203" i="4"/>
  <c r="AX204" i="4"/>
  <c r="AX205" i="4"/>
  <c r="AX206" i="4"/>
  <c r="AX207" i="4"/>
  <c r="AX208" i="4"/>
  <c r="AX198" i="4"/>
  <c r="AT199" i="4"/>
  <c r="AT200" i="4"/>
  <c r="AT201" i="4"/>
  <c r="AT202" i="4"/>
  <c r="AR202" i="4" s="1"/>
  <c r="AT203" i="4"/>
  <c r="AT204" i="4"/>
  <c r="AT205" i="4"/>
  <c r="AT206" i="4"/>
  <c r="AT207" i="4"/>
  <c r="AT208" i="4"/>
  <c r="AT198" i="4"/>
  <c r="AN199" i="4"/>
  <c r="AH199" i="4" s="1"/>
  <c r="AN200" i="4"/>
  <c r="AH200" i="4" s="1"/>
  <c r="AN201" i="4"/>
  <c r="AH201" i="4" s="1"/>
  <c r="AN202" i="4"/>
  <c r="AH202" i="4" s="1"/>
  <c r="AN203" i="4"/>
  <c r="AH203" i="4" s="1"/>
  <c r="AN204" i="4"/>
  <c r="AH204" i="4" s="1"/>
  <c r="AN205" i="4"/>
  <c r="AH205" i="4" s="1"/>
  <c r="AN206" i="4"/>
  <c r="AH206" i="4" s="1"/>
  <c r="AN207" i="4"/>
  <c r="AH207" i="4" s="1"/>
  <c r="AN208" i="4"/>
  <c r="AH208" i="4" s="1"/>
  <c r="AN198" i="4"/>
  <c r="AH198" i="4" s="1"/>
  <c r="AD208" i="4"/>
  <c r="AD199" i="4"/>
  <c r="AD200" i="4"/>
  <c r="AD201" i="4"/>
  <c r="AD202" i="4"/>
  <c r="AD203" i="4"/>
  <c r="AD204" i="4"/>
  <c r="AD205" i="4"/>
  <c r="AD206" i="4"/>
  <c r="AD207" i="4"/>
  <c r="AD198" i="4"/>
  <c r="AT118" i="4"/>
  <c r="AR118" i="4" s="1"/>
  <c r="AT119" i="4"/>
  <c r="AR119" i="4" s="1"/>
  <c r="AT117" i="4"/>
  <c r="AR117" i="4" s="1"/>
  <c r="AN118" i="4"/>
  <c r="AH118" i="4" s="1"/>
  <c r="AN119" i="4"/>
  <c r="AH119" i="4" s="1"/>
  <c r="AN117" i="4"/>
  <c r="AH117" i="4" s="1"/>
  <c r="AD118" i="4"/>
  <c r="AD119" i="4"/>
  <c r="AD117" i="4"/>
  <c r="AT66" i="4"/>
  <c r="AR66" i="4" s="1"/>
  <c r="AT67" i="4"/>
  <c r="AR67" i="4" s="1"/>
  <c r="AT68" i="4"/>
  <c r="AR68" i="4" s="1"/>
  <c r="AT65" i="4"/>
  <c r="AR65" i="4" s="1"/>
  <c r="AN66" i="4"/>
  <c r="AH66" i="4" s="1"/>
  <c r="AN67" i="4"/>
  <c r="AH67" i="4" s="1"/>
  <c r="AN68" i="4"/>
  <c r="AH68" i="4" s="1"/>
  <c r="AN65" i="4"/>
  <c r="AH65" i="4" s="1"/>
  <c r="AD66" i="4"/>
  <c r="AD67" i="4"/>
  <c r="AD68" i="4"/>
  <c r="AD65" i="4"/>
  <c r="AR199" i="4" l="1"/>
  <c r="AR208" i="4"/>
  <c r="AR204" i="4"/>
  <c r="AR206" i="4"/>
  <c r="AR205" i="4"/>
  <c r="AR207" i="4"/>
  <c r="AR203" i="4"/>
  <c r="AR201" i="4"/>
  <c r="AR200" i="4"/>
  <c r="AR198" i="4"/>
  <c r="Z199" i="4"/>
  <c r="X199" i="4" s="1"/>
  <c r="Z200" i="4"/>
  <c r="X200" i="4" s="1"/>
  <c r="Z201" i="4"/>
  <c r="X201" i="4" s="1"/>
  <c r="Z202" i="4"/>
  <c r="X202" i="4" s="1"/>
  <c r="Z203" i="4"/>
  <c r="X203" i="4" s="1"/>
  <c r="Z204" i="4"/>
  <c r="X204" i="4" s="1"/>
  <c r="Z205" i="4"/>
  <c r="X205" i="4" s="1"/>
  <c r="Z206" i="4"/>
  <c r="X206" i="4" s="1"/>
  <c r="Z207" i="4"/>
  <c r="X207" i="4" s="1"/>
  <c r="Z208" i="4"/>
  <c r="X208" i="4" s="1"/>
  <c r="T199" i="4"/>
  <c r="T200" i="4"/>
  <c r="T201" i="4"/>
  <c r="T202" i="4"/>
  <c r="T203" i="4"/>
  <c r="T204" i="4"/>
  <c r="T205" i="4"/>
  <c r="T206" i="4"/>
  <c r="T207" i="4"/>
  <c r="T208" i="4"/>
  <c r="P199" i="4"/>
  <c r="P200" i="4"/>
  <c r="P201" i="4"/>
  <c r="P202" i="4"/>
  <c r="P203" i="4"/>
  <c r="P204" i="4"/>
  <c r="P205" i="4"/>
  <c r="P206" i="4"/>
  <c r="P207" i="4"/>
  <c r="P208" i="4"/>
  <c r="Z198" i="4"/>
  <c r="X198" i="4" s="1"/>
  <c r="T198" i="4"/>
  <c r="P198" i="4"/>
  <c r="Z118" i="4"/>
  <c r="X118" i="4" s="1"/>
  <c r="Z119" i="4"/>
  <c r="X119" i="4" s="1"/>
  <c r="Z117" i="4"/>
  <c r="X117" i="4" s="1"/>
  <c r="T118" i="4"/>
  <c r="T119" i="4"/>
  <c r="T117" i="4"/>
  <c r="P118" i="4"/>
  <c r="P119" i="4"/>
  <c r="P117" i="4"/>
  <c r="Z66" i="4"/>
  <c r="X66" i="4" s="1"/>
  <c r="Z67" i="4"/>
  <c r="X67" i="4" s="1"/>
  <c r="Z68" i="4"/>
  <c r="X68" i="4" s="1"/>
  <c r="Z65" i="4"/>
  <c r="X65" i="4" s="1"/>
  <c r="T66" i="4"/>
  <c r="T67" i="4"/>
  <c r="T68" i="4"/>
  <c r="P65" i="4"/>
  <c r="T65" i="4"/>
  <c r="P66" i="4"/>
  <c r="P67" i="4"/>
  <c r="P68" i="4"/>
  <c r="J188" i="4"/>
  <c r="K188" i="4" s="1"/>
  <c r="F188" i="4"/>
  <c r="J199" i="4"/>
  <c r="K199" i="4" s="1"/>
  <c r="J200" i="4"/>
  <c r="K200" i="4" s="1"/>
  <c r="J201" i="4"/>
  <c r="K201" i="4" s="1"/>
  <c r="J202" i="4"/>
  <c r="K202" i="4" s="1"/>
  <c r="J203" i="4"/>
  <c r="K203" i="4" s="1"/>
  <c r="J204" i="4"/>
  <c r="K204" i="4" s="1"/>
  <c r="J205" i="4"/>
  <c r="K205" i="4" s="1"/>
  <c r="J206" i="4"/>
  <c r="K206" i="4" s="1"/>
  <c r="J207" i="4"/>
  <c r="K207" i="4" s="1"/>
  <c r="J208" i="4"/>
  <c r="K208" i="4" s="1"/>
  <c r="J209" i="4"/>
  <c r="K209" i="4" s="1"/>
  <c r="J210" i="4"/>
  <c r="K210" i="4" s="1"/>
  <c r="J211" i="4"/>
  <c r="K211" i="4" s="1"/>
  <c r="J212" i="4"/>
  <c r="K212" i="4" s="1"/>
  <c r="J213" i="4"/>
  <c r="K213" i="4" s="1"/>
  <c r="J214" i="4"/>
  <c r="K214" i="4" s="1"/>
  <c r="J215" i="4"/>
  <c r="K215" i="4" s="1"/>
  <c r="J216" i="4"/>
  <c r="K216" i="4" s="1"/>
  <c r="J198" i="4"/>
  <c r="K198" i="4" s="1"/>
  <c r="D199" i="4"/>
  <c r="E199" i="4"/>
  <c r="F199" i="4"/>
  <c r="D200" i="4"/>
  <c r="E200" i="4"/>
  <c r="F200" i="4"/>
  <c r="D201" i="4"/>
  <c r="E201" i="4"/>
  <c r="F201" i="4"/>
  <c r="D202" i="4"/>
  <c r="E202" i="4"/>
  <c r="F202" i="4"/>
  <c r="D203" i="4"/>
  <c r="E203" i="4"/>
  <c r="F203" i="4"/>
  <c r="D204" i="4"/>
  <c r="E204" i="4"/>
  <c r="F204" i="4"/>
  <c r="D205" i="4"/>
  <c r="E205" i="4"/>
  <c r="F205" i="4"/>
  <c r="D206" i="4"/>
  <c r="E206" i="4"/>
  <c r="F206" i="4"/>
  <c r="D207" i="4"/>
  <c r="E207" i="4"/>
  <c r="F207" i="4"/>
  <c r="D208" i="4"/>
  <c r="E208" i="4"/>
  <c r="F208" i="4"/>
  <c r="D209" i="4"/>
  <c r="E209" i="4"/>
  <c r="F209" i="4"/>
  <c r="D210" i="4"/>
  <c r="E210" i="4"/>
  <c r="F210" i="4"/>
  <c r="D211" i="4"/>
  <c r="E211" i="4"/>
  <c r="F211" i="4"/>
  <c r="D212" i="4"/>
  <c r="E212" i="4"/>
  <c r="F212" i="4"/>
  <c r="D213" i="4"/>
  <c r="E213" i="4"/>
  <c r="F213" i="4"/>
  <c r="D214" i="4"/>
  <c r="E214" i="4"/>
  <c r="F214" i="4"/>
  <c r="D215" i="4"/>
  <c r="E215" i="4"/>
  <c r="F215" i="4"/>
  <c r="D216" i="4"/>
  <c r="E216" i="4"/>
  <c r="F216" i="4"/>
  <c r="F198" i="4"/>
  <c r="E198" i="4"/>
  <c r="D198" i="4"/>
  <c r="C198" i="4"/>
  <c r="N68" i="4" l="1"/>
  <c r="N67" i="4"/>
  <c r="N208" i="4"/>
  <c r="N205" i="4"/>
  <c r="N207" i="4"/>
  <c r="N206" i="4"/>
  <c r="N202" i="4"/>
  <c r="N204" i="4"/>
  <c r="N203" i="4"/>
  <c r="N66" i="4"/>
  <c r="N65" i="4"/>
  <c r="N118" i="4"/>
  <c r="N201" i="4"/>
  <c r="N117" i="4"/>
  <c r="N199" i="4"/>
  <c r="N119" i="4"/>
  <c r="N200" i="4"/>
  <c r="N198" i="4"/>
  <c r="P343" i="4"/>
  <c r="J189" i="4" l="1"/>
  <c r="K189" i="4" s="1"/>
  <c r="J190" i="4"/>
  <c r="K190" i="4" s="1"/>
  <c r="J191" i="4"/>
  <c r="K191" i="4" s="1"/>
  <c r="J192" i="4"/>
  <c r="K192" i="4" s="1"/>
  <c r="J193" i="4"/>
  <c r="K193" i="4" s="1"/>
  <c r="J194" i="4"/>
  <c r="K194" i="4" s="1"/>
  <c r="J195" i="4"/>
  <c r="K195" i="4" s="1"/>
  <c r="J196" i="4"/>
  <c r="K196" i="4" s="1"/>
  <c r="J187" i="4"/>
  <c r="K187" i="4" s="1"/>
  <c r="D188" i="4"/>
  <c r="E188" i="4"/>
  <c r="D189" i="4"/>
  <c r="E189" i="4"/>
  <c r="F189" i="4"/>
  <c r="D190" i="4"/>
  <c r="E190" i="4"/>
  <c r="F190" i="4"/>
  <c r="D191" i="4"/>
  <c r="E191" i="4"/>
  <c r="F191" i="4"/>
  <c r="D192" i="4"/>
  <c r="E192" i="4"/>
  <c r="F192" i="4"/>
  <c r="D193" i="4"/>
  <c r="E193" i="4"/>
  <c r="F193" i="4"/>
  <c r="D194" i="4"/>
  <c r="E194" i="4"/>
  <c r="F194" i="4"/>
  <c r="D195" i="4"/>
  <c r="E195" i="4"/>
  <c r="F195" i="4"/>
  <c r="D196" i="4"/>
  <c r="E196" i="4"/>
  <c r="F196" i="4"/>
  <c r="F187" i="4"/>
  <c r="E187" i="4"/>
  <c r="D187" i="4"/>
  <c r="C187" i="4"/>
  <c r="J177" i="4"/>
  <c r="K177" i="4" s="1"/>
  <c r="J178" i="4"/>
  <c r="K178" i="4" s="1"/>
  <c r="J180" i="4"/>
  <c r="K180" i="4" s="1"/>
  <c r="J181" i="4"/>
  <c r="K181" i="4" s="1"/>
  <c r="J182" i="4"/>
  <c r="K182" i="4" s="1"/>
  <c r="J183" i="4"/>
  <c r="K183" i="4" s="1"/>
  <c r="J184" i="4"/>
  <c r="K184" i="4" s="1"/>
  <c r="J185" i="4"/>
  <c r="K185" i="4" s="1"/>
  <c r="J176" i="4"/>
  <c r="K176" i="4" s="1"/>
  <c r="D177" i="4"/>
  <c r="E177" i="4"/>
  <c r="F177" i="4"/>
  <c r="D178" i="4"/>
  <c r="E178" i="4"/>
  <c r="F178" i="4"/>
  <c r="D179" i="4"/>
  <c r="E179" i="4"/>
  <c r="F179" i="4"/>
  <c r="D180" i="4"/>
  <c r="E180" i="4"/>
  <c r="F180" i="4"/>
  <c r="D181" i="4"/>
  <c r="E181" i="4"/>
  <c r="F181" i="4"/>
  <c r="D182" i="4"/>
  <c r="E182" i="4"/>
  <c r="F182" i="4"/>
  <c r="D183" i="4"/>
  <c r="E183" i="4"/>
  <c r="F183" i="4"/>
  <c r="D184" i="4"/>
  <c r="E184" i="4"/>
  <c r="F184" i="4"/>
  <c r="D185" i="4"/>
  <c r="E185" i="4"/>
  <c r="F185" i="4"/>
  <c r="F176" i="4"/>
  <c r="E176" i="4"/>
  <c r="D176" i="4"/>
  <c r="C176" i="4"/>
  <c r="J157" i="4"/>
  <c r="K157" i="4" s="1"/>
  <c r="J158" i="4"/>
  <c r="K158" i="4" s="1"/>
  <c r="J159" i="4"/>
  <c r="K159" i="4" s="1"/>
  <c r="J160" i="4"/>
  <c r="K160" i="4" s="1"/>
  <c r="J161" i="4"/>
  <c r="K161" i="4" s="1"/>
  <c r="J162" i="4"/>
  <c r="K162" i="4" s="1"/>
  <c r="J163" i="4"/>
  <c r="K163" i="4" s="1"/>
  <c r="J164" i="4"/>
  <c r="K164" i="4" s="1"/>
  <c r="J156" i="4"/>
  <c r="K156" i="4" s="1"/>
  <c r="D157" i="4"/>
  <c r="E157" i="4"/>
  <c r="F157" i="4"/>
  <c r="E158" i="4"/>
  <c r="F158" i="4"/>
  <c r="E159" i="4"/>
  <c r="F159" i="4"/>
  <c r="E160" i="4"/>
  <c r="F160" i="4"/>
  <c r="E161" i="4"/>
  <c r="F161" i="4"/>
  <c r="E162" i="4"/>
  <c r="F162" i="4"/>
  <c r="E163" i="4"/>
  <c r="F163" i="4"/>
  <c r="E164" i="4"/>
  <c r="F164" i="4"/>
  <c r="F156" i="4"/>
  <c r="E156" i="4"/>
  <c r="D156" i="4"/>
  <c r="C156" i="4"/>
  <c r="J118" i="4"/>
  <c r="K118" i="4" s="1"/>
  <c r="J117" i="4"/>
  <c r="K117" i="4" s="1"/>
  <c r="D118" i="4"/>
  <c r="E118" i="4"/>
  <c r="F118" i="4"/>
  <c r="F117" i="4"/>
  <c r="E117" i="4"/>
  <c r="D117" i="4"/>
  <c r="C117" i="4"/>
  <c r="J66" i="4"/>
  <c r="K66" i="4" s="1"/>
  <c r="J67" i="4"/>
  <c r="K67" i="4" s="1"/>
  <c r="J69" i="4"/>
  <c r="K69" i="4" s="1"/>
  <c r="J76" i="4"/>
  <c r="K76" i="4" s="1"/>
  <c r="J79" i="4"/>
  <c r="K79" i="4" s="1"/>
  <c r="J81" i="4"/>
  <c r="K81" i="4" s="1"/>
  <c r="J82" i="4"/>
  <c r="K82" i="4" s="1"/>
  <c r="J83" i="4"/>
  <c r="K83" i="4" s="1"/>
  <c r="J84" i="4"/>
  <c r="K84" i="4" s="1"/>
  <c r="D66" i="4"/>
  <c r="E66" i="4"/>
  <c r="F66" i="4"/>
  <c r="D67" i="4"/>
  <c r="E67" i="4"/>
  <c r="F67" i="4"/>
  <c r="D68" i="4"/>
  <c r="E68" i="4"/>
  <c r="F68" i="4"/>
  <c r="D69" i="4"/>
  <c r="E69" i="4"/>
  <c r="F69" i="4"/>
  <c r="D70" i="4"/>
  <c r="E70" i="4"/>
  <c r="F70" i="4"/>
  <c r="D71" i="4"/>
  <c r="E71" i="4"/>
  <c r="F71" i="4"/>
  <c r="D72" i="4"/>
  <c r="E72" i="4"/>
  <c r="F72" i="4"/>
  <c r="D73" i="4"/>
  <c r="E73" i="4"/>
  <c r="F73" i="4"/>
  <c r="D74" i="4"/>
  <c r="E74" i="4"/>
  <c r="F74" i="4"/>
  <c r="D75" i="4"/>
  <c r="E75" i="4"/>
  <c r="F75" i="4"/>
  <c r="D76" i="4"/>
  <c r="E76" i="4"/>
  <c r="F76" i="4"/>
  <c r="D77" i="4"/>
  <c r="E77" i="4"/>
  <c r="F77" i="4"/>
  <c r="D78" i="4"/>
  <c r="E78" i="4"/>
  <c r="F78" i="4"/>
  <c r="D79" i="4"/>
  <c r="E79" i="4"/>
  <c r="F79" i="4"/>
  <c r="D80" i="4"/>
  <c r="E80" i="4"/>
  <c r="F80" i="4"/>
  <c r="D81" i="4"/>
  <c r="E81" i="4"/>
  <c r="F81" i="4"/>
  <c r="D82" i="4"/>
  <c r="E82" i="4"/>
  <c r="F82" i="4"/>
  <c r="D83" i="4"/>
  <c r="E83" i="4"/>
  <c r="F83" i="4"/>
  <c r="D84" i="4"/>
  <c r="E84" i="4"/>
  <c r="F84" i="4"/>
  <c r="D85" i="4"/>
  <c r="E85" i="4"/>
  <c r="F85" i="4"/>
  <c r="C65" i="4"/>
  <c r="F65" i="4"/>
  <c r="E65" i="4"/>
  <c r="D65" i="4"/>
  <c r="J65" i="4"/>
  <c r="K65" i="4" s="1"/>
  <c r="J13" i="4"/>
  <c r="K13" i="4" s="1"/>
  <c r="J14" i="4"/>
  <c r="K14" i="4" s="1"/>
  <c r="J15" i="4"/>
  <c r="K15" i="4" s="1"/>
  <c r="J16" i="4"/>
  <c r="K16" i="4" s="1"/>
  <c r="J17" i="4"/>
  <c r="K17" i="4" s="1"/>
  <c r="J18" i="4"/>
  <c r="K18" i="4" s="1"/>
  <c r="J19" i="4"/>
  <c r="K19" i="4" s="1"/>
  <c r="E13" i="4" l="1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F12" i="4"/>
  <c r="E12" i="4"/>
  <c r="C12" i="4"/>
  <c r="D13" i="4"/>
  <c r="D14" i="4"/>
  <c r="D15" i="4"/>
  <c r="D16" i="4"/>
  <c r="D17" i="4"/>
  <c r="D18" i="4"/>
  <c r="D19" i="4"/>
  <c r="D12" i="4"/>
  <c r="B7" i="4" l="1"/>
  <c r="CQ9" i="4"/>
  <c r="CO9" i="4"/>
  <c r="CK9" i="4"/>
  <c r="CI9" i="4"/>
  <c r="CP10" i="4"/>
  <c r="CN10" i="4"/>
  <c r="CJ10" i="4"/>
  <c r="CH10" i="4"/>
  <c r="AS10" i="4"/>
  <c r="BM10" i="4" l="1"/>
  <c r="BL10" i="4"/>
  <c r="BB10" i="4"/>
  <c r="BC10" i="4"/>
  <c r="CL10" i="4"/>
  <c r="CM10" i="4"/>
  <c r="CG10" i="4"/>
  <c r="CF10" i="4"/>
  <c r="J71" i="4" l="1"/>
  <c r="K71" i="4" s="1"/>
  <c r="J77" i="4" l="1"/>
  <c r="K77" i="4" s="1"/>
  <c r="J78" i="4"/>
  <c r="K78" i="4" s="1"/>
  <c r="J80" i="4"/>
  <c r="K80" i="4" s="1"/>
  <c r="CH346" i="4"/>
  <c r="BX346" i="4"/>
  <c r="BN346" i="4"/>
  <c r="BD346" i="4"/>
  <c r="AT346" i="4"/>
  <c r="AJ346" i="4"/>
  <c r="P346" i="4"/>
  <c r="CQ343" i="4"/>
  <c r="CQ345" i="4" s="1"/>
  <c r="CP343" i="4"/>
  <c r="CP345" i="4" s="1"/>
  <c r="CO343" i="4"/>
  <c r="CO345" i="4" s="1"/>
  <c r="CN343" i="4"/>
  <c r="CN345" i="4" s="1"/>
  <c r="CK343" i="4"/>
  <c r="CJ343" i="4"/>
  <c r="CI343" i="4"/>
  <c r="CH343" i="4"/>
  <c r="CB343" i="4"/>
  <c r="BX343" i="4"/>
  <c r="BR343" i="4"/>
  <c r="BN343" i="4"/>
  <c r="BH343" i="4"/>
  <c r="BD343" i="4"/>
  <c r="AX343" i="4"/>
  <c r="AT343" i="4"/>
  <c r="AE345" i="4"/>
  <c r="T343" i="4"/>
  <c r="AP345" i="4" l="1"/>
  <c r="AY345" i="4"/>
  <c r="BI345" i="4"/>
  <c r="BS345" i="4"/>
  <c r="CC345" i="4"/>
  <c r="CK345" i="4"/>
  <c r="T345" i="4"/>
  <c r="AN345" i="4"/>
  <c r="AX345" i="4"/>
  <c r="BH345" i="4"/>
  <c r="CB345" i="4"/>
  <c r="CJ345" i="4"/>
  <c r="BR345" i="4"/>
  <c r="T344" i="4"/>
  <c r="AD344" i="4"/>
  <c r="AN344" i="4"/>
  <c r="AX344" i="4"/>
  <c r="BH344" i="4"/>
  <c r="BR344" i="4"/>
  <c r="CB344" i="4"/>
  <c r="CJ344" i="4"/>
  <c r="CN346" i="4"/>
  <c r="CP346" i="4"/>
  <c r="P344" i="4"/>
  <c r="Z344" i="4"/>
  <c r="AJ344" i="4"/>
  <c r="AT344" i="4"/>
  <c r="BD344" i="4"/>
  <c r="BN344" i="4"/>
  <c r="BX344" i="4"/>
  <c r="CH344" i="4"/>
  <c r="CN344" i="4"/>
  <c r="CP344" i="4"/>
  <c r="BH346" i="4" l="1"/>
  <c r="T346" i="4"/>
  <c r="CJ346" i="4"/>
  <c r="AD346" i="4"/>
  <c r="AX346" i="4"/>
  <c r="AN346" i="4"/>
  <c r="CB346" i="4"/>
  <c r="BR346" i="4"/>
  <c r="J73" i="4"/>
  <c r="K73" i="4" s="1"/>
  <c r="J85" i="4"/>
  <c r="K85" i="4" s="1"/>
  <c r="J75" i="4"/>
  <c r="K75" i="4" s="1"/>
  <c r="J72" i="4"/>
  <c r="K72" i="4" s="1"/>
  <c r="J74" i="4"/>
  <c r="K74" i="4" s="1"/>
  <c r="J70" i="4"/>
  <c r="K70" i="4" s="1"/>
  <c r="J68" i="4"/>
  <c r="K68" i="4" s="1"/>
  <c r="J343" i="4" l="1"/>
  <c r="K343" i="4"/>
  <c r="N342" i="2" l="1"/>
  <c r="L336" i="2"/>
  <c r="BA336" i="2" s="1"/>
  <c r="N336" i="2" l="1"/>
  <c r="L335" i="2"/>
  <c r="BB335" i="2" l="1"/>
  <c r="N335" i="2"/>
  <c r="BC335" i="2" s="1"/>
  <c r="BA335" i="2" l="1"/>
  <c r="S129" i="5"/>
  <c r="U131" i="5" s="1"/>
  <c r="T132" i="5" s="1"/>
  <c r="L127" i="5"/>
  <c r="M127" i="5" s="1"/>
  <c r="M129" i="5" s="1"/>
  <c r="R130" i="5" l="1"/>
  <c r="L129" i="5"/>
  <c r="AZ129" i="5" s="1"/>
  <c r="L146" i="2" l="1"/>
  <c r="BB117" i="2" l="1"/>
  <c r="N146" i="2"/>
  <c r="BA146" i="2" l="1"/>
  <c r="CH95" i="4"/>
  <c r="CF95" i="4" s="1"/>
  <c r="AR343" i="2"/>
  <c r="AT345" i="2" s="1"/>
  <c r="AQ343" i="2"/>
  <c r="AS345" i="2" s="1"/>
  <c r="AV95" i="4"/>
  <c r="BN95" i="4"/>
  <c r="BL95" i="4" s="1"/>
  <c r="BF95" i="4"/>
  <c r="BZ95" i="4"/>
  <c r="BP95" i="4"/>
  <c r="BD95" i="4"/>
  <c r="BB95" i="4" s="1"/>
  <c r="AA343" i="2"/>
  <c r="R343" i="2"/>
  <c r="AL343" i="2"/>
  <c r="AM343" i="2"/>
  <c r="S343" i="2"/>
  <c r="AJ343" i="2"/>
  <c r="AP343" i="2"/>
  <c r="X343" i="2"/>
  <c r="AH343" i="2"/>
  <c r="AE343" i="2"/>
  <c r="Z343" i="2"/>
  <c r="AB343" i="2"/>
  <c r="O343" i="2"/>
  <c r="AF343" i="2"/>
  <c r="P343" i="2"/>
  <c r="AD343" i="2"/>
  <c r="W343" i="2"/>
  <c r="AN343" i="2"/>
  <c r="AM344" i="2" s="1"/>
  <c r="AI343" i="2"/>
  <c r="V343" i="2"/>
  <c r="T343" i="2"/>
  <c r="CD95" i="4"/>
  <c r="CB95" i="4"/>
  <c r="AO343" i="2"/>
  <c r="BJ95" i="4"/>
  <c r="BH95" i="4"/>
  <c r="AG343" i="2"/>
  <c r="Y343" i="2"/>
  <c r="Q343" i="2"/>
  <c r="BX95" i="4"/>
  <c r="BV95" i="4" s="1"/>
  <c r="BT95" i="4"/>
  <c r="BR95" i="4"/>
  <c r="AK343" i="2"/>
  <c r="AX95" i="4"/>
  <c r="AZ95" i="4"/>
  <c r="AC343" i="2"/>
  <c r="U343" i="2"/>
  <c r="L95" i="2"/>
  <c r="L343" i="2" s="1"/>
  <c r="BA343" i="2" s="1"/>
  <c r="AE344" i="2" l="1"/>
  <c r="W344" i="2"/>
  <c r="N95" i="2"/>
  <c r="AS95" i="4"/>
  <c r="S344" i="2"/>
  <c r="BB65" i="2"/>
  <c r="BC95" i="4"/>
  <c r="BM95" i="4"/>
  <c r="BW95" i="4"/>
  <c r="AI344" i="2"/>
  <c r="R345" i="2"/>
  <c r="U344" i="2"/>
  <c r="Z345" i="2"/>
  <c r="AS346" i="2"/>
  <c r="V345" i="2"/>
  <c r="Y344" i="2"/>
  <c r="AO344" i="2"/>
  <c r="AL345" i="2"/>
  <c r="AG345" i="2"/>
  <c r="Q344" i="2"/>
  <c r="AC344" i="2"/>
  <c r="Q345" i="2"/>
  <c r="AG344" i="2"/>
  <c r="U345" i="2"/>
  <c r="AA344" i="2"/>
  <c r="AQ344" i="2"/>
  <c r="AD345" i="2"/>
  <c r="AO345" i="2"/>
  <c r="AP345" i="2"/>
  <c r="BA95" i="2"/>
  <c r="L345" i="2" s="1"/>
  <c r="BA345" i="2" s="1"/>
  <c r="O344" i="2"/>
  <c r="AH345" i="2"/>
  <c r="AK345" i="2"/>
  <c r="Y345" i="2"/>
  <c r="AK344" i="2"/>
  <c r="AC345" i="2"/>
  <c r="N343" i="2" l="1"/>
  <c r="AK346" i="2"/>
  <c r="AC346" i="2"/>
  <c r="AG346" i="2"/>
  <c r="Y346" i="2"/>
  <c r="Q346" i="2"/>
  <c r="AO346" i="2"/>
  <c r="U346" i="2"/>
</calcChain>
</file>

<file path=xl/sharedStrings.xml><?xml version="1.0" encoding="utf-8"?>
<sst xmlns="http://schemas.openxmlformats.org/spreadsheetml/2006/main" count="483" uniqueCount="143">
  <si>
    <t>Направление</t>
  </si>
  <si>
    <t>Цвет</t>
  </si>
  <si>
    <t>№</t>
  </si>
  <si>
    <t>Шор</t>
  </si>
  <si>
    <t>Пресс</t>
  </si>
  <si>
    <t>Представитель технологического отдела</t>
  </si>
  <si>
    <t>Дата выдачи</t>
  </si>
  <si>
    <t>Black</t>
  </si>
  <si>
    <t>Пресс №6</t>
  </si>
  <si>
    <t>Пресс №5</t>
  </si>
  <si>
    <t>Пресс №11</t>
  </si>
  <si>
    <t>Пресс №4</t>
  </si>
  <si>
    <t>Пресс №8</t>
  </si>
  <si>
    <t>ПЛАН</t>
  </si>
  <si>
    <t>ФАКТ</t>
  </si>
  <si>
    <t xml:space="preserve">                                                                                                                                                                                                           </t>
  </si>
  <si>
    <t>Итого план/факт за смену</t>
  </si>
  <si>
    <t>% выполнения за смену</t>
  </si>
  <si>
    <t>Итого план/факт за сутки</t>
  </si>
  <si>
    <t>% выполнения  за сутки</t>
  </si>
  <si>
    <t>Пресс №3</t>
  </si>
  <si>
    <t>Осталось кол-во суток</t>
  </si>
  <si>
    <t>В случае, если какой-то вид продукции не получается выпускать соответствующего качества, переходить к производству следующей позиции</t>
  </si>
  <si>
    <t>Допустимо перевыполнениие не более 10 %</t>
  </si>
  <si>
    <t>Информацию по цветам и количеству пазлов уточняйте в цеху дробления и вырубки изделий</t>
  </si>
  <si>
    <t>масса закладки</t>
  </si>
  <si>
    <t>Навеска</t>
  </si>
  <si>
    <t>Навеска ПЛАН</t>
  </si>
  <si>
    <t>Осталось выпустить Навески</t>
  </si>
  <si>
    <t>остатки Навески</t>
  </si>
  <si>
    <t>White</t>
  </si>
  <si>
    <t>бирюзовый</t>
  </si>
  <si>
    <t>фисташковый</t>
  </si>
  <si>
    <t>Выполнение по ном-ре неделя</t>
  </si>
  <si>
    <t xml:space="preserve">Выполнение по прессам неделя </t>
  </si>
  <si>
    <t>КАМУГА</t>
  </si>
  <si>
    <r>
      <rPr>
        <b/>
        <i/>
        <sz val="28"/>
        <color rgb="FFFF0000"/>
        <rFont val="Calibri"/>
        <family val="2"/>
        <charset val="204"/>
        <scheme val="minor"/>
      </rPr>
      <t>ФАКТ</t>
    </r>
    <r>
      <rPr>
        <b/>
        <i/>
        <sz val="22"/>
        <color rgb="FFFF0000"/>
        <rFont val="Calibri"/>
        <family val="2"/>
        <charset val="204"/>
        <scheme val="minor"/>
      </rPr>
      <t xml:space="preserve"> Блоки, шт</t>
    </r>
  </si>
  <si>
    <t>ПЛАН Блоки, шт</t>
  </si>
  <si>
    <t>ФАКТ по ПРЕССАМ, листы</t>
  </si>
  <si>
    <t>Камуга</t>
  </si>
  <si>
    <t>Камуга ПЛАН Листы, шт</t>
  </si>
  <si>
    <r>
      <t xml:space="preserve">Камуга </t>
    </r>
    <r>
      <rPr>
        <b/>
        <i/>
        <sz val="28"/>
        <color rgb="FFFF0000"/>
        <rFont val="Calibri"/>
        <family val="2"/>
        <charset val="204"/>
        <scheme val="minor"/>
      </rPr>
      <t>ФАКТ</t>
    </r>
    <r>
      <rPr>
        <b/>
        <i/>
        <sz val="22"/>
        <color rgb="FFFF0000"/>
        <rFont val="Calibri"/>
        <family val="2"/>
        <charset val="204"/>
        <scheme val="minor"/>
      </rPr>
      <t xml:space="preserve"> Листы, шт</t>
    </r>
  </si>
  <si>
    <t>Камуга Осталось выпустить листы, шт</t>
  </si>
  <si>
    <t>Осталось выпустить листы, шт</t>
  </si>
  <si>
    <t xml:space="preserve">Выполнение по оборудованию неделя </t>
  </si>
  <si>
    <r>
      <t xml:space="preserve">2 СОРТ Камуга </t>
    </r>
    <r>
      <rPr>
        <b/>
        <i/>
        <sz val="28"/>
        <rFont val="Calibri"/>
        <family val="2"/>
        <charset val="204"/>
        <scheme val="minor"/>
      </rPr>
      <t>ФАКТ</t>
    </r>
    <r>
      <rPr>
        <b/>
        <i/>
        <sz val="22"/>
        <rFont val="Calibri"/>
        <family val="2"/>
        <charset val="204"/>
        <scheme val="minor"/>
      </rPr>
      <t xml:space="preserve"> Листы, шт</t>
    </r>
  </si>
  <si>
    <t>Осталось порезать с прошлой недели</t>
  </si>
  <si>
    <t>Итого план/факт за сутки/точность выполнения заказов за неделю</t>
  </si>
  <si>
    <t>Отбракованные блоки</t>
  </si>
  <si>
    <t>пресс №1</t>
  </si>
  <si>
    <t>АВТО СОТЫ</t>
  </si>
  <si>
    <t>Автоковрики СОТА АНТИСКОЛЬЗЯЩИЕ для цеха вырубки</t>
  </si>
  <si>
    <t>АВТО РОМБ</t>
  </si>
  <si>
    <t>Подложка PRO (6 форм) без запаха</t>
  </si>
  <si>
    <t>Подложка LVT (1,5мм Тимур)</t>
  </si>
  <si>
    <t xml:space="preserve">Дата выдачи </t>
  </si>
  <si>
    <t>АВТО ЕВРО</t>
  </si>
  <si>
    <t>Автоковрики РОМБ (6 форм)</t>
  </si>
  <si>
    <t>Мини РОМБ (6 форм)</t>
  </si>
  <si>
    <t>Пресс 1000</t>
  </si>
  <si>
    <t>Чехол TS</t>
  </si>
  <si>
    <t>Резиновый ячеистый коврик</t>
  </si>
  <si>
    <t>LimeP</t>
  </si>
  <si>
    <t>Подложка LVT</t>
  </si>
  <si>
    <t>Мини РОМБ</t>
  </si>
  <si>
    <t>Чехол TА</t>
  </si>
  <si>
    <t>Напольные покрытия 10 мм</t>
  </si>
  <si>
    <t xml:space="preserve">Спорт 20 мм БЕЗ ЗАПАХА! (6 форм) </t>
  </si>
  <si>
    <t>Пресс №7</t>
  </si>
  <si>
    <t>Автоковрики РОМБ ЭКОНОМ ПЛЮС</t>
  </si>
  <si>
    <t xml:space="preserve">масса замеса </t>
  </si>
  <si>
    <t>ПЛАН ЗАМЕСЫ большой</t>
  </si>
  <si>
    <t>ПЛАН ЗАМЕСЫ маленький</t>
  </si>
  <si>
    <t>Осталось выпустить, ЗАМЕСЫ маленький</t>
  </si>
  <si>
    <t>Осталось выпустить, ЗАМЕСЫ большой</t>
  </si>
  <si>
    <t>ПЛАН маленький</t>
  </si>
  <si>
    <t>ПЛАН большой</t>
  </si>
  <si>
    <t xml:space="preserve">ПЛАН </t>
  </si>
  <si>
    <t>маленький</t>
  </si>
  <si>
    <t>большой</t>
  </si>
  <si>
    <t>Автоковрики СОТЫ (6форм)</t>
  </si>
  <si>
    <t>Автоковрики РОМБ</t>
  </si>
  <si>
    <t>Пресс №9</t>
  </si>
  <si>
    <t>Автоковрики МИНИ СОТЫ ТЕСТЫ</t>
  </si>
  <si>
    <t>пресс №2</t>
  </si>
  <si>
    <t>Второе вспенивание</t>
  </si>
  <si>
    <t>Второе вспенивание 2Р 40 (подложка)</t>
  </si>
  <si>
    <t>ЛОН ЭКОНОМ</t>
  </si>
  <si>
    <t>Автоковрики СОТЫ</t>
  </si>
  <si>
    <t>Автоковрики СОТЫ 1 СОРТ  для цеха вырубки</t>
  </si>
  <si>
    <t>Автоковрики МИНИ РОМБ 1 сорт для цеха вырубки</t>
  </si>
  <si>
    <t>Пресс 600,800</t>
  </si>
  <si>
    <t>Подшпальная прокладка 0,3 Н/мм3 жесткая</t>
  </si>
  <si>
    <t>Подшпальная прокладка 0,21 Н/мм3 средняя</t>
  </si>
  <si>
    <t>ЛОН 23/1 подошва вырубная 3,5мм, шумоизоляция,5мм,3мм</t>
  </si>
  <si>
    <t>ЛОН 23/1 подошва формованная домашки</t>
  </si>
  <si>
    <t>ЛОН 23/1  ЭВАПРЕН 42мм</t>
  </si>
  <si>
    <t xml:space="preserve">ЛОН 23/1 30мм  </t>
  </si>
  <si>
    <t>ЛОН 23/1 10мм,10,5мм,15мм,5мм,2,5мм,4,5мм</t>
  </si>
  <si>
    <t>ЛОН 23/1 ПОРИСТЫЙ 10мм,20мм</t>
  </si>
  <si>
    <t>ЛОН 23/1 ЭКОНОМ подошва формованная</t>
  </si>
  <si>
    <t>ЛОН 23/1 доска для плавания</t>
  </si>
  <si>
    <t>Стеновой протектор</t>
  </si>
  <si>
    <t>ЛОН 23/1  ОБУВЬ 10мм,16мм</t>
  </si>
  <si>
    <t>ЛОН 23/1 10мм  ,4мм,5мм</t>
  </si>
  <si>
    <t>ЛОН 23/1 2,5мм</t>
  </si>
  <si>
    <t>ЛОН 23/1 5мм,10мм,20мм</t>
  </si>
  <si>
    <t>ЛОН 23/1 ЛОЖЕМЕНТ</t>
  </si>
  <si>
    <t>ЛОН 23/1 20мм</t>
  </si>
  <si>
    <t>ЛОН 23/1 4,5мм</t>
  </si>
  <si>
    <t xml:space="preserve">Автоковрики РОМБ ЭКОНОМ  </t>
  </si>
  <si>
    <t>ЛОН 23/1 лотки</t>
  </si>
  <si>
    <t>Автоковрики РОМБ 1 СОРТ для цеха вырубки</t>
  </si>
  <si>
    <t>Задание на выпуск листов 25 марта - 31 марта</t>
  </si>
  <si>
    <t>25/03 день</t>
  </si>
  <si>
    <t>25/03 ночь</t>
  </si>
  <si>
    <t>26/03 день</t>
  </si>
  <si>
    <t>26/03 ночь</t>
  </si>
  <si>
    <t>27/03 день</t>
  </si>
  <si>
    <t>27/03 ночь</t>
  </si>
  <si>
    <t>28/03 день</t>
  </si>
  <si>
    <t>28/03 ночь</t>
  </si>
  <si>
    <t>29/03 день</t>
  </si>
  <si>
    <t>29/03 ночь</t>
  </si>
  <si>
    <t>30/03 день</t>
  </si>
  <si>
    <t>30/03 ночь</t>
  </si>
  <si>
    <t>31/03 день</t>
  </si>
  <si>
    <t>31/03 ночь</t>
  </si>
  <si>
    <t>Напольное покрытие 70 шор (3 формы) (БЕЗ ЗАПАХА)</t>
  </si>
  <si>
    <t>Напольное покрытие 70 шор 10мм</t>
  </si>
  <si>
    <t>Напольное покрытие 70 шор 20мм</t>
  </si>
  <si>
    <t>Волна - 2</t>
  </si>
  <si>
    <t>Пресс №10</t>
  </si>
  <si>
    <t>1788/661</t>
  </si>
  <si>
    <t>Спорт 20мм (будо-мат) после кожи</t>
  </si>
  <si>
    <t>Напольные покрытия 10 мм после кожи</t>
  </si>
  <si>
    <t>ЛОН 23/1 3мм,17мм,10мм,7мм,8мм,2,5мм,35мм</t>
  </si>
  <si>
    <t>ЛОН 23/1 10мм,5мм,6мм,3мм</t>
  </si>
  <si>
    <t xml:space="preserve">ЛОН 23/1 3мм </t>
  </si>
  <si>
    <t>ЛОН 23/1 12мм,10мм,20мм</t>
  </si>
  <si>
    <t>ЛОН 23/1 4мм,6,5мм,6мм</t>
  </si>
  <si>
    <t>ЛОН 23/1 2,5мм,3мм,3,5мм,4,5мм</t>
  </si>
  <si>
    <t>Автоковрики РОМБ 1 СОРТ для цеха вырубки НА СЕТКУ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</si>
</sst>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0.0%"/>
  </numFmts>
  <fonts count="7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b/>
      <i/>
      <sz val="14"/>
      <color theme="1"/>
      <name val="Calibri"/>
      <family val="2"/>
      <charset val="204"/>
      <scheme val="minor"/>
    </font>
    <font>
      <b/>
      <i/>
      <sz val="18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i/>
      <sz val="22"/>
      <color theme="1"/>
      <name val="Calibri"/>
      <family val="2"/>
      <charset val="204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i/>
      <sz val="48"/>
      <color theme="1"/>
      <name val="Calibri"/>
      <family val="2"/>
      <charset val="204"/>
      <scheme val="minor"/>
    </font>
    <font>
      <sz val="28"/>
      <color theme="1"/>
      <name val="Calibri"/>
      <family val="2"/>
      <scheme val="minor"/>
    </font>
    <font>
      <b/>
      <i/>
      <sz val="24"/>
      <color theme="1"/>
      <name val="Calibri"/>
      <family val="2"/>
      <charset val="204"/>
      <scheme val="minor"/>
    </font>
    <font>
      <b/>
      <i/>
      <sz val="20"/>
      <color theme="1"/>
      <name val="Calibri"/>
      <family val="2"/>
      <charset val="204"/>
      <scheme val="minor"/>
    </font>
    <font>
      <sz val="22"/>
      <color rgb="FF000000"/>
      <name val="Calibri"/>
      <family val="2"/>
      <charset val="204"/>
    </font>
    <font>
      <sz val="8"/>
      <name val="Calibri"/>
      <family val="2"/>
      <scheme val="minor"/>
    </font>
    <font>
      <b/>
      <i/>
      <sz val="22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rgb="FF000000"/>
      <name val="SimSun"/>
      <family val="2"/>
      <charset val="204"/>
    </font>
    <font>
      <sz val="26"/>
      <color theme="1"/>
      <name val="Calibri"/>
      <family val="2"/>
      <scheme val="minor"/>
    </font>
    <font>
      <sz val="22"/>
      <color theme="1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sz val="24"/>
      <color rgb="FF000000"/>
      <name val="Calibri"/>
      <family val="2"/>
      <charset val="204"/>
    </font>
    <font>
      <b/>
      <i/>
      <sz val="22"/>
      <color rgb="FFFF0000"/>
      <name val="Calibri"/>
      <family val="2"/>
      <scheme val="minor"/>
    </font>
    <font>
      <b/>
      <i/>
      <sz val="28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2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scheme val="minor"/>
    </font>
    <font>
      <b/>
      <sz val="20"/>
      <color theme="1"/>
      <name val="Calibri"/>
      <family val="2"/>
      <charset val="204"/>
      <scheme val="minor"/>
    </font>
    <font>
      <b/>
      <sz val="22"/>
      <name val="Calibri"/>
      <family val="2"/>
      <scheme val="minor"/>
    </font>
    <font>
      <b/>
      <sz val="20"/>
      <name val="Calibri"/>
      <family val="2"/>
      <scheme val="minor"/>
    </font>
    <font>
      <sz val="22"/>
      <name val="Calibri"/>
      <family val="2"/>
    </font>
    <font>
      <b/>
      <sz val="12"/>
      <color rgb="FF000000"/>
      <name val="Calibri"/>
      <family val="2"/>
      <charset val="204"/>
    </font>
    <font>
      <sz val="12"/>
      <color theme="1"/>
      <name val="Calibri"/>
      <family val="2"/>
      <charset val="204"/>
    </font>
    <font>
      <sz val="12"/>
      <color rgb="FF000000"/>
      <name val="Calibri"/>
      <family val="2"/>
      <charset val="204"/>
    </font>
    <font>
      <b/>
      <i/>
      <sz val="22"/>
      <color rgb="FFFF0000"/>
      <name val="Calibri"/>
      <family val="2"/>
      <charset val="204"/>
      <scheme val="minor"/>
    </font>
    <font>
      <b/>
      <i/>
      <sz val="28"/>
      <color rgb="FFFF00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i/>
      <sz val="28"/>
      <name val="Calibri"/>
      <family val="2"/>
      <charset val="204"/>
      <scheme val="minor"/>
    </font>
    <font>
      <b/>
      <i/>
      <sz val="20"/>
      <color theme="1"/>
      <name val="Calibri"/>
      <family val="2"/>
      <scheme val="minor"/>
    </font>
    <font>
      <b/>
      <sz val="26"/>
      <color rgb="FFFF0000"/>
      <name val="Calibri"/>
      <family val="2"/>
      <charset val="204"/>
      <scheme val="minor"/>
    </font>
    <font>
      <b/>
      <sz val="22"/>
      <name val="Calibri"/>
      <family val="2"/>
      <charset val="204"/>
      <scheme val="minor"/>
    </font>
    <font>
      <sz val="20"/>
      <name val="Calibri"/>
      <family val="2"/>
      <charset val="204"/>
      <scheme val="minor"/>
    </font>
    <font>
      <sz val="24"/>
      <name val="Calibri"/>
      <family val="2"/>
      <charset val="204"/>
      <scheme val="minor"/>
    </font>
    <font>
      <b/>
      <i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6" tint="0.39997558519241921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5541">
    <xf numFmtId="0" fontId="0" fillId="0" borderId="0"/>
    <xf numFmtId="0" fontId="19" fillId="0" borderId="0"/>
    <xf numFmtId="0" fontId="18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8" fillId="0" borderId="0"/>
    <xf numFmtId="0" fontId="8" fillId="0" borderId="0"/>
    <xf numFmtId="0" fontId="3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62" fillId="0" borderId="0" applyFont="0" applyFill="0" applyBorder="0" applyAlignment="0" applyProtection="0"/>
  </cellStyleXfs>
  <cellXfs count="1256">
    <xf numFmtId="0" fontId="0" fillId="0" borderId="0" xfId="0"/>
    <xf numFmtId="0" fontId="27" fillId="2" borderId="9" xfId="0" applyFont="1" applyFill="1" applyBorder="1" applyAlignment="1" applyProtection="1">
      <alignment horizontal="center" vertical="center"/>
      <protection locked="0"/>
    </xf>
    <xf numFmtId="0" fontId="27" fillId="2" borderId="25" xfId="0" applyFont="1" applyFill="1" applyBorder="1" applyAlignment="1" applyProtection="1">
      <alignment horizontal="center" vertical="center"/>
      <protection locked="0"/>
    </xf>
    <xf numFmtId="0" fontId="27" fillId="2" borderId="4" xfId="0" applyFont="1" applyFill="1" applyBorder="1" applyAlignment="1" applyProtection="1">
      <alignment horizontal="center" vertical="center"/>
      <protection locked="0"/>
    </xf>
    <xf numFmtId="0" fontId="27" fillId="2" borderId="1" xfId="0" applyFont="1" applyFill="1" applyBorder="1" applyAlignment="1" applyProtection="1">
      <alignment horizontal="center" vertical="center"/>
      <protection locked="0"/>
    </xf>
    <xf numFmtId="0" fontId="27" fillId="2" borderId="45" xfId="0" applyFont="1" applyFill="1" applyBorder="1" applyAlignment="1" applyProtection="1">
      <alignment horizontal="center" vertical="center"/>
      <protection locked="0"/>
    </xf>
    <xf numFmtId="0" fontId="27" fillId="2" borderId="0" xfId="0" applyFont="1" applyFill="1" applyAlignment="1" applyProtection="1">
      <alignment horizontal="center" vertical="center"/>
      <protection locked="0"/>
    </xf>
    <xf numFmtId="0" fontId="27" fillId="2" borderId="2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47" fillId="2" borderId="1" xfId="0" applyFont="1" applyFill="1" applyBorder="1" applyAlignment="1" applyProtection="1">
      <alignment horizontal="center" vertical="center"/>
      <protection locked="0"/>
    </xf>
    <xf numFmtId="0" fontId="47" fillId="2" borderId="25" xfId="0" applyFont="1" applyFill="1" applyBorder="1" applyAlignment="1" applyProtection="1">
      <alignment horizontal="center" vertical="center"/>
      <protection locked="0"/>
    </xf>
    <xf numFmtId="0" fontId="47" fillId="2" borderId="59" xfId="0" applyFont="1" applyFill="1" applyBorder="1" applyAlignment="1" applyProtection="1">
      <alignment horizontal="center" vertical="center"/>
      <protection locked="0"/>
    </xf>
    <xf numFmtId="0" fontId="47" fillId="2" borderId="0" xfId="0" applyFont="1" applyFill="1" applyAlignment="1" applyProtection="1">
      <alignment horizontal="center" vertical="center"/>
      <protection locked="0"/>
    </xf>
    <xf numFmtId="0" fontId="47" fillId="2" borderId="4" xfId="0" applyFont="1" applyFill="1" applyBorder="1" applyAlignment="1" applyProtection="1">
      <alignment horizontal="center" vertical="center"/>
      <protection locked="0"/>
    </xf>
    <xf numFmtId="0" fontId="47" fillId="2" borderId="45" xfId="0" applyFont="1" applyFill="1" applyBorder="1" applyAlignment="1" applyProtection="1">
      <alignment horizontal="center" vertical="center"/>
      <protection locked="0"/>
    </xf>
    <xf numFmtId="0" fontId="47" fillId="2" borderId="9" xfId="0" applyFont="1" applyFill="1" applyBorder="1" applyAlignment="1" applyProtection="1">
      <alignment horizontal="center" vertical="center"/>
      <protection locked="0"/>
    </xf>
    <xf numFmtId="0" fontId="46" fillId="0" borderId="0" xfId="0" applyFont="1" applyProtection="1">
      <protection locked="0"/>
    </xf>
    <xf numFmtId="0" fontId="47" fillId="0" borderId="1" xfId="0" applyFont="1" applyBorder="1" applyAlignment="1" applyProtection="1">
      <alignment horizontal="center" vertical="center"/>
      <protection locked="0"/>
    </xf>
    <xf numFmtId="0" fontId="47" fillId="0" borderId="25" xfId="0" applyFont="1" applyBorder="1" applyAlignment="1" applyProtection="1">
      <alignment horizontal="center" vertical="center"/>
      <protection locked="0"/>
    </xf>
    <xf numFmtId="0" fontId="47" fillId="0" borderId="61" xfId="0" applyFont="1" applyBorder="1" applyAlignment="1" applyProtection="1">
      <alignment horizontal="center" vertical="center"/>
      <protection locked="0"/>
    </xf>
    <xf numFmtId="0" fontId="47" fillId="0" borderId="59" xfId="0" applyFont="1" applyBorder="1" applyAlignment="1" applyProtection="1">
      <alignment horizontal="center" vertical="center"/>
      <protection locked="0"/>
    </xf>
    <xf numFmtId="0" fontId="47" fillId="0" borderId="74" xfId="0" applyFont="1" applyBorder="1" applyAlignment="1" applyProtection="1">
      <alignment horizontal="center" vertical="center"/>
      <protection locked="0"/>
    </xf>
    <xf numFmtId="0" fontId="47" fillId="0" borderId="0" xfId="0" applyFont="1" applyAlignment="1" applyProtection="1">
      <alignment horizontal="center" vertical="center"/>
      <protection locked="0"/>
    </xf>
    <xf numFmtId="0" fontId="47" fillId="0" borderId="4" xfId="0" applyFont="1" applyBorder="1" applyAlignment="1" applyProtection="1">
      <alignment horizontal="center" vertical="center"/>
      <protection locked="0"/>
    </xf>
    <xf numFmtId="0" fontId="47" fillId="0" borderId="45" xfId="0" applyFont="1" applyBorder="1" applyAlignment="1" applyProtection="1">
      <alignment horizontal="center" vertical="center"/>
      <protection locked="0"/>
    </xf>
    <xf numFmtId="0" fontId="46" fillId="0" borderId="62" xfId="0" applyFont="1" applyBorder="1" applyProtection="1">
      <protection locked="0"/>
    </xf>
    <xf numFmtId="0" fontId="47" fillId="0" borderId="37" xfId="0" applyFont="1" applyBorder="1" applyAlignment="1" applyProtection="1">
      <alignment horizontal="center" vertical="center"/>
      <protection locked="0"/>
    </xf>
    <xf numFmtId="0" fontId="47" fillId="5" borderId="4" xfId="0" applyFont="1" applyFill="1" applyBorder="1" applyAlignment="1" applyProtection="1">
      <alignment horizontal="center" vertical="center"/>
      <protection locked="0"/>
    </xf>
    <xf numFmtId="0" fontId="47" fillId="5" borderId="1" xfId="0" applyFont="1" applyFill="1" applyBorder="1" applyAlignment="1" applyProtection="1">
      <alignment horizontal="center" vertical="center"/>
      <protection locked="0"/>
    </xf>
    <xf numFmtId="0" fontId="47" fillId="5" borderId="45" xfId="0" applyFont="1" applyFill="1" applyBorder="1" applyAlignment="1" applyProtection="1">
      <alignment horizontal="center" vertical="center"/>
      <protection locked="0"/>
    </xf>
    <xf numFmtId="0" fontId="47" fillId="5" borderId="9" xfId="0" applyFont="1" applyFill="1" applyBorder="1" applyAlignment="1" applyProtection="1">
      <alignment horizontal="center" vertical="center"/>
      <protection locked="0"/>
    </xf>
    <xf numFmtId="0" fontId="47" fillId="5" borderId="37" xfId="0" applyFont="1" applyFill="1" applyBorder="1" applyAlignment="1" applyProtection="1">
      <alignment horizontal="center" vertical="center"/>
      <protection locked="0"/>
    </xf>
    <xf numFmtId="0" fontId="47" fillId="5" borderId="25" xfId="0" applyFont="1" applyFill="1" applyBorder="1" applyAlignment="1" applyProtection="1">
      <alignment horizontal="center" vertical="center"/>
      <protection locked="0"/>
    </xf>
    <xf numFmtId="0" fontId="47" fillId="5" borderId="5" xfId="0" applyFont="1" applyFill="1" applyBorder="1" applyAlignment="1" applyProtection="1">
      <alignment horizontal="center" vertical="center"/>
      <protection locked="0"/>
    </xf>
    <xf numFmtId="0" fontId="47" fillId="5" borderId="7" xfId="0" applyFont="1" applyFill="1" applyBorder="1" applyAlignment="1" applyProtection="1">
      <alignment horizontal="center" vertical="center"/>
      <protection locked="0"/>
    </xf>
    <xf numFmtId="0" fontId="47" fillId="5" borderId="20" xfId="0" applyFont="1" applyFill="1" applyBorder="1" applyAlignment="1" applyProtection="1">
      <alignment horizontal="center" vertical="center"/>
      <protection locked="0"/>
    </xf>
    <xf numFmtId="0" fontId="47" fillId="5" borderId="10" xfId="0" applyFont="1" applyFill="1" applyBorder="1" applyAlignment="1" applyProtection="1">
      <alignment horizontal="center" vertical="center"/>
      <protection locked="0"/>
    </xf>
    <xf numFmtId="0" fontId="47" fillId="5" borderId="60" xfId="0" applyFont="1" applyFill="1" applyBorder="1" applyAlignment="1" applyProtection="1">
      <alignment horizontal="center" vertical="center"/>
      <protection locked="0"/>
    </xf>
    <xf numFmtId="0" fontId="46" fillId="0" borderId="60" xfId="0" applyFont="1" applyBorder="1" applyProtection="1">
      <protection locked="0"/>
    </xf>
    <xf numFmtId="0" fontId="46" fillId="0" borderId="65" xfId="0" applyFont="1" applyBorder="1" applyProtection="1">
      <protection locked="0"/>
    </xf>
    <xf numFmtId="0" fontId="47" fillId="2" borderId="36" xfId="0" applyFont="1" applyFill="1" applyBorder="1" applyAlignment="1" applyProtection="1">
      <alignment horizontal="center" vertical="center"/>
      <protection locked="0"/>
    </xf>
    <xf numFmtId="0" fontId="47" fillId="5" borderId="52" xfId="0" applyFont="1" applyFill="1" applyBorder="1" applyAlignment="1" applyProtection="1">
      <alignment horizontal="center" vertical="center"/>
      <protection locked="0"/>
    </xf>
    <xf numFmtId="0" fontId="47" fillId="2" borderId="10" xfId="0" applyFont="1" applyFill="1" applyBorder="1" applyAlignment="1" applyProtection="1">
      <alignment horizontal="center" vertical="center"/>
      <protection locked="0"/>
    </xf>
    <xf numFmtId="0" fontId="47" fillId="2" borderId="70" xfId="0" applyFont="1" applyFill="1" applyBorder="1" applyAlignment="1" applyProtection="1">
      <alignment horizontal="center" vertical="center"/>
      <protection locked="0"/>
    </xf>
    <xf numFmtId="0" fontId="47" fillId="2" borderId="20" xfId="0" applyFont="1" applyFill="1" applyBorder="1" applyAlignment="1" applyProtection="1">
      <alignment horizontal="center" vertical="center"/>
      <protection locked="0"/>
    </xf>
    <xf numFmtId="0" fontId="27" fillId="6" borderId="9" xfId="0" applyFont="1" applyFill="1" applyBorder="1" applyAlignment="1" applyProtection="1">
      <alignment horizontal="center" vertical="center"/>
      <protection locked="0"/>
    </xf>
    <xf numFmtId="0" fontId="27" fillId="2" borderId="37" xfId="0" applyFont="1" applyFill="1" applyBorder="1" applyAlignment="1" applyProtection="1">
      <alignment horizontal="center" vertical="center"/>
      <protection locked="0"/>
    </xf>
    <xf numFmtId="0" fontId="27" fillId="2" borderId="36" xfId="0" applyFont="1" applyFill="1" applyBorder="1" applyAlignment="1" applyProtection="1">
      <alignment horizontal="center" vertical="center"/>
      <protection locked="0"/>
    </xf>
    <xf numFmtId="0" fontId="27" fillId="2" borderId="10" xfId="0" applyFont="1" applyFill="1" applyBorder="1" applyAlignment="1" applyProtection="1">
      <alignment horizontal="center" vertical="center"/>
      <protection locked="0"/>
    </xf>
    <xf numFmtId="0" fontId="27" fillId="2" borderId="7" xfId="0" applyFont="1" applyFill="1" applyBorder="1" applyAlignment="1" applyProtection="1">
      <alignment horizontal="center" vertical="center"/>
      <protection locked="0"/>
    </xf>
    <xf numFmtId="0" fontId="27" fillId="2" borderId="20" xfId="0" applyFont="1" applyFill="1" applyBorder="1" applyAlignment="1" applyProtection="1">
      <alignment horizontal="center" vertical="center"/>
      <protection locked="0"/>
    </xf>
    <xf numFmtId="0" fontId="47" fillId="0" borderId="22" xfId="0" applyFont="1" applyBorder="1" applyAlignment="1" applyProtection="1">
      <alignment horizontal="center" vertical="center"/>
      <protection locked="0"/>
    </xf>
    <xf numFmtId="0" fontId="47" fillId="2" borderId="11" xfId="0" applyFont="1" applyFill="1" applyBorder="1" applyAlignment="1" applyProtection="1">
      <alignment horizontal="center" vertical="center"/>
      <protection locked="0"/>
    </xf>
    <xf numFmtId="0" fontId="47" fillId="2" borderId="5" xfId="0" applyFont="1" applyFill="1" applyBorder="1" applyAlignment="1" applyProtection="1">
      <alignment horizontal="center" vertical="center"/>
      <protection locked="0"/>
    </xf>
    <xf numFmtId="0" fontId="47" fillId="2" borderId="7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5" borderId="0" xfId="0" applyFill="1"/>
    <xf numFmtId="0" fontId="21" fillId="0" borderId="0" xfId="0" applyFont="1"/>
    <xf numFmtId="0" fontId="29" fillId="0" borderId="0" xfId="0" applyFont="1" applyAlignment="1">
      <alignment horizontal="left"/>
    </xf>
    <xf numFmtId="0" fontId="29" fillId="0" borderId="0" xfId="0" applyFont="1"/>
    <xf numFmtId="0" fontId="29" fillId="0" borderId="0" xfId="0" applyFont="1" applyAlignment="1">
      <alignment horizontal="center"/>
    </xf>
    <xf numFmtId="16" fontId="29" fillId="0" borderId="0" xfId="0" applyNumberFormat="1" applyFont="1"/>
    <xf numFmtId="16" fontId="0" fillId="0" borderId="0" xfId="0" applyNumberFormat="1"/>
    <xf numFmtId="0" fontId="0" fillId="0" borderId="57" xfId="0" applyBorder="1"/>
    <xf numFmtId="0" fontId="27" fillId="7" borderId="29" xfId="0" applyFont="1" applyFill="1" applyBorder="1" applyAlignment="1">
      <alignment horizontal="center" vertical="center" wrapText="1"/>
    </xf>
    <xf numFmtId="0" fontId="27" fillId="7" borderId="61" xfId="0" applyFont="1" applyFill="1" applyBorder="1" applyAlignment="1">
      <alignment horizontal="center" vertical="center" wrapText="1"/>
    </xf>
    <xf numFmtId="0" fontId="27" fillId="3" borderId="29" xfId="0" applyFont="1" applyFill="1" applyBorder="1" applyAlignment="1">
      <alignment horizontal="center" vertical="center" wrapText="1"/>
    </xf>
    <xf numFmtId="0" fontId="27" fillId="3" borderId="61" xfId="0" applyFont="1" applyFill="1" applyBorder="1" applyAlignment="1">
      <alignment horizontal="center" vertical="center" wrapText="1"/>
    </xf>
    <xf numFmtId="0" fontId="33" fillId="7" borderId="61" xfId="0" applyFont="1" applyFill="1" applyBorder="1"/>
    <xf numFmtId="0" fontId="33" fillId="3" borderId="29" xfId="0" applyFont="1" applyFill="1" applyBorder="1"/>
    <xf numFmtId="0" fontId="33" fillId="3" borderId="61" xfId="0" applyFont="1" applyFill="1" applyBorder="1"/>
    <xf numFmtId="0" fontId="33" fillId="7" borderId="29" xfId="0" applyFont="1" applyFill="1" applyBorder="1"/>
    <xf numFmtId="0" fontId="0" fillId="0" borderId="28" xfId="0" applyBorder="1"/>
    <xf numFmtId="0" fontId="27" fillId="7" borderId="40" xfId="0" applyFont="1" applyFill="1" applyBorder="1" applyAlignment="1">
      <alignment horizontal="center" vertical="center" wrapText="1"/>
    </xf>
    <xf numFmtId="0" fontId="23" fillId="7" borderId="24" xfId="0" applyFont="1" applyFill="1" applyBorder="1" applyAlignment="1">
      <alignment horizontal="center"/>
    </xf>
    <xf numFmtId="0" fontId="27" fillId="3" borderId="40" xfId="0" applyFont="1" applyFill="1" applyBorder="1" applyAlignment="1">
      <alignment horizontal="center" vertical="center" wrapText="1"/>
    </xf>
    <xf numFmtId="0" fontId="23" fillId="3" borderId="24" xfId="0" applyFont="1" applyFill="1" applyBorder="1" applyAlignment="1">
      <alignment horizontal="center"/>
    </xf>
    <xf numFmtId="16" fontId="23" fillId="7" borderId="63" xfId="0" applyNumberFormat="1" applyFont="1" applyFill="1" applyBorder="1" applyAlignment="1">
      <alignment horizontal="center"/>
    </xf>
    <xf numFmtId="16" fontId="23" fillId="3" borderId="38" xfId="0" applyNumberFormat="1" applyFont="1" applyFill="1" applyBorder="1" applyAlignment="1">
      <alignment horizontal="center"/>
    </xf>
    <xf numFmtId="16" fontId="23" fillId="3" borderId="63" xfId="0" applyNumberFormat="1" applyFont="1" applyFill="1" applyBorder="1" applyAlignment="1">
      <alignment horizontal="center"/>
    </xf>
    <xf numFmtId="16" fontId="23" fillId="7" borderId="38" xfId="0" applyNumberFormat="1" applyFont="1" applyFill="1" applyBorder="1" applyAlignment="1">
      <alignment horizontal="center"/>
    </xf>
    <xf numFmtId="16" fontId="23" fillId="7" borderId="14" xfId="0" applyNumberFormat="1" applyFont="1" applyFill="1" applyBorder="1" applyAlignment="1">
      <alignment horizontal="center"/>
    </xf>
    <xf numFmtId="16" fontId="23" fillId="3" borderId="8" xfId="0" applyNumberFormat="1" applyFont="1" applyFill="1" applyBorder="1" applyAlignment="1">
      <alignment horizontal="center"/>
    </xf>
    <xf numFmtId="16" fontId="23" fillId="3" borderId="14" xfId="0" applyNumberFormat="1" applyFont="1" applyFill="1" applyBorder="1" applyAlignment="1">
      <alignment horizontal="center"/>
    </xf>
    <xf numFmtId="16" fontId="23" fillId="7" borderId="8" xfId="0" applyNumberFormat="1" applyFont="1" applyFill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0" fillId="0" borderId="35" xfId="0" applyFont="1" applyBorder="1" applyAlignment="1">
      <alignment horizontal="center" vertical="center"/>
    </xf>
    <xf numFmtId="0" fontId="20" fillId="0" borderId="37" xfId="0" applyFont="1" applyBorder="1" applyAlignment="1">
      <alignment horizontal="center" vertical="center"/>
    </xf>
    <xf numFmtId="0" fontId="20" fillId="4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/>
    </xf>
    <xf numFmtId="0" fontId="20" fillId="4" borderId="31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6" borderId="0" xfId="0" applyFont="1" applyFill="1" applyAlignment="1">
      <alignment horizontal="center"/>
    </xf>
    <xf numFmtId="0" fontId="25" fillId="0" borderId="56" xfId="0" applyFont="1" applyBorder="1" applyAlignment="1">
      <alignment vertical="center" textRotation="90"/>
    </xf>
    <xf numFmtId="0" fontId="25" fillId="0" borderId="28" xfId="0" applyFont="1" applyBorder="1" applyAlignment="1">
      <alignment vertical="center" textRotation="90"/>
    </xf>
    <xf numFmtId="0" fontId="24" fillId="0" borderId="4" xfId="0" applyFont="1" applyBorder="1" applyAlignment="1">
      <alignment horizontal="center"/>
    </xf>
    <xf numFmtId="2" fontId="37" fillId="3" borderId="29" xfId="0" applyNumberFormat="1" applyFont="1" applyFill="1" applyBorder="1" applyAlignment="1">
      <alignment horizontal="center"/>
    </xf>
    <xf numFmtId="0" fontId="27" fillId="4" borderId="12" xfId="0" applyFont="1" applyFill="1" applyBorder="1" applyAlignment="1">
      <alignment horizontal="center" vertical="center"/>
    </xf>
    <xf numFmtId="0" fontId="27" fillId="4" borderId="4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2" fontId="37" fillId="3" borderId="21" xfId="0" applyNumberFormat="1" applyFont="1" applyFill="1" applyBorder="1" applyAlignment="1">
      <alignment horizontal="center"/>
    </xf>
    <xf numFmtId="0" fontId="27" fillId="4" borderId="13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 vertical="center"/>
    </xf>
    <xf numFmtId="0" fontId="27" fillId="4" borderId="17" xfId="0" applyFont="1" applyFill="1" applyBorder="1" applyAlignment="1">
      <alignment horizontal="center" vertical="center"/>
    </xf>
    <xf numFmtId="0" fontId="27" fillId="4" borderId="45" xfId="0" applyFont="1" applyFill="1" applyBorder="1" applyAlignment="1">
      <alignment horizontal="center" vertical="center"/>
    </xf>
    <xf numFmtId="0" fontId="24" fillId="0" borderId="9" xfId="0" applyFont="1" applyBorder="1" applyAlignment="1">
      <alignment horizontal="center"/>
    </xf>
    <xf numFmtId="2" fontId="37" fillId="3" borderId="38" xfId="0" applyNumberFormat="1" applyFont="1" applyFill="1" applyBorder="1" applyAlignment="1">
      <alignment horizontal="center"/>
    </xf>
    <xf numFmtId="0" fontId="27" fillId="4" borderId="14" xfId="0" applyFont="1" applyFill="1" applyBorder="1" applyAlignment="1">
      <alignment horizontal="center" vertical="center"/>
    </xf>
    <xf numFmtId="0" fontId="27" fillId="4" borderId="9" xfId="0" applyFont="1" applyFill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/>
    </xf>
    <xf numFmtId="0" fontId="34" fillId="0" borderId="36" xfId="14" applyFont="1" applyBorder="1" applyAlignment="1">
      <alignment horizontal="center" vertical="center" wrapText="1"/>
    </xf>
    <xf numFmtId="0" fontId="34" fillId="0" borderId="35" xfId="14" applyFont="1" applyBorder="1" applyAlignment="1">
      <alignment horizontal="center" vertical="center" wrapText="1"/>
    </xf>
    <xf numFmtId="0" fontId="27" fillId="4" borderId="25" xfId="0" applyFont="1" applyFill="1" applyBorder="1" applyAlignment="1">
      <alignment horizontal="center" vertical="center"/>
    </xf>
    <xf numFmtId="0" fontId="27" fillId="4" borderId="34" xfId="0" applyFont="1" applyFill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37" fillId="0" borderId="3" xfId="0" applyFont="1" applyBorder="1" applyAlignment="1">
      <alignment horizontal="center" vertical="center"/>
    </xf>
    <xf numFmtId="0" fontId="37" fillId="0" borderId="6" xfId="0" applyFont="1" applyBorder="1" applyAlignment="1">
      <alignment horizontal="center" vertical="center"/>
    </xf>
    <xf numFmtId="0" fontId="25" fillId="0" borderId="49" xfId="0" applyFont="1" applyBorder="1" applyAlignment="1">
      <alignment vertical="center" textRotation="90"/>
    </xf>
    <xf numFmtId="0" fontId="37" fillId="0" borderId="8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 textRotation="90"/>
    </xf>
    <xf numFmtId="0" fontId="27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/>
    </xf>
    <xf numFmtId="0" fontId="34" fillId="0" borderId="0" xfId="2" applyFont="1" applyAlignment="1">
      <alignment horizontal="center" vertical="center" wrapText="1"/>
    </xf>
    <xf numFmtId="0" fontId="34" fillId="0" borderId="35" xfId="2" applyFont="1" applyBorder="1" applyAlignment="1">
      <alignment horizontal="center" vertical="center" wrapText="1"/>
    </xf>
    <xf numFmtId="0" fontId="27" fillId="4" borderId="0" xfId="0" applyFont="1" applyFill="1" applyAlignment="1">
      <alignment horizontal="center" vertical="center"/>
    </xf>
    <xf numFmtId="0" fontId="27" fillId="4" borderId="2" xfId="0" applyFont="1" applyFill="1" applyBorder="1" applyAlignment="1">
      <alignment horizontal="center" vertical="center"/>
    </xf>
    <xf numFmtId="2" fontId="28" fillId="0" borderId="0" xfId="0" applyNumberFormat="1" applyFont="1" applyAlignment="1">
      <alignment horizontal="center"/>
    </xf>
    <xf numFmtId="0" fontId="37" fillId="0" borderId="1" xfId="0" applyFont="1" applyBorder="1" applyAlignment="1">
      <alignment horizontal="center" vertical="center"/>
    </xf>
    <xf numFmtId="0" fontId="26" fillId="4" borderId="13" xfId="0" applyFont="1" applyFill="1" applyBorder="1" applyAlignment="1">
      <alignment horizontal="center" vertical="center"/>
    </xf>
    <xf numFmtId="0" fontId="37" fillId="0" borderId="9" xfId="0" applyFont="1" applyBorder="1" applyAlignment="1">
      <alignment horizontal="center" vertical="center"/>
    </xf>
    <xf numFmtId="0" fontId="26" fillId="4" borderId="14" xfId="0" applyFont="1" applyFill="1" applyBorder="1" applyAlignment="1">
      <alignment horizontal="center" vertical="center"/>
    </xf>
    <xf numFmtId="0" fontId="0" fillId="0" borderId="32" xfId="0" applyBorder="1"/>
    <xf numFmtId="0" fontId="28" fillId="0" borderId="0" xfId="0" applyFont="1" applyAlignment="1">
      <alignment horizontal="center" vertical="center"/>
    </xf>
    <xf numFmtId="2" fontId="37" fillId="3" borderId="31" xfId="0" applyNumberFormat="1" applyFont="1" applyFill="1" applyBorder="1" applyAlignment="1">
      <alignment horizontal="center"/>
    </xf>
    <xf numFmtId="0" fontId="27" fillId="4" borderId="31" xfId="0" applyFont="1" applyFill="1" applyBorder="1" applyAlignment="1">
      <alignment horizontal="center" vertical="center"/>
    </xf>
    <xf numFmtId="0" fontId="26" fillId="4" borderId="17" xfId="0" applyFont="1" applyFill="1" applyBorder="1" applyAlignment="1">
      <alignment horizontal="center" vertical="center"/>
    </xf>
    <xf numFmtId="0" fontId="28" fillId="0" borderId="35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0" borderId="35" xfId="0" applyFont="1" applyBorder="1" applyAlignment="1">
      <alignment horizontal="center" vertical="center"/>
    </xf>
    <xf numFmtId="0" fontId="36" fillId="4" borderId="34" xfId="0" applyFont="1" applyFill="1" applyBorder="1" applyAlignment="1">
      <alignment horizontal="center"/>
    </xf>
    <xf numFmtId="0" fontId="29" fillId="5" borderId="3" xfId="0" applyFont="1" applyFill="1" applyBorder="1" applyAlignment="1">
      <alignment horizontal="center" vertical="center"/>
    </xf>
    <xf numFmtId="0" fontId="29" fillId="5" borderId="6" xfId="0" applyFont="1" applyFill="1" applyBorder="1" applyAlignment="1">
      <alignment horizontal="center" vertical="center"/>
    </xf>
    <xf numFmtId="0" fontId="25" fillId="0" borderId="19" xfId="0" applyFont="1" applyBorder="1" applyAlignment="1">
      <alignment horizontal="center" vertical="center" textRotation="90"/>
    </xf>
    <xf numFmtId="0" fontId="25" fillId="0" borderId="0" xfId="0" applyFont="1" applyAlignment="1">
      <alignment vertical="center" textRotation="90"/>
    </xf>
    <xf numFmtId="0" fontId="28" fillId="0" borderId="35" xfId="0" applyFont="1" applyBorder="1" applyAlignment="1">
      <alignment horizontal="center" vertical="center" wrapText="1"/>
    </xf>
    <xf numFmtId="0" fontId="0" fillId="0" borderId="36" xfId="0" applyBorder="1"/>
    <xf numFmtId="0" fontId="0" fillId="0" borderId="35" xfId="0" applyBorder="1"/>
    <xf numFmtId="0" fontId="0" fillId="0" borderId="37" xfId="0" applyBorder="1"/>
    <xf numFmtId="0" fontId="0" fillId="8" borderId="0" xfId="0" applyFill="1"/>
    <xf numFmtId="0" fontId="0" fillId="4" borderId="31" xfId="0" applyFill="1" applyBorder="1"/>
    <xf numFmtId="0" fontId="42" fillId="0" borderId="4" xfId="0" applyFont="1" applyBorder="1" applyAlignment="1">
      <alignment horizontal="center" vertical="center"/>
    </xf>
    <xf numFmtId="0" fontId="27" fillId="4" borderId="71" xfId="0" applyFont="1" applyFill="1" applyBorder="1" applyAlignment="1">
      <alignment horizontal="center" vertical="center"/>
    </xf>
    <xf numFmtId="0" fontId="42" fillId="0" borderId="9" xfId="0" applyFont="1" applyBorder="1" applyAlignment="1">
      <alignment horizontal="center" vertical="center"/>
    </xf>
    <xf numFmtId="9" fontId="28" fillId="0" borderId="0" xfId="0" applyNumberFormat="1" applyFont="1" applyAlignment="1">
      <alignment horizontal="center"/>
    </xf>
    <xf numFmtId="0" fontId="0" fillId="0" borderId="31" xfId="0" applyBorder="1"/>
    <xf numFmtId="0" fontId="0" fillId="4" borderId="0" xfId="0" applyFill="1"/>
    <xf numFmtId="0" fontId="0" fillId="0" borderId="60" xfId="0" applyBorder="1"/>
    <xf numFmtId="0" fontId="32" fillId="0" borderId="0" xfId="0" applyFont="1" applyAlignment="1">
      <alignment horizontal="center" vertical="center" wrapText="1"/>
    </xf>
    <xf numFmtId="0" fontId="29" fillId="0" borderId="1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35" xfId="0" applyFont="1" applyBorder="1" applyAlignment="1">
      <alignment horizontal="center" vertical="center"/>
    </xf>
    <xf numFmtId="0" fontId="26" fillId="4" borderId="4" xfId="0" applyFont="1" applyFill="1" applyBorder="1" applyAlignment="1">
      <alignment horizontal="center" vertical="center"/>
    </xf>
    <xf numFmtId="0" fontId="29" fillId="5" borderId="11" xfId="0" applyFont="1" applyFill="1" applyBorder="1" applyAlignment="1">
      <alignment horizontal="center" vertical="center"/>
    </xf>
    <xf numFmtId="0" fontId="29" fillId="5" borderId="23" xfId="0" applyFont="1" applyFill="1" applyBorder="1" applyAlignment="1">
      <alignment horizontal="center" vertical="center"/>
    </xf>
    <xf numFmtId="0" fontId="29" fillId="5" borderId="8" xfId="0" applyFont="1" applyFill="1" applyBorder="1" applyAlignment="1">
      <alignment horizontal="center" vertical="center"/>
    </xf>
    <xf numFmtId="0" fontId="29" fillId="5" borderId="10" xfId="0" applyFont="1" applyFill="1" applyBorder="1" applyAlignment="1">
      <alignment horizontal="center" vertical="center"/>
    </xf>
    <xf numFmtId="0" fontId="25" fillId="0" borderId="57" xfId="0" applyFont="1" applyBorder="1" applyAlignment="1">
      <alignment vertical="center" textRotation="90"/>
    </xf>
    <xf numFmtId="0" fontId="32" fillId="0" borderId="67" xfId="0" applyFont="1" applyBorder="1" applyAlignment="1">
      <alignment horizontal="center" vertical="center"/>
    </xf>
    <xf numFmtId="0" fontId="26" fillId="4" borderId="58" xfId="0" applyFont="1" applyFill="1" applyBorder="1" applyAlignment="1">
      <alignment horizontal="center" vertical="center"/>
    </xf>
    <xf numFmtId="0" fontId="26" fillId="4" borderId="64" xfId="0" applyFont="1" applyFill="1" applyBorder="1" applyAlignment="1">
      <alignment horizontal="center" vertical="center"/>
    </xf>
    <xf numFmtId="0" fontId="26" fillId="4" borderId="30" xfId="0" applyFont="1" applyFill="1" applyBorder="1" applyAlignment="1">
      <alignment horizontal="center" vertical="center"/>
    </xf>
    <xf numFmtId="9" fontId="40" fillId="0" borderId="0" xfId="0" applyNumberFormat="1" applyFont="1"/>
    <xf numFmtId="0" fontId="0" fillId="0" borderId="49" xfId="0" applyBorder="1"/>
    <xf numFmtId="0" fontId="45" fillId="0" borderId="67" xfId="0" applyFont="1" applyBorder="1" applyAlignment="1">
      <alignment horizontal="center" vertical="center"/>
    </xf>
    <xf numFmtId="0" fontId="32" fillId="9" borderId="67" xfId="0" applyFont="1" applyFill="1" applyBorder="1" applyAlignment="1">
      <alignment horizontal="center" vertical="center"/>
    </xf>
    <xf numFmtId="0" fontId="26" fillId="9" borderId="16" xfId="0" applyFont="1" applyFill="1" applyBorder="1" applyAlignment="1">
      <alignment horizontal="center" vertical="center"/>
    </xf>
    <xf numFmtId="2" fontId="26" fillId="9" borderId="16" xfId="0" applyNumberFormat="1" applyFont="1" applyFill="1" applyBorder="1" applyAlignment="1">
      <alignment horizontal="center" vertical="center"/>
    </xf>
    <xf numFmtId="0" fontId="26" fillId="9" borderId="58" xfId="0" applyFont="1" applyFill="1" applyBorder="1" applyAlignment="1">
      <alignment horizontal="center" vertical="center"/>
    </xf>
    <xf numFmtId="0" fontId="26" fillId="9" borderId="64" xfId="0" applyFont="1" applyFill="1" applyBorder="1" applyAlignment="1">
      <alignment horizontal="center" vertical="center"/>
    </xf>
    <xf numFmtId="0" fontId="26" fillId="9" borderId="30" xfId="0" applyFont="1" applyFill="1" applyBorder="1" applyAlignment="1">
      <alignment horizontal="center" vertical="center"/>
    </xf>
    <xf numFmtId="0" fontId="45" fillId="9" borderId="67" xfId="0" applyFont="1" applyFill="1" applyBorder="1" applyAlignment="1">
      <alignment horizontal="center" vertical="center"/>
    </xf>
    <xf numFmtId="0" fontId="27" fillId="6" borderId="4" xfId="0" applyFont="1" applyFill="1" applyBorder="1" applyAlignment="1" applyProtection="1">
      <alignment horizontal="center" vertical="center"/>
      <protection locked="0"/>
    </xf>
    <xf numFmtId="0" fontId="27" fillId="6" borderId="1" xfId="0" applyFont="1" applyFill="1" applyBorder="1" applyAlignment="1" applyProtection="1">
      <alignment horizontal="center" vertical="center"/>
      <protection locked="0"/>
    </xf>
    <xf numFmtId="0" fontId="27" fillId="6" borderId="45" xfId="0" applyFont="1" applyFill="1" applyBorder="1" applyAlignment="1" applyProtection="1">
      <alignment horizontal="center" vertical="center"/>
      <protection locked="0"/>
    </xf>
    <xf numFmtId="0" fontId="46" fillId="0" borderId="0" xfId="0" applyFont="1"/>
    <xf numFmtId="0" fontId="46" fillId="0" borderId="0" xfId="0" applyFont="1" applyAlignment="1">
      <alignment horizontal="center"/>
    </xf>
    <xf numFmtId="0" fontId="46" fillId="5" borderId="0" xfId="0" applyFont="1" applyFill="1"/>
    <xf numFmtId="16" fontId="46" fillId="0" borderId="0" xfId="0" applyNumberFormat="1" applyFont="1"/>
    <xf numFmtId="0" fontId="46" fillId="0" borderId="24" xfId="0" applyFont="1" applyBorder="1"/>
    <xf numFmtId="0" fontId="46" fillId="0" borderId="57" xfId="0" applyFont="1" applyBorder="1"/>
    <xf numFmtId="0" fontId="46" fillId="0" borderId="28" xfId="0" applyFont="1" applyBorder="1"/>
    <xf numFmtId="0" fontId="47" fillId="0" borderId="0" xfId="0" applyFont="1" applyAlignment="1">
      <alignment horizontal="center" vertical="center" wrapText="1"/>
    </xf>
    <xf numFmtId="0" fontId="47" fillId="0" borderId="51" xfId="0" applyFont="1" applyBorder="1" applyAlignment="1">
      <alignment vertical="center" textRotation="90"/>
    </xf>
    <xf numFmtId="0" fontId="46" fillId="0" borderId="4" xfId="0" applyFont="1" applyBorder="1" applyAlignment="1">
      <alignment horizontal="center"/>
    </xf>
    <xf numFmtId="0" fontId="47" fillId="4" borderId="4" xfId="0" applyFont="1" applyFill="1" applyBorder="1" applyAlignment="1">
      <alignment horizontal="center" vertical="center"/>
    </xf>
    <xf numFmtId="0" fontId="47" fillId="0" borderId="53" xfId="0" applyFont="1" applyBorder="1" applyAlignment="1">
      <alignment vertical="center" textRotation="90"/>
    </xf>
    <xf numFmtId="0" fontId="46" fillId="0" borderId="1" xfId="0" applyFont="1" applyBorder="1" applyAlignment="1">
      <alignment horizontal="center"/>
    </xf>
    <xf numFmtId="0" fontId="47" fillId="4" borderId="1" xfId="0" applyFont="1" applyFill="1" applyBorder="1" applyAlignment="1">
      <alignment horizontal="center" vertical="center"/>
    </xf>
    <xf numFmtId="0" fontId="46" fillId="0" borderId="9" xfId="0" applyFont="1" applyBorder="1" applyAlignment="1">
      <alignment horizontal="center"/>
    </xf>
    <xf numFmtId="0" fontId="47" fillId="0" borderId="56" xfId="0" applyFont="1" applyBorder="1" applyAlignment="1">
      <alignment vertical="center" textRotation="90"/>
    </xf>
    <xf numFmtId="0" fontId="47" fillId="0" borderId="54" xfId="0" applyFont="1" applyBorder="1" applyAlignment="1">
      <alignment vertical="center" textRotation="90"/>
    </xf>
    <xf numFmtId="0" fontId="47" fillId="0" borderId="28" xfId="0" applyFont="1" applyBorder="1" applyAlignment="1">
      <alignment vertical="center" textRotation="90"/>
    </xf>
    <xf numFmtId="0" fontId="47" fillId="0" borderId="49" xfId="0" applyFont="1" applyBorder="1" applyAlignment="1">
      <alignment vertical="center" textRotation="90"/>
    </xf>
    <xf numFmtId="0" fontId="47" fillId="4" borderId="25" xfId="0" applyFont="1" applyFill="1" applyBorder="1" applyAlignment="1">
      <alignment horizontal="center" vertical="center"/>
    </xf>
    <xf numFmtId="0" fontId="47" fillId="4" borderId="34" xfId="0" applyFont="1" applyFill="1" applyBorder="1" applyAlignment="1">
      <alignment horizontal="center" vertical="center"/>
    </xf>
    <xf numFmtId="0" fontId="47" fillId="4" borderId="29" xfId="0" applyFont="1" applyFill="1" applyBorder="1" applyAlignment="1">
      <alignment horizontal="center" vertical="center"/>
    </xf>
    <xf numFmtId="0" fontId="47" fillId="4" borderId="21" xfId="0" applyFont="1" applyFill="1" applyBorder="1" applyAlignment="1">
      <alignment horizontal="center" vertical="center"/>
    </xf>
    <xf numFmtId="0" fontId="47" fillId="4" borderId="45" xfId="0" applyFont="1" applyFill="1" applyBorder="1" applyAlignment="1">
      <alignment horizontal="center" vertical="center"/>
    </xf>
    <xf numFmtId="0" fontId="47" fillId="4" borderId="9" xfId="0" applyFont="1" applyFill="1" applyBorder="1" applyAlignment="1">
      <alignment horizontal="center" vertical="center"/>
    </xf>
    <xf numFmtId="0" fontId="47" fillId="4" borderId="38" xfId="0" applyFont="1" applyFill="1" applyBorder="1" applyAlignment="1">
      <alignment horizontal="center" vertical="center"/>
    </xf>
    <xf numFmtId="0" fontId="47" fillId="0" borderId="49" xfId="0" applyFont="1" applyBorder="1" applyAlignment="1">
      <alignment horizontal="center" vertical="center" textRotation="90"/>
    </xf>
    <xf numFmtId="0" fontId="47" fillId="0" borderId="0" xfId="0" applyFont="1" applyAlignment="1">
      <alignment horizontal="center" vertical="center" textRotation="90"/>
    </xf>
    <xf numFmtId="0" fontId="49" fillId="0" borderId="0" xfId="0" applyFont="1" applyAlignment="1">
      <alignment horizontal="center" vertical="center"/>
    </xf>
    <xf numFmtId="0" fontId="48" fillId="0" borderId="0" xfId="2" applyFont="1" applyAlignment="1">
      <alignment horizontal="center" vertical="center" wrapText="1"/>
    </xf>
    <xf numFmtId="0" fontId="47" fillId="4" borderId="0" xfId="0" applyFont="1" applyFill="1" applyAlignment="1">
      <alignment horizontal="center" vertical="center"/>
    </xf>
    <xf numFmtId="0" fontId="47" fillId="0" borderId="57" xfId="0" applyFont="1" applyBorder="1" applyAlignment="1">
      <alignment vertical="center" textRotation="90"/>
    </xf>
    <xf numFmtId="0" fontId="47" fillId="0" borderId="31" xfId="0" applyFont="1" applyBorder="1" applyAlignment="1">
      <alignment vertical="center" wrapText="1"/>
    </xf>
    <xf numFmtId="0" fontId="46" fillId="0" borderId="35" xfId="0" applyFont="1" applyBorder="1" applyAlignment="1">
      <alignment horizontal="center" vertical="center"/>
    </xf>
    <xf numFmtId="0" fontId="46" fillId="0" borderId="25" xfId="0" applyFont="1" applyBorder="1" applyAlignment="1">
      <alignment horizontal="center" vertical="center"/>
    </xf>
    <xf numFmtId="0" fontId="47" fillId="4" borderId="36" xfId="0" applyFont="1" applyFill="1" applyBorder="1" applyAlignment="1">
      <alignment horizontal="center" vertical="center"/>
    </xf>
    <xf numFmtId="0" fontId="46" fillId="0" borderId="4" xfId="0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6" fillId="0" borderId="9" xfId="0" applyFont="1" applyBorder="1" applyAlignment="1">
      <alignment horizontal="center" vertical="center"/>
    </xf>
    <xf numFmtId="0" fontId="47" fillId="4" borderId="50" xfId="0" applyFont="1" applyFill="1" applyBorder="1" applyAlignment="1">
      <alignment horizontal="center" vertical="center"/>
    </xf>
    <xf numFmtId="0" fontId="47" fillId="4" borderId="52" xfId="0" applyFont="1" applyFill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7" fillId="0" borderId="0" xfId="0" applyFont="1" applyAlignment="1">
      <alignment vertical="center" wrapText="1"/>
    </xf>
    <xf numFmtId="0" fontId="46" fillId="0" borderId="60" xfId="0" applyFont="1" applyBorder="1"/>
    <xf numFmtId="0" fontId="46" fillId="0" borderId="49" xfId="0" applyFont="1" applyBorder="1"/>
    <xf numFmtId="0" fontId="46" fillId="4" borderId="62" xfId="0" applyFont="1" applyFill="1" applyBorder="1"/>
    <xf numFmtId="0" fontId="47" fillId="4" borderId="58" xfId="0" applyFont="1" applyFill="1" applyBorder="1" applyAlignment="1">
      <alignment horizontal="center" vertical="center"/>
    </xf>
    <xf numFmtId="0" fontId="47" fillId="4" borderId="64" xfId="0" applyFont="1" applyFill="1" applyBorder="1" applyAlignment="1">
      <alignment horizontal="center" vertical="center"/>
    </xf>
    <xf numFmtId="0" fontId="47" fillId="4" borderId="30" xfId="0" applyFont="1" applyFill="1" applyBorder="1" applyAlignment="1">
      <alignment horizontal="center" vertical="center"/>
    </xf>
    <xf numFmtId="2" fontId="47" fillId="9" borderId="16" xfId="0" applyNumberFormat="1" applyFont="1" applyFill="1" applyBorder="1" applyAlignment="1">
      <alignment horizontal="center" vertical="center"/>
    </xf>
    <xf numFmtId="0" fontId="47" fillId="9" borderId="58" xfId="0" applyFont="1" applyFill="1" applyBorder="1" applyAlignment="1">
      <alignment horizontal="center" vertical="center"/>
    </xf>
    <xf numFmtId="0" fontId="47" fillId="9" borderId="64" xfId="0" applyFont="1" applyFill="1" applyBorder="1" applyAlignment="1">
      <alignment horizontal="center" vertical="center"/>
    </xf>
    <xf numFmtId="0" fontId="47" fillId="9" borderId="30" xfId="0" applyFont="1" applyFill="1" applyBorder="1" applyAlignment="1">
      <alignment horizontal="center" vertical="center"/>
    </xf>
    <xf numFmtId="0" fontId="27" fillId="6" borderId="25" xfId="0" applyFont="1" applyFill="1" applyBorder="1" applyAlignment="1" applyProtection="1">
      <alignment horizontal="center" vertical="center"/>
      <protection locked="0"/>
    </xf>
    <xf numFmtId="0" fontId="5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47" fillId="0" borderId="11" xfId="0" applyFont="1" applyBorder="1" applyAlignment="1" applyProtection="1">
      <alignment horizontal="center" vertical="center"/>
      <protection locked="0"/>
    </xf>
    <xf numFmtId="0" fontId="47" fillId="0" borderId="35" xfId="0" applyFont="1" applyBorder="1" applyAlignment="1">
      <alignment vertical="center" wrapText="1"/>
    </xf>
    <xf numFmtId="0" fontId="47" fillId="5" borderId="59" xfId="0" applyFont="1" applyFill="1" applyBorder="1" applyAlignment="1" applyProtection="1">
      <alignment horizontal="center" vertical="center"/>
      <protection locked="0"/>
    </xf>
    <xf numFmtId="0" fontId="46" fillId="0" borderId="0" xfId="0" applyFont="1" applyAlignment="1">
      <alignment horizontal="left"/>
    </xf>
    <xf numFmtId="0" fontId="47" fillId="0" borderId="47" xfId="0" applyFont="1" applyBorder="1" applyAlignment="1">
      <alignment horizontal="center" vertical="center"/>
    </xf>
    <xf numFmtId="0" fontId="47" fillId="0" borderId="67" xfId="0" applyFont="1" applyBorder="1" applyAlignment="1">
      <alignment horizontal="center" vertical="center"/>
    </xf>
    <xf numFmtId="9" fontId="46" fillId="0" borderId="47" xfId="0" applyNumberFormat="1" applyFont="1" applyBorder="1" applyAlignment="1">
      <alignment horizontal="center"/>
    </xf>
    <xf numFmtId="0" fontId="47" fillId="9" borderId="47" xfId="0" applyFont="1" applyFill="1" applyBorder="1" applyAlignment="1">
      <alignment horizontal="center" vertical="center"/>
    </xf>
    <xf numFmtId="0" fontId="47" fillId="9" borderId="67" xfId="0" applyFont="1" applyFill="1" applyBorder="1" applyAlignment="1">
      <alignment horizontal="center" vertical="center"/>
    </xf>
    <xf numFmtId="0" fontId="48" fillId="0" borderId="0" xfId="14" applyFont="1" applyAlignment="1">
      <alignment horizontal="center" vertical="center" wrapText="1"/>
    </xf>
    <xf numFmtId="0" fontId="46" fillId="0" borderId="60" xfId="0" applyFont="1" applyBorder="1" applyAlignment="1">
      <alignment horizontal="center" vertical="center"/>
    </xf>
    <xf numFmtId="9" fontId="46" fillId="0" borderId="67" xfId="0" applyNumberFormat="1" applyFont="1" applyBorder="1" applyAlignment="1">
      <alignment horizontal="center"/>
    </xf>
    <xf numFmtId="0" fontId="47" fillId="11" borderId="61" xfId="0" applyFont="1" applyFill="1" applyBorder="1" applyAlignment="1" applyProtection="1">
      <alignment horizontal="center" vertical="center"/>
      <protection locked="0"/>
    </xf>
    <xf numFmtId="0" fontId="47" fillId="5" borderId="0" xfId="0" applyFont="1" applyFill="1" applyAlignment="1" applyProtection="1">
      <alignment horizontal="center" vertical="center"/>
      <protection locked="0"/>
    </xf>
    <xf numFmtId="0" fontId="47" fillId="11" borderId="64" xfId="0" applyFont="1" applyFill="1" applyBorder="1" applyAlignment="1" applyProtection="1">
      <alignment horizontal="center" vertical="center"/>
      <protection locked="0"/>
    </xf>
    <xf numFmtId="0" fontId="47" fillId="0" borderId="52" xfId="0" applyFont="1" applyBorder="1" applyAlignment="1" applyProtection="1">
      <alignment horizontal="center" vertical="center"/>
      <protection locked="0"/>
    </xf>
    <xf numFmtId="0" fontId="47" fillId="2" borderId="52" xfId="0" applyFont="1" applyFill="1" applyBorder="1" applyAlignment="1" applyProtection="1">
      <alignment horizontal="center" vertical="center"/>
      <protection locked="0"/>
    </xf>
    <xf numFmtId="0" fontId="47" fillId="11" borderId="24" xfId="0" applyFont="1" applyFill="1" applyBorder="1" applyAlignment="1" applyProtection="1">
      <alignment horizontal="center" vertical="center"/>
      <protection locked="0"/>
    </xf>
    <xf numFmtId="0" fontId="47" fillId="4" borderId="32" xfId="0" applyFont="1" applyFill="1" applyBorder="1" applyAlignment="1">
      <alignment horizontal="center" vertical="center"/>
    </xf>
    <xf numFmtId="0" fontId="47" fillId="4" borderId="26" xfId="0" applyFont="1" applyFill="1" applyBorder="1" applyAlignment="1">
      <alignment horizontal="center" vertical="center"/>
    </xf>
    <xf numFmtId="0" fontId="47" fillId="2" borderId="26" xfId="0" applyFont="1" applyFill="1" applyBorder="1" applyAlignment="1" applyProtection="1">
      <alignment horizontal="center" vertical="center"/>
      <protection locked="0"/>
    </xf>
    <xf numFmtId="0" fontId="47" fillId="11" borderId="1" xfId="0" applyFont="1" applyFill="1" applyBorder="1" applyAlignment="1" applyProtection="1">
      <alignment horizontal="center" vertical="center"/>
      <protection locked="0"/>
    </xf>
    <xf numFmtId="0" fontId="47" fillId="2" borderId="62" xfId="0" applyFont="1" applyFill="1" applyBorder="1" applyAlignment="1" applyProtection="1">
      <alignment horizontal="center" vertical="center"/>
      <protection locked="0"/>
    </xf>
    <xf numFmtId="0" fontId="47" fillId="2" borderId="76" xfId="0" applyFont="1" applyFill="1" applyBorder="1" applyAlignment="1" applyProtection="1">
      <alignment horizontal="center" vertical="center"/>
      <protection locked="0"/>
    </xf>
    <xf numFmtId="0" fontId="47" fillId="5" borderId="26" xfId="0" applyFont="1" applyFill="1" applyBorder="1" applyAlignment="1" applyProtection="1">
      <alignment horizontal="center" vertical="center"/>
      <protection locked="0"/>
    </xf>
    <xf numFmtId="0" fontId="47" fillId="2" borderId="64" xfId="0" applyFont="1" applyFill="1" applyBorder="1" applyAlignment="1" applyProtection="1">
      <alignment horizontal="center" vertical="center"/>
      <protection locked="0"/>
    </xf>
    <xf numFmtId="0" fontId="47" fillId="0" borderId="64" xfId="0" applyFont="1" applyBorder="1" applyAlignment="1" applyProtection="1">
      <alignment horizontal="center" vertical="center"/>
      <protection locked="0"/>
    </xf>
    <xf numFmtId="0" fontId="47" fillId="2" borderId="50" xfId="0" applyFont="1" applyFill="1" applyBorder="1" applyAlignment="1" applyProtection="1">
      <alignment horizontal="center" vertical="center"/>
      <protection locked="0"/>
    </xf>
    <xf numFmtId="0" fontId="47" fillId="5" borderId="70" xfId="0" applyFont="1" applyFill="1" applyBorder="1" applyAlignment="1" applyProtection="1">
      <alignment horizontal="center" vertical="center"/>
      <protection locked="0"/>
    </xf>
    <xf numFmtId="0" fontId="47" fillId="5" borderId="44" xfId="0" applyFont="1" applyFill="1" applyBorder="1" applyAlignment="1" applyProtection="1">
      <alignment horizontal="center" vertical="center"/>
      <protection locked="0"/>
    </xf>
    <xf numFmtId="0" fontId="47" fillId="4" borderId="76" xfId="0" applyFont="1" applyFill="1" applyBorder="1" applyAlignment="1">
      <alignment horizontal="center" vertical="center"/>
    </xf>
    <xf numFmtId="0" fontId="50" fillId="7" borderId="1" xfId="0" applyFont="1" applyFill="1" applyBorder="1" applyAlignment="1">
      <alignment horizontal="center"/>
    </xf>
    <xf numFmtId="0" fontId="50" fillId="3" borderId="1" xfId="0" applyFont="1" applyFill="1" applyBorder="1" applyAlignment="1">
      <alignment horizontal="center" vertical="center" wrapText="1"/>
    </xf>
    <xf numFmtId="0" fontId="50" fillId="11" borderId="1" xfId="0" applyFont="1" applyFill="1" applyBorder="1" applyAlignment="1">
      <alignment horizontal="center" vertical="center" wrapText="1"/>
    </xf>
    <xf numFmtId="0" fontId="50" fillId="7" borderId="1" xfId="0" applyFont="1" applyFill="1" applyBorder="1" applyAlignment="1">
      <alignment horizontal="center" vertical="center" wrapText="1"/>
    </xf>
    <xf numFmtId="0" fontId="50" fillId="7" borderId="4" xfId="0" applyFont="1" applyFill="1" applyBorder="1"/>
    <xf numFmtId="0" fontId="50" fillId="3" borderId="4" xfId="0" applyFont="1" applyFill="1" applyBorder="1"/>
    <xf numFmtId="0" fontId="52" fillId="11" borderId="4" xfId="0" applyFont="1" applyFill="1" applyBorder="1"/>
    <xf numFmtId="0" fontId="50" fillId="3" borderId="5" xfId="0" applyFont="1" applyFill="1" applyBorder="1"/>
    <xf numFmtId="0" fontId="50" fillId="3" borderId="7" xfId="0" applyFont="1" applyFill="1" applyBorder="1" applyAlignment="1">
      <alignment horizontal="center"/>
    </xf>
    <xf numFmtId="16" fontId="50" fillId="7" borderId="9" xfId="0" applyNumberFormat="1" applyFont="1" applyFill="1" applyBorder="1" applyAlignment="1">
      <alignment horizontal="center"/>
    </xf>
    <xf numFmtId="16" fontId="50" fillId="3" borderId="9" xfId="0" applyNumberFormat="1" applyFont="1" applyFill="1" applyBorder="1" applyAlignment="1">
      <alignment horizontal="center" vertical="center" wrapText="1"/>
    </xf>
    <xf numFmtId="16" fontId="50" fillId="11" borderId="9" xfId="0" applyNumberFormat="1" applyFont="1" applyFill="1" applyBorder="1" applyAlignment="1">
      <alignment horizontal="center" vertical="center" wrapText="1"/>
    </xf>
    <xf numFmtId="16" fontId="50" fillId="7" borderId="9" xfId="0" applyNumberFormat="1" applyFont="1" applyFill="1" applyBorder="1" applyAlignment="1">
      <alignment horizontal="center" vertical="center" wrapText="1"/>
    </xf>
    <xf numFmtId="16" fontId="50" fillId="3" borderId="10" xfId="0" applyNumberFormat="1" applyFont="1" applyFill="1" applyBorder="1" applyAlignment="1">
      <alignment horizontal="center"/>
    </xf>
    <xf numFmtId="0" fontId="52" fillId="10" borderId="3" xfId="0" applyFont="1" applyFill="1" applyBorder="1"/>
    <xf numFmtId="0" fontId="50" fillId="10" borderId="6" xfId="0" applyFont="1" applyFill="1" applyBorder="1" applyAlignment="1">
      <alignment horizontal="center" vertical="center" wrapText="1"/>
    </xf>
    <xf numFmtId="16" fontId="50" fillId="10" borderId="8" xfId="0" applyNumberFormat="1" applyFont="1" applyFill="1" applyBorder="1" applyAlignment="1">
      <alignment horizontal="center" vertical="center" wrapText="1"/>
    </xf>
    <xf numFmtId="0" fontId="47" fillId="10" borderId="57" xfId="0" applyFont="1" applyFill="1" applyBorder="1" applyAlignment="1" applyProtection="1">
      <alignment horizontal="center" vertical="center"/>
      <protection locked="0"/>
    </xf>
    <xf numFmtId="0" fontId="47" fillId="10" borderId="6" xfId="0" applyFont="1" applyFill="1" applyBorder="1" applyAlignment="1" applyProtection="1">
      <alignment horizontal="center" vertical="center"/>
      <protection locked="0"/>
    </xf>
    <xf numFmtId="0" fontId="47" fillId="10" borderId="75" xfId="0" applyFont="1" applyFill="1" applyBorder="1" applyAlignment="1" applyProtection="1">
      <alignment horizontal="center" vertical="center"/>
      <protection locked="0"/>
    </xf>
    <xf numFmtId="0" fontId="47" fillId="2" borderId="37" xfId="0" applyFont="1" applyFill="1" applyBorder="1" applyAlignment="1" applyProtection="1">
      <alignment horizontal="center" vertical="center"/>
      <protection locked="0"/>
    </xf>
    <xf numFmtId="0" fontId="47" fillId="2" borderId="60" xfId="0" applyFont="1" applyFill="1" applyBorder="1" applyAlignment="1" applyProtection="1">
      <alignment horizontal="center" vertical="center"/>
      <protection locked="0"/>
    </xf>
    <xf numFmtId="0" fontId="47" fillId="10" borderId="51" xfId="0" applyFont="1" applyFill="1" applyBorder="1" applyAlignment="1" applyProtection="1">
      <alignment horizontal="center" vertical="center"/>
      <protection locked="0"/>
    </xf>
    <xf numFmtId="0" fontId="46" fillId="4" borderId="0" xfId="0" applyFont="1" applyFill="1"/>
    <xf numFmtId="0" fontId="47" fillId="2" borderId="44" xfId="0" applyFont="1" applyFill="1" applyBorder="1" applyAlignment="1" applyProtection="1">
      <alignment horizontal="center" vertical="center"/>
      <protection locked="0"/>
    </xf>
    <xf numFmtId="0" fontId="47" fillId="0" borderId="70" xfId="0" applyFont="1" applyBorder="1" applyAlignment="1" applyProtection="1">
      <alignment horizontal="center" vertical="center"/>
      <protection locked="0"/>
    </xf>
    <xf numFmtId="0" fontId="47" fillId="0" borderId="7" xfId="0" applyFont="1" applyBorder="1" applyAlignment="1" applyProtection="1">
      <alignment horizontal="center" vertical="center"/>
      <protection locked="0"/>
    </xf>
    <xf numFmtId="0" fontId="47" fillId="0" borderId="44" xfId="0" applyFont="1" applyBorder="1" applyAlignment="1" applyProtection="1">
      <alignment horizontal="center" vertical="center"/>
      <protection locked="0"/>
    </xf>
    <xf numFmtId="0" fontId="47" fillId="0" borderId="60" xfId="0" applyFont="1" applyBorder="1" applyAlignment="1" applyProtection="1">
      <alignment horizontal="center" vertical="center"/>
      <protection locked="0"/>
    </xf>
    <xf numFmtId="0" fontId="47" fillId="0" borderId="58" xfId="0" applyFont="1" applyBorder="1" applyAlignment="1" applyProtection="1">
      <alignment horizontal="center" vertical="center"/>
      <protection locked="0"/>
    </xf>
    <xf numFmtId="0" fontId="46" fillId="0" borderId="36" xfId="0" applyFont="1" applyBorder="1" applyAlignment="1">
      <alignment horizontal="center" vertical="center"/>
    </xf>
    <xf numFmtId="0" fontId="47" fillId="8" borderId="68" xfId="0" applyFont="1" applyFill="1" applyBorder="1" applyAlignment="1">
      <alignment horizontal="center" vertical="center"/>
    </xf>
    <xf numFmtId="0" fontId="47" fillId="9" borderId="68" xfId="0" applyFont="1" applyFill="1" applyBorder="1" applyAlignment="1">
      <alignment horizontal="center" vertical="center"/>
    </xf>
    <xf numFmtId="0" fontId="48" fillId="0" borderId="28" xfId="14" applyFont="1" applyBorder="1" applyAlignment="1">
      <alignment horizontal="center" vertical="center" wrapText="1"/>
    </xf>
    <xf numFmtId="0" fontId="48" fillId="0" borderId="60" xfId="14" applyFont="1" applyBorder="1" applyAlignment="1">
      <alignment horizontal="center" vertical="center" wrapText="1"/>
    </xf>
    <xf numFmtId="0" fontId="48" fillId="0" borderId="28" xfId="2" applyFont="1" applyBorder="1" applyAlignment="1">
      <alignment horizontal="center" vertical="center" wrapText="1"/>
    </xf>
    <xf numFmtId="0" fontId="48" fillId="0" borderId="60" xfId="2" applyFont="1" applyBorder="1" applyAlignment="1">
      <alignment horizontal="center" vertical="center" wrapText="1"/>
    </xf>
    <xf numFmtId="0" fontId="46" fillId="0" borderId="31" xfId="0" applyFont="1" applyBorder="1" applyAlignment="1">
      <alignment horizontal="center" vertical="center"/>
    </xf>
    <xf numFmtId="0" fontId="46" fillId="0" borderId="28" xfId="0" applyFont="1" applyBorder="1" applyAlignment="1">
      <alignment horizontal="center" vertical="center"/>
    </xf>
    <xf numFmtId="0" fontId="47" fillId="0" borderId="68" xfId="0" applyFont="1" applyBorder="1" applyAlignment="1">
      <alignment horizontal="center" vertical="center"/>
    </xf>
    <xf numFmtId="0" fontId="34" fillId="0" borderId="1" xfId="2" applyFont="1" applyBorder="1" applyAlignment="1">
      <alignment horizontal="center" vertical="center" wrapText="1"/>
    </xf>
    <xf numFmtId="0" fontId="34" fillId="0" borderId="1" xfId="14" applyFont="1" applyBorder="1" applyAlignment="1">
      <alignment horizontal="center" vertical="center" wrapText="1"/>
    </xf>
    <xf numFmtId="0" fontId="26" fillId="4" borderId="45" xfId="0" applyFont="1" applyFill="1" applyBorder="1" applyAlignment="1">
      <alignment horizontal="center" vertical="center"/>
    </xf>
    <xf numFmtId="0" fontId="47" fillId="2" borderId="34" xfId="0" applyFont="1" applyFill="1" applyBorder="1" applyAlignment="1" applyProtection="1">
      <alignment horizontal="center" vertical="center"/>
      <protection locked="0"/>
    </xf>
    <xf numFmtId="0" fontId="47" fillId="11" borderId="11" xfId="0" applyFont="1" applyFill="1" applyBorder="1" applyAlignment="1" applyProtection="1">
      <alignment horizontal="center" vertical="center"/>
      <protection locked="0"/>
    </xf>
    <xf numFmtId="0" fontId="47" fillId="0" borderId="69" xfId="0" applyFont="1" applyBorder="1" applyAlignment="1" applyProtection="1">
      <alignment horizontal="center" vertical="center"/>
      <protection locked="0"/>
    </xf>
    <xf numFmtId="0" fontId="47" fillId="2" borderId="48" xfId="0" applyFont="1" applyFill="1" applyBorder="1" applyAlignment="1" applyProtection="1">
      <alignment horizontal="center" vertical="center"/>
      <protection locked="0"/>
    </xf>
    <xf numFmtId="0" fontId="47" fillId="2" borderId="69" xfId="0" applyFont="1" applyFill="1" applyBorder="1" applyAlignment="1" applyProtection="1">
      <alignment horizontal="center" vertical="center"/>
      <protection locked="0"/>
    </xf>
    <xf numFmtId="0" fontId="47" fillId="2" borderId="72" xfId="0" applyFont="1" applyFill="1" applyBorder="1" applyAlignment="1" applyProtection="1">
      <alignment horizontal="center" vertical="center"/>
      <protection locked="0"/>
    </xf>
    <xf numFmtId="0" fontId="47" fillId="2" borderId="66" xfId="0" applyFont="1" applyFill="1" applyBorder="1" applyAlignment="1" applyProtection="1">
      <alignment horizontal="center" vertical="center"/>
      <protection locked="0"/>
    </xf>
    <xf numFmtId="0" fontId="34" fillId="0" borderId="9" xfId="2" applyFont="1" applyBorder="1" applyAlignment="1">
      <alignment horizontal="center" vertical="center" wrapText="1"/>
    </xf>
    <xf numFmtId="0" fontId="47" fillId="5" borderId="58" xfId="0" applyFont="1" applyFill="1" applyBorder="1" applyAlignment="1" applyProtection="1">
      <alignment horizontal="center" vertical="center"/>
      <protection locked="0"/>
    </xf>
    <xf numFmtId="0" fontId="47" fillId="5" borderId="69" xfId="0" applyFont="1" applyFill="1" applyBorder="1" applyAlignment="1" applyProtection="1">
      <alignment horizontal="center" vertical="center"/>
      <protection locked="0"/>
    </xf>
    <xf numFmtId="0" fontId="47" fillId="5" borderId="65" xfId="0" applyFont="1" applyFill="1" applyBorder="1" applyAlignment="1" applyProtection="1">
      <alignment horizontal="center" vertical="center"/>
      <protection locked="0"/>
    </xf>
    <xf numFmtId="0" fontId="47" fillId="5" borderId="64" xfId="0" applyFont="1" applyFill="1" applyBorder="1" applyAlignment="1" applyProtection="1">
      <alignment horizontal="center" vertical="center"/>
      <protection locked="0"/>
    </xf>
    <xf numFmtId="0" fontId="47" fillId="5" borderId="62" xfId="0" applyFont="1" applyFill="1" applyBorder="1" applyAlignment="1" applyProtection="1">
      <alignment horizontal="center" vertical="center"/>
      <protection locked="0"/>
    </xf>
    <xf numFmtId="0" fontId="43" fillId="0" borderId="1" xfId="2" applyFont="1" applyBorder="1" applyAlignment="1">
      <alignment horizontal="center" vertical="center" wrapText="1"/>
    </xf>
    <xf numFmtId="0" fontId="43" fillId="0" borderId="9" xfId="2" applyFont="1" applyBorder="1" applyAlignment="1">
      <alignment horizontal="center" vertical="center" wrapText="1"/>
    </xf>
    <xf numFmtId="0" fontId="37" fillId="0" borderId="35" xfId="0" applyFont="1" applyBorder="1" applyAlignment="1">
      <alignment horizontal="center" vertical="center" wrapText="1"/>
    </xf>
    <xf numFmtId="0" fontId="27" fillId="4" borderId="26" xfId="0" applyFont="1" applyFill="1" applyBorder="1" applyAlignment="1">
      <alignment horizontal="center" vertical="center"/>
    </xf>
    <xf numFmtId="0" fontId="47" fillId="0" borderId="1" xfId="0" applyFont="1" applyBorder="1" applyAlignment="1">
      <alignment vertical="center" wrapText="1"/>
    </xf>
    <xf numFmtId="0" fontId="27" fillId="6" borderId="2" xfId="0" applyFont="1" applyFill="1" applyBorder="1" applyAlignment="1" applyProtection="1">
      <alignment horizontal="center" vertical="center"/>
      <protection locked="0"/>
    </xf>
    <xf numFmtId="0" fontId="25" fillId="0" borderId="53" xfId="0" applyFont="1" applyBorder="1" applyAlignment="1">
      <alignment vertical="center" textRotation="90"/>
    </xf>
    <xf numFmtId="0" fontId="25" fillId="0" borderId="75" xfId="0" applyFont="1" applyBorder="1" applyAlignment="1">
      <alignment vertical="center" textRotation="90"/>
    </xf>
    <xf numFmtId="0" fontId="0" fillId="0" borderId="24" xfId="0" applyBorder="1"/>
    <xf numFmtId="0" fontId="47" fillId="10" borderId="28" xfId="0" applyFont="1" applyFill="1" applyBorder="1" applyAlignment="1" applyProtection="1">
      <alignment horizontal="center" vertical="center"/>
      <protection locked="0"/>
    </xf>
    <xf numFmtId="0" fontId="47" fillId="11" borderId="0" xfId="0" applyFont="1" applyFill="1" applyAlignment="1" applyProtection="1">
      <alignment horizontal="center" vertical="center"/>
      <protection locked="0"/>
    </xf>
    <xf numFmtId="0" fontId="47" fillId="10" borderId="3" xfId="0" applyFont="1" applyFill="1" applyBorder="1" applyAlignment="1" applyProtection="1">
      <alignment horizontal="center" vertical="center"/>
      <protection locked="0"/>
    </xf>
    <xf numFmtId="0" fontId="47" fillId="11" borderId="4" xfId="0" applyFont="1" applyFill="1" applyBorder="1" applyAlignment="1" applyProtection="1">
      <alignment horizontal="center" vertical="center"/>
      <protection locked="0"/>
    </xf>
    <xf numFmtId="0" fontId="53" fillId="0" borderId="1" xfId="0" applyFont="1" applyBorder="1" applyAlignment="1">
      <alignment horizontal="center"/>
    </xf>
    <xf numFmtId="0" fontId="46" fillId="0" borderId="25" xfId="0" applyFont="1" applyBorder="1" applyAlignment="1">
      <alignment horizontal="center"/>
    </xf>
    <xf numFmtId="0" fontId="48" fillId="0" borderId="36" xfId="14" applyFont="1" applyBorder="1" applyAlignment="1">
      <alignment horizontal="center" vertical="center" wrapText="1"/>
    </xf>
    <xf numFmtId="0" fontId="47" fillId="0" borderId="5" xfId="0" applyFont="1" applyBorder="1" applyAlignment="1" applyProtection="1">
      <alignment horizontal="center" vertical="center"/>
      <protection locked="0"/>
    </xf>
    <xf numFmtId="0" fontId="29" fillId="0" borderId="36" xfId="0" applyFont="1" applyBorder="1" applyAlignment="1">
      <alignment horizontal="center" vertical="center"/>
    </xf>
    <xf numFmtId="0" fontId="47" fillId="0" borderId="4" xfId="0" applyFont="1" applyBorder="1" applyAlignment="1">
      <alignment vertical="center" wrapText="1"/>
    </xf>
    <xf numFmtId="0" fontId="47" fillId="0" borderId="9" xfId="0" applyFont="1" applyBorder="1" applyAlignment="1">
      <alignment vertical="center" wrapText="1"/>
    </xf>
    <xf numFmtId="0" fontId="27" fillId="0" borderId="1" xfId="0" applyFont="1" applyBorder="1" applyAlignment="1">
      <alignment vertical="center" wrapText="1"/>
    </xf>
    <xf numFmtId="0" fontId="27" fillId="0" borderId="4" xfId="0" applyFont="1" applyBorder="1" applyAlignment="1">
      <alignment vertical="center" wrapText="1"/>
    </xf>
    <xf numFmtId="0" fontId="26" fillId="4" borderId="12" xfId="0" applyFont="1" applyFill="1" applyBorder="1" applyAlignment="1">
      <alignment horizontal="center" vertical="center"/>
    </xf>
    <xf numFmtId="0" fontId="34" fillId="0" borderId="9" xfId="14" applyFont="1" applyBorder="1" applyAlignment="1">
      <alignment horizontal="center" vertical="center" wrapText="1"/>
    </xf>
    <xf numFmtId="0" fontId="26" fillId="4" borderId="7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2" fontId="28" fillId="0" borderId="16" xfId="0" applyNumberFormat="1" applyFont="1" applyBorder="1" applyAlignment="1">
      <alignment horizontal="center"/>
    </xf>
    <xf numFmtId="0" fontId="27" fillId="4" borderId="1" xfId="0" applyFont="1" applyFill="1" applyBorder="1" applyAlignment="1" applyProtection="1">
      <alignment horizontal="center" vertical="center"/>
      <protection locked="0"/>
    </xf>
    <xf numFmtId="0" fontId="32" fillId="0" borderId="9" xfId="0" applyFont="1" applyBorder="1" applyAlignment="1">
      <alignment horizontal="center" vertical="center" wrapText="1"/>
    </xf>
    <xf numFmtId="0" fontId="51" fillId="0" borderId="9" xfId="0" applyFont="1" applyBorder="1" applyAlignment="1">
      <alignment horizontal="center"/>
    </xf>
    <xf numFmtId="0" fontId="36" fillId="4" borderId="13" xfId="0" applyFont="1" applyFill="1" applyBorder="1" applyAlignment="1">
      <alignment horizontal="center"/>
    </xf>
    <xf numFmtId="0" fontId="36" fillId="4" borderId="14" xfId="0" applyFont="1" applyFill="1" applyBorder="1" applyAlignment="1">
      <alignment horizontal="center"/>
    </xf>
    <xf numFmtId="0" fontId="27" fillId="2" borderId="22" xfId="0" applyFont="1" applyFill="1" applyBorder="1" applyAlignment="1" applyProtection="1">
      <alignment horizontal="center" vertical="center"/>
      <protection locked="0"/>
    </xf>
    <xf numFmtId="0" fontId="27" fillId="2" borderId="11" xfId="0" applyFont="1" applyFill="1" applyBorder="1" applyAlignment="1" applyProtection="1">
      <alignment horizontal="center" vertical="center"/>
      <protection locked="0"/>
    </xf>
    <xf numFmtId="0" fontId="27" fillId="2" borderId="41" xfId="0" applyFont="1" applyFill="1" applyBorder="1" applyAlignment="1" applyProtection="1">
      <alignment horizontal="center" vertical="center"/>
      <protection locked="0"/>
    </xf>
    <xf numFmtId="0" fontId="27" fillId="2" borderId="23" xfId="0" applyFont="1" applyFill="1" applyBorder="1" applyAlignment="1" applyProtection="1">
      <alignment horizontal="center" vertical="center"/>
      <protection locked="0"/>
    </xf>
    <xf numFmtId="0" fontId="27" fillId="2" borderId="27" xfId="0" applyFont="1" applyFill="1" applyBorder="1" applyAlignment="1" applyProtection="1">
      <alignment horizontal="center" vertical="center"/>
      <protection locked="0"/>
    </xf>
    <xf numFmtId="0" fontId="26" fillId="4" borderId="30" xfId="0" applyFont="1" applyFill="1" applyBorder="1" applyAlignment="1" applyProtection="1">
      <alignment horizontal="center" vertical="center"/>
      <protection locked="0"/>
    </xf>
    <xf numFmtId="0" fontId="26" fillId="4" borderId="58" xfId="0" applyFont="1" applyFill="1" applyBorder="1" applyAlignment="1" applyProtection="1">
      <alignment horizontal="center" vertical="center"/>
      <protection locked="0"/>
    </xf>
    <xf numFmtId="0" fontId="26" fillId="4" borderId="64" xfId="0" applyFont="1" applyFill="1" applyBorder="1" applyAlignment="1" applyProtection="1">
      <alignment horizontal="center" vertical="center"/>
      <protection locked="0"/>
    </xf>
    <xf numFmtId="0" fontId="27" fillId="4" borderId="36" xfId="0" applyFont="1" applyFill="1" applyBorder="1" applyAlignment="1">
      <alignment horizontal="center" vertical="center"/>
    </xf>
    <xf numFmtId="0" fontId="27" fillId="4" borderId="52" xfId="0" applyFont="1" applyFill="1" applyBorder="1" applyAlignment="1">
      <alignment horizontal="center" vertical="center"/>
    </xf>
    <xf numFmtId="0" fontId="36" fillId="4" borderId="17" xfId="0" applyFont="1" applyFill="1" applyBorder="1" applyAlignment="1">
      <alignment horizontal="center"/>
    </xf>
    <xf numFmtId="0" fontId="47" fillId="0" borderId="23" xfId="0" applyFont="1" applyBorder="1" applyAlignment="1" applyProtection="1">
      <alignment horizontal="center" vertical="center"/>
      <protection locked="0"/>
    </xf>
    <xf numFmtId="0" fontId="47" fillId="10" borderId="8" xfId="0" applyFont="1" applyFill="1" applyBorder="1" applyAlignment="1" applyProtection="1">
      <alignment horizontal="center" vertical="center"/>
      <protection locked="0"/>
    </xf>
    <xf numFmtId="0" fontId="47" fillId="11" borderId="9" xfId="0" applyFont="1" applyFill="1" applyBorder="1" applyAlignment="1" applyProtection="1">
      <alignment horizontal="center" vertical="center"/>
      <protection locked="0"/>
    </xf>
    <xf numFmtId="0" fontId="47" fillId="0" borderId="10" xfId="0" applyFont="1" applyBorder="1" applyAlignment="1" applyProtection="1">
      <alignment horizontal="center" vertical="center"/>
      <protection locked="0"/>
    </xf>
    <xf numFmtId="0" fontId="47" fillId="0" borderId="9" xfId="0" applyFont="1" applyBorder="1" applyAlignment="1" applyProtection="1">
      <alignment horizontal="center" vertical="center"/>
      <protection locked="0"/>
    </xf>
    <xf numFmtId="0" fontId="47" fillId="4" borderId="77" xfId="0" applyFont="1" applyFill="1" applyBorder="1" applyAlignment="1">
      <alignment horizontal="center" vertical="center"/>
    </xf>
    <xf numFmtId="0" fontId="56" fillId="0" borderId="1" xfId="2" applyFont="1" applyBorder="1" applyAlignment="1">
      <alignment horizontal="center" vertical="center" wrapText="1"/>
    </xf>
    <xf numFmtId="0" fontId="55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57" fillId="0" borderId="0" xfId="0" applyFont="1" applyAlignment="1">
      <alignment horizontal="center" vertical="center"/>
    </xf>
    <xf numFmtId="0" fontId="57" fillId="0" borderId="0" xfId="0" applyFont="1" applyAlignment="1">
      <alignment horizontal="center" vertical="center" wrapText="1"/>
    </xf>
    <xf numFmtId="0" fontId="58" fillId="0" borderId="0" xfId="0" applyFont="1" applyAlignment="1">
      <alignment vertical="center" wrapText="1"/>
    </xf>
    <xf numFmtId="0" fontId="58" fillId="0" borderId="0" xfId="0" applyFont="1" applyAlignment="1">
      <alignment horizontal="center" vertical="center" wrapText="1"/>
    </xf>
    <xf numFmtId="0" fontId="59" fillId="0" borderId="0" xfId="0" applyFont="1" applyAlignment="1">
      <alignment horizontal="center" vertical="center" wrapText="1"/>
    </xf>
    <xf numFmtId="0" fontId="58" fillId="0" borderId="0" xfId="0" applyFont="1" applyAlignment="1">
      <alignment horizontal="center" vertical="center"/>
    </xf>
    <xf numFmtId="0" fontId="26" fillId="12" borderId="16" xfId="0" applyFont="1" applyFill="1" applyBorder="1" applyAlignment="1">
      <alignment horizontal="center" vertical="center"/>
    </xf>
    <xf numFmtId="0" fontId="26" fillId="8" borderId="47" xfId="0" applyFont="1" applyFill="1" applyBorder="1" applyAlignment="1">
      <alignment horizontal="center" vertical="center"/>
    </xf>
    <xf numFmtId="0" fontId="0" fillId="12" borderId="31" xfId="0" applyFill="1" applyBorder="1"/>
    <xf numFmtId="0" fontId="26" fillId="4" borderId="0" xfId="0" applyFont="1" applyFill="1" applyAlignment="1">
      <alignment horizontal="center" vertical="center"/>
    </xf>
    <xf numFmtId="0" fontId="36" fillId="4" borderId="60" xfId="0" applyFont="1" applyFill="1" applyBorder="1" applyAlignment="1">
      <alignment horizontal="center"/>
    </xf>
    <xf numFmtId="0" fontId="0" fillId="4" borderId="60" xfId="0" applyFill="1" applyBorder="1"/>
    <xf numFmtId="0" fontId="26" fillId="4" borderId="60" xfId="0" applyFont="1" applyFill="1" applyBorder="1" applyAlignment="1">
      <alignment horizontal="center" vertical="center"/>
    </xf>
    <xf numFmtId="0" fontId="44" fillId="4" borderId="14" xfId="0" applyFont="1" applyFill="1" applyBorder="1" applyAlignment="1">
      <alignment horizontal="center" vertical="center"/>
    </xf>
    <xf numFmtId="0" fontId="20" fillId="12" borderId="30" xfId="0" applyFont="1" applyFill="1" applyBorder="1" applyAlignment="1">
      <alignment horizontal="center" vertical="center" wrapText="1"/>
    </xf>
    <xf numFmtId="0" fontId="26" fillId="12" borderId="21" xfId="0" applyFont="1" applyFill="1" applyBorder="1" applyAlignment="1">
      <alignment horizontal="center" vertical="center"/>
    </xf>
    <xf numFmtId="0" fontId="26" fillId="12" borderId="38" xfId="0" applyFont="1" applyFill="1" applyBorder="1" applyAlignment="1">
      <alignment horizontal="center" vertical="center"/>
    </xf>
    <xf numFmtId="0" fontId="26" fillId="12" borderId="29" xfId="0" applyFont="1" applyFill="1" applyBorder="1" applyAlignment="1">
      <alignment horizontal="center" vertical="center"/>
    </xf>
    <xf numFmtId="0" fontId="32" fillId="0" borderId="4" xfId="0" applyFont="1" applyBorder="1" applyAlignment="1">
      <alignment horizontal="center" vertical="center" wrapText="1"/>
    </xf>
    <xf numFmtId="0" fontId="43" fillId="0" borderId="22" xfId="2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/>
    </xf>
    <xf numFmtId="0" fontId="26" fillId="8" borderId="21" xfId="0" applyFont="1" applyFill="1" applyBorder="1" applyAlignment="1">
      <alignment horizontal="center" vertical="center"/>
    </xf>
    <xf numFmtId="0" fontId="26" fillId="8" borderId="38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9" fontId="27" fillId="4" borderId="12" xfId="25540" applyFont="1" applyFill="1" applyBorder="1" applyAlignment="1">
      <alignment horizontal="center" vertical="center"/>
    </xf>
    <xf numFmtId="9" fontId="26" fillId="4" borderId="30" xfId="0" applyNumberFormat="1" applyFont="1" applyFill="1" applyBorder="1" applyAlignment="1" applyProtection="1">
      <alignment horizontal="center" vertical="center"/>
      <protection locked="0"/>
    </xf>
    <xf numFmtId="2" fontId="28" fillId="0" borderId="29" xfId="0" applyNumberFormat="1" applyFont="1" applyBorder="1" applyAlignment="1">
      <alignment horizontal="center"/>
    </xf>
    <xf numFmtId="0" fontId="27" fillId="4" borderId="11" xfId="0" applyFont="1" applyFill="1" applyBorder="1" applyAlignment="1">
      <alignment horizontal="center" vertical="center"/>
    </xf>
    <xf numFmtId="0" fontId="27" fillId="4" borderId="41" xfId="0" applyFont="1" applyFill="1" applyBorder="1" applyAlignment="1">
      <alignment horizontal="center" vertical="center"/>
    </xf>
    <xf numFmtId="9" fontId="27" fillId="4" borderId="25" xfId="25540" applyFont="1" applyFill="1" applyBorder="1" applyAlignment="1">
      <alignment horizontal="center" vertical="center"/>
    </xf>
    <xf numFmtId="0" fontId="27" fillId="6" borderId="0" xfId="0" applyFont="1" applyFill="1" applyAlignment="1" applyProtection="1">
      <alignment horizontal="center" vertical="center"/>
      <protection locked="0"/>
    </xf>
    <xf numFmtId="0" fontId="20" fillId="6" borderId="60" xfId="0" applyFont="1" applyFill="1" applyBorder="1" applyAlignment="1">
      <alignment horizontal="center"/>
    </xf>
    <xf numFmtId="0" fontId="27" fillId="6" borderId="37" xfId="0" applyFont="1" applyFill="1" applyBorder="1" applyAlignment="1" applyProtection="1">
      <alignment horizontal="center" vertical="center"/>
      <protection locked="0"/>
    </xf>
    <xf numFmtId="0" fontId="27" fillId="6" borderId="36" xfId="0" applyFont="1" applyFill="1" applyBorder="1" applyAlignment="1" applyProtection="1">
      <alignment horizontal="center" vertical="center"/>
      <protection locked="0"/>
    </xf>
    <xf numFmtId="0" fontId="0" fillId="6" borderId="0" xfId="0" applyFill="1" applyProtection="1">
      <protection locked="0"/>
    </xf>
    <xf numFmtId="0" fontId="27" fillId="6" borderId="60" xfId="0" applyFont="1" applyFill="1" applyBorder="1" applyAlignment="1" applyProtection="1">
      <alignment horizontal="center" vertical="center"/>
      <protection locked="0"/>
    </xf>
    <xf numFmtId="0" fontId="0" fillId="6" borderId="60" xfId="0" applyFill="1" applyBorder="1" applyProtection="1">
      <protection locked="0"/>
    </xf>
    <xf numFmtId="0" fontId="27" fillId="6" borderId="5" xfId="0" applyFont="1" applyFill="1" applyBorder="1" applyAlignment="1" applyProtection="1">
      <alignment horizontal="center" vertical="center"/>
      <protection locked="0"/>
    </xf>
    <xf numFmtId="0" fontId="27" fillId="6" borderId="28" xfId="0" applyFont="1" applyFill="1" applyBorder="1" applyAlignment="1" applyProtection="1">
      <alignment horizontal="center" vertical="center"/>
      <protection locked="0"/>
    </xf>
    <xf numFmtId="0" fontId="0" fillId="6" borderId="28" xfId="0" applyFill="1" applyBorder="1" applyProtection="1">
      <protection locked="0"/>
    </xf>
    <xf numFmtId="0" fontId="27" fillId="6" borderId="78" xfId="0" applyFont="1" applyFill="1" applyBorder="1" applyAlignment="1" applyProtection="1">
      <alignment horizontal="center" vertical="center"/>
      <protection locked="0"/>
    </xf>
    <xf numFmtId="0" fontId="27" fillId="6" borderId="22" xfId="0" applyFont="1" applyFill="1" applyBorder="1" applyAlignment="1" applyProtection="1">
      <alignment horizontal="center" vertical="center"/>
      <protection locked="0"/>
    </xf>
    <xf numFmtId="0" fontId="27" fillId="6" borderId="27" xfId="0" applyFont="1" applyFill="1" applyBorder="1" applyAlignment="1" applyProtection="1">
      <alignment horizontal="center" vertical="center"/>
      <protection locked="0"/>
    </xf>
    <xf numFmtId="0" fontId="27" fillId="6" borderId="11" xfId="0" applyFont="1" applyFill="1" applyBorder="1" applyAlignment="1" applyProtection="1">
      <alignment horizontal="center" vertical="center"/>
      <protection locked="0"/>
    </xf>
    <xf numFmtId="0" fontId="27" fillId="6" borderId="23" xfId="0" applyFont="1" applyFill="1" applyBorder="1" applyAlignment="1" applyProtection="1">
      <alignment horizontal="center" vertical="center"/>
      <protection locked="0"/>
    </xf>
    <xf numFmtId="0" fontId="27" fillId="6" borderId="41" xfId="0" applyFont="1" applyFill="1" applyBorder="1" applyAlignment="1" applyProtection="1">
      <alignment horizontal="center" vertical="center"/>
      <protection locked="0"/>
    </xf>
    <xf numFmtId="2" fontId="28" fillId="0" borderId="21" xfId="0" applyNumberFormat="1" applyFont="1" applyBorder="1" applyAlignment="1">
      <alignment horizontal="center"/>
    </xf>
    <xf numFmtId="0" fontId="26" fillId="4" borderId="22" xfId="0" applyFont="1" applyFill="1" applyBorder="1" applyAlignment="1">
      <alignment horizontal="center" vertical="center"/>
    </xf>
    <xf numFmtId="0" fontId="26" fillId="4" borderId="11" xfId="0" applyFont="1" applyFill="1" applyBorder="1" applyAlignment="1">
      <alignment horizontal="center" vertical="center"/>
    </xf>
    <xf numFmtId="0" fontId="28" fillId="0" borderId="31" xfId="0" applyFont="1" applyBorder="1" applyAlignment="1">
      <alignment horizontal="center"/>
    </xf>
    <xf numFmtId="0" fontId="28" fillId="0" borderId="32" xfId="0" applyFont="1" applyBorder="1" applyAlignment="1">
      <alignment horizontal="center"/>
    </xf>
    <xf numFmtId="0" fontId="26" fillId="4" borderId="61" xfId="0" applyFont="1" applyFill="1" applyBorder="1" applyAlignment="1">
      <alignment horizontal="center" vertical="center"/>
    </xf>
    <xf numFmtId="0" fontId="26" fillId="4" borderId="63" xfId="0" applyFont="1" applyFill="1" applyBorder="1" applyAlignment="1">
      <alignment horizontal="center" vertical="center"/>
    </xf>
    <xf numFmtId="0" fontId="27" fillId="13" borderId="1" xfId="0" applyFont="1" applyFill="1" applyBorder="1" applyAlignment="1" applyProtection="1">
      <alignment horizontal="center" vertical="center"/>
      <protection locked="0"/>
    </xf>
    <xf numFmtId="0" fontId="27" fillId="13" borderId="45" xfId="0" applyFont="1" applyFill="1" applyBorder="1" applyAlignment="1" applyProtection="1">
      <alignment horizontal="center" vertical="center"/>
      <protection locked="0"/>
    </xf>
    <xf numFmtId="0" fontId="27" fillId="13" borderId="2" xfId="0" applyFont="1" applyFill="1" applyBorder="1" applyAlignment="1" applyProtection="1">
      <alignment horizontal="center" vertical="center"/>
      <protection locked="0"/>
    </xf>
    <xf numFmtId="0" fontId="27" fillId="13" borderId="9" xfId="0" applyFont="1" applyFill="1" applyBorder="1" applyAlignment="1" applyProtection="1">
      <alignment horizontal="center" vertical="center"/>
      <protection locked="0"/>
    </xf>
    <xf numFmtId="9" fontId="31" fillId="0" borderId="47" xfId="0" applyNumberFormat="1" applyFont="1" applyBorder="1" applyProtection="1">
      <protection locked="0"/>
    </xf>
    <xf numFmtId="9" fontId="31" fillId="0" borderId="68" xfId="0" applyNumberFormat="1" applyFont="1" applyBorder="1" applyProtection="1">
      <protection locked="0"/>
    </xf>
    <xf numFmtId="1" fontId="26" fillId="9" borderId="16" xfId="0" applyNumberFormat="1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vertical="center" textRotation="255"/>
    </xf>
    <xf numFmtId="0" fontId="27" fillId="4" borderId="4" xfId="0" applyFont="1" applyFill="1" applyBorder="1" applyAlignment="1">
      <alignment vertical="center" textRotation="255"/>
    </xf>
    <xf numFmtId="0" fontId="27" fillId="4" borderId="9" xfId="0" applyFont="1" applyFill="1" applyBorder="1" applyAlignment="1">
      <alignment vertical="center" textRotation="255"/>
    </xf>
    <xf numFmtId="0" fontId="28" fillId="0" borderId="28" xfId="0" applyFont="1" applyBorder="1" applyAlignment="1">
      <alignment horizontal="center"/>
    </xf>
    <xf numFmtId="0" fontId="27" fillId="0" borderId="21" xfId="0" applyFont="1" applyBorder="1" applyAlignment="1" applyProtection="1">
      <alignment horizontal="center" vertical="center"/>
      <protection locked="0"/>
    </xf>
    <xf numFmtId="2" fontId="28" fillId="0" borderId="38" xfId="0" applyNumberFormat="1" applyFont="1" applyBorder="1" applyAlignment="1">
      <alignment horizontal="center"/>
    </xf>
    <xf numFmtId="9" fontId="28" fillId="0" borderId="21" xfId="0" applyNumberFormat="1" applyFont="1" applyBorder="1" applyAlignment="1">
      <alignment horizontal="center"/>
    </xf>
    <xf numFmtId="9" fontId="28" fillId="0" borderId="38" xfId="0" applyNumberFormat="1" applyFont="1" applyBorder="1" applyAlignment="1">
      <alignment horizontal="center"/>
    </xf>
    <xf numFmtId="2" fontId="28" fillId="0" borderId="61" xfId="0" applyNumberFormat="1" applyFont="1" applyBorder="1" applyAlignment="1">
      <alignment horizontal="center"/>
    </xf>
    <xf numFmtId="2" fontId="28" fillId="0" borderId="69" xfId="0" applyNumberFormat="1" applyFont="1" applyBorder="1" applyAlignment="1">
      <alignment horizontal="center"/>
    </xf>
    <xf numFmtId="0" fontId="0" fillId="0" borderId="69" xfId="0" applyBorder="1"/>
    <xf numFmtId="2" fontId="28" fillId="0" borderId="57" xfId="0" applyNumberFormat="1" applyFont="1" applyBorder="1" applyAlignment="1">
      <alignment horizontal="center"/>
    </xf>
    <xf numFmtId="0" fontId="29" fillId="5" borderId="14" xfId="0" applyFont="1" applyFill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0" fontId="26" fillId="8" borderId="40" xfId="0" applyFont="1" applyFill="1" applyBorder="1" applyAlignment="1">
      <alignment horizontal="center" vertical="center"/>
    </xf>
    <xf numFmtId="2" fontId="37" fillId="3" borderId="40" xfId="0" applyNumberFormat="1" applyFont="1" applyFill="1" applyBorder="1" applyAlignment="1">
      <alignment horizontal="center"/>
    </xf>
    <xf numFmtId="0" fontId="42" fillId="4" borderId="21" xfId="0" applyFont="1" applyFill="1" applyBorder="1" applyAlignment="1" applyProtection="1">
      <alignment horizontal="center" vertical="center"/>
      <protection locked="0"/>
    </xf>
    <xf numFmtId="0" fontId="34" fillId="4" borderId="21" xfId="14" applyFont="1" applyFill="1" applyBorder="1" applyAlignment="1" applyProtection="1">
      <alignment horizontal="center" vertical="center" wrapText="1"/>
      <protection locked="0"/>
    </xf>
    <xf numFmtId="0" fontId="34" fillId="4" borderId="40" xfId="14" applyFont="1" applyFill="1" applyBorder="1" applyAlignment="1" applyProtection="1">
      <alignment horizontal="center" vertical="center" wrapText="1"/>
      <protection locked="0"/>
    </xf>
    <xf numFmtId="0" fontId="34" fillId="4" borderId="21" xfId="2" applyFont="1" applyFill="1" applyBorder="1" applyAlignment="1" applyProtection="1">
      <alignment horizontal="center" vertical="center" wrapText="1"/>
      <protection locked="0"/>
    </xf>
    <xf numFmtId="0" fontId="42" fillId="4" borderId="40" xfId="0" applyFont="1" applyFill="1" applyBorder="1" applyAlignment="1" applyProtection="1">
      <alignment horizontal="center" vertical="center"/>
      <protection locked="0"/>
    </xf>
    <xf numFmtId="166" fontId="27" fillId="13" borderId="4" xfId="25540" applyNumberFormat="1" applyFont="1" applyFill="1" applyBorder="1" applyAlignment="1" applyProtection="1">
      <alignment horizontal="center" vertical="center"/>
    </xf>
    <xf numFmtId="0" fontId="27" fillId="13" borderId="1" xfId="0" applyFont="1" applyFill="1" applyBorder="1" applyAlignment="1">
      <alignment horizontal="center" vertical="center"/>
    </xf>
    <xf numFmtId="0" fontId="27" fillId="13" borderId="45" xfId="0" applyFont="1" applyFill="1" applyBorder="1" applyAlignment="1">
      <alignment horizontal="center" vertical="center"/>
    </xf>
    <xf numFmtId="0" fontId="27" fillId="13" borderId="9" xfId="0" applyFont="1" applyFill="1" applyBorder="1" applyAlignment="1">
      <alignment horizontal="center" vertical="center"/>
    </xf>
    <xf numFmtId="0" fontId="27" fillId="13" borderId="25" xfId="0" applyFont="1" applyFill="1" applyBorder="1" applyAlignment="1">
      <alignment horizontal="center" vertical="center"/>
    </xf>
    <xf numFmtId="0" fontId="27" fillId="13" borderId="0" xfId="0" applyFont="1" applyFill="1" applyAlignment="1">
      <alignment horizontal="center" vertical="center"/>
    </xf>
    <xf numFmtId="0" fontId="27" fillId="13" borderId="26" xfId="0" applyFont="1" applyFill="1" applyBorder="1" applyAlignment="1">
      <alignment horizontal="center" vertical="center"/>
    </xf>
    <xf numFmtId="0" fontId="27" fillId="13" borderId="36" xfId="0" applyFont="1" applyFill="1" applyBorder="1" applyAlignment="1">
      <alignment horizontal="center" vertical="center"/>
    </xf>
    <xf numFmtId="0" fontId="0" fillId="13" borderId="0" xfId="0" applyFill="1"/>
    <xf numFmtId="9" fontId="31" fillId="0" borderId="68" xfId="0" applyNumberFormat="1" applyFont="1" applyBorder="1"/>
    <xf numFmtId="0" fontId="26" fillId="14" borderId="61" xfId="0" applyFont="1" applyFill="1" applyBorder="1" applyAlignment="1">
      <alignment horizontal="center" vertical="center"/>
    </xf>
    <xf numFmtId="0" fontId="26" fillId="14" borderId="59" xfId="0" applyFont="1" applyFill="1" applyBorder="1" applyAlignment="1">
      <alignment horizontal="center" vertical="center"/>
    </xf>
    <xf numFmtId="0" fontId="26" fillId="14" borderId="63" xfId="0" applyFont="1" applyFill="1" applyBorder="1" applyAlignment="1">
      <alignment horizontal="center" vertical="center"/>
    </xf>
    <xf numFmtId="0" fontId="26" fillId="4" borderId="34" xfId="0" applyFont="1" applyFill="1" applyBorder="1" applyAlignment="1">
      <alignment horizontal="center" vertical="center"/>
    </xf>
    <xf numFmtId="0" fontId="47" fillId="0" borderId="77" xfId="0" applyFont="1" applyBorder="1" applyAlignment="1" applyProtection="1">
      <alignment horizontal="center" vertical="center"/>
      <protection locked="0"/>
    </xf>
    <xf numFmtId="0" fontId="0" fillId="0" borderId="66" xfId="0" applyBorder="1"/>
    <xf numFmtId="2" fontId="28" fillId="0" borderId="48" xfId="0" applyNumberFormat="1" applyFont="1" applyBorder="1" applyAlignment="1">
      <alignment horizontal="center"/>
    </xf>
    <xf numFmtId="0" fontId="28" fillId="0" borderId="69" xfId="0" applyFont="1" applyBorder="1" applyAlignment="1">
      <alignment horizontal="center"/>
    </xf>
    <xf numFmtId="0" fontId="28" fillId="0" borderId="66" xfId="0" applyFont="1" applyBorder="1" applyAlignment="1">
      <alignment horizontal="center"/>
    </xf>
    <xf numFmtId="0" fontId="27" fillId="13" borderId="25" xfId="0" applyFont="1" applyFill="1" applyBorder="1" applyAlignment="1" applyProtection="1">
      <alignment horizontal="center" vertical="center"/>
      <protection locked="0"/>
    </xf>
    <xf numFmtId="0" fontId="27" fillId="2" borderId="79" xfId="0" applyFont="1" applyFill="1" applyBorder="1" applyAlignment="1" applyProtection="1">
      <alignment horizontal="center" vertical="center"/>
      <protection locked="0"/>
    </xf>
    <xf numFmtId="0" fontId="28" fillId="0" borderId="55" xfId="0" applyFont="1" applyBorder="1" applyAlignment="1">
      <alignment horizontal="center"/>
    </xf>
    <xf numFmtId="0" fontId="26" fillId="14" borderId="0" xfId="0" applyFont="1" applyFill="1" applyAlignment="1">
      <alignment horizontal="center" vertical="center"/>
    </xf>
    <xf numFmtId="0" fontId="0" fillId="14" borderId="0" xfId="0" applyFill="1"/>
    <xf numFmtId="0" fontId="26" fillId="12" borderId="40" xfId="0" applyFont="1" applyFill="1" applyBorder="1" applyAlignment="1">
      <alignment horizontal="center" vertical="center"/>
    </xf>
    <xf numFmtId="0" fontId="26" fillId="12" borderId="31" xfId="0" applyFont="1" applyFill="1" applyBorder="1" applyAlignment="1">
      <alignment horizontal="center" vertical="center"/>
    </xf>
    <xf numFmtId="0" fontId="36" fillId="12" borderId="31" xfId="0" applyFont="1" applyFill="1" applyBorder="1" applyAlignment="1">
      <alignment horizontal="center"/>
    </xf>
    <xf numFmtId="0" fontId="36" fillId="12" borderId="29" xfId="0" applyFont="1" applyFill="1" applyBorder="1" applyAlignment="1">
      <alignment horizontal="center"/>
    </xf>
    <xf numFmtId="0" fontId="36" fillId="12" borderId="21" xfId="0" applyFont="1" applyFill="1" applyBorder="1" applyAlignment="1">
      <alignment horizontal="center"/>
    </xf>
    <xf numFmtId="0" fontId="36" fillId="12" borderId="38" xfId="0" applyFont="1" applyFill="1" applyBorder="1" applyAlignment="1">
      <alignment horizontal="center"/>
    </xf>
    <xf numFmtId="0" fontId="34" fillId="0" borderId="36" xfId="2" applyFont="1" applyBorder="1" applyAlignment="1">
      <alignment horizontal="center" vertical="center" wrapText="1"/>
    </xf>
    <xf numFmtId="0" fontId="26" fillId="8" borderId="31" xfId="0" applyFont="1" applyFill="1" applyBorder="1" applyAlignment="1">
      <alignment horizontal="center" vertical="center"/>
    </xf>
    <xf numFmtId="0" fontId="0" fillId="8" borderId="31" xfId="0" applyFill="1" applyBorder="1"/>
    <xf numFmtId="0" fontId="26" fillId="12" borderId="69" xfId="0" applyFont="1" applyFill="1" applyBorder="1" applyAlignment="1">
      <alignment horizontal="center" vertical="center"/>
    </xf>
    <xf numFmtId="0" fontId="26" fillId="12" borderId="66" xfId="0" applyFont="1" applyFill="1" applyBorder="1" applyAlignment="1">
      <alignment horizontal="center" vertical="center"/>
    </xf>
    <xf numFmtId="0" fontId="26" fillId="12" borderId="48" xfId="0" applyFont="1" applyFill="1" applyBorder="1" applyAlignment="1">
      <alignment horizontal="center" vertical="center"/>
    </xf>
    <xf numFmtId="0" fontId="26" fillId="12" borderId="73" xfId="0" applyFont="1" applyFill="1" applyBorder="1" applyAlignment="1">
      <alignment horizontal="center" vertical="center"/>
    </xf>
    <xf numFmtId="0" fontId="34" fillId="4" borderId="40" xfId="2" applyFont="1" applyFill="1" applyBorder="1" applyAlignment="1" applyProtection="1">
      <alignment horizontal="center" vertical="center" wrapText="1"/>
      <protection locked="0"/>
    </xf>
    <xf numFmtId="0" fontId="27" fillId="4" borderId="2" xfId="0" applyFont="1" applyFill="1" applyBorder="1" applyAlignment="1">
      <alignment vertical="center" textRotation="255"/>
    </xf>
    <xf numFmtId="0" fontId="27" fillId="0" borderId="9" xfId="0" applyFont="1" applyBorder="1" applyAlignment="1">
      <alignment horizontal="center" vertical="center" wrapText="1"/>
    </xf>
    <xf numFmtId="0" fontId="27" fillId="0" borderId="35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/>
    </xf>
    <xf numFmtId="0" fontId="27" fillId="0" borderId="6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0" fontId="27" fillId="0" borderId="31" xfId="0" applyFont="1" applyBorder="1" applyAlignment="1">
      <alignment horizontal="center" vertical="center" wrapText="1"/>
    </xf>
    <xf numFmtId="0" fontId="27" fillId="0" borderId="30" xfId="0" applyFont="1" applyBorder="1" applyAlignment="1">
      <alignment horizontal="center" vertical="center" wrapText="1"/>
    </xf>
    <xf numFmtId="0" fontId="27" fillId="0" borderId="32" xfId="0" applyFont="1" applyBorder="1" applyAlignment="1">
      <alignment horizontal="center" vertical="center" wrapText="1"/>
    </xf>
    <xf numFmtId="0" fontId="26" fillId="8" borderId="69" xfId="0" applyFont="1" applyFill="1" applyBorder="1" applyAlignment="1">
      <alignment horizontal="center" vertical="center"/>
    </xf>
    <xf numFmtId="0" fontId="26" fillId="8" borderId="66" xfId="0" applyFont="1" applyFill="1" applyBorder="1" applyAlignment="1">
      <alignment horizontal="center" vertical="center"/>
    </xf>
    <xf numFmtId="0" fontId="26" fillId="12" borderId="61" xfId="0" applyFont="1" applyFill="1" applyBorder="1" applyAlignment="1">
      <alignment horizontal="center" vertical="center"/>
    </xf>
    <xf numFmtId="0" fontId="26" fillId="12" borderId="59" xfId="0" applyFont="1" applyFill="1" applyBorder="1" applyAlignment="1">
      <alignment horizontal="center" vertical="center"/>
    </xf>
    <xf numFmtId="0" fontId="36" fillId="12" borderId="63" xfId="0" applyFont="1" applyFill="1" applyBorder="1" applyAlignment="1">
      <alignment horizontal="center"/>
    </xf>
    <xf numFmtId="9" fontId="27" fillId="4" borderId="29" xfId="25540" applyFont="1" applyFill="1" applyBorder="1" applyAlignment="1">
      <alignment horizontal="center" vertical="center"/>
    </xf>
    <xf numFmtId="166" fontId="27" fillId="13" borderId="12" xfId="25540" applyNumberFormat="1" applyFont="1" applyFill="1" applyBorder="1" applyAlignment="1" applyProtection="1">
      <alignment horizontal="center" vertical="center"/>
    </xf>
    <xf numFmtId="0" fontId="27" fillId="13" borderId="13" xfId="0" applyFont="1" applyFill="1" applyBorder="1" applyAlignment="1">
      <alignment horizontal="center" vertical="center"/>
    </xf>
    <xf numFmtId="0" fontId="27" fillId="13" borderId="71" xfId="0" applyFont="1" applyFill="1" applyBorder="1" applyAlignment="1">
      <alignment horizontal="center" vertical="center"/>
    </xf>
    <xf numFmtId="0" fontId="27" fillId="13" borderId="17" xfId="0" applyFont="1" applyFill="1" applyBorder="1" applyAlignment="1">
      <alignment horizontal="center" vertical="center"/>
    </xf>
    <xf numFmtId="0" fontId="27" fillId="13" borderId="14" xfId="0" applyFont="1" applyFill="1" applyBorder="1" applyAlignment="1">
      <alignment horizontal="center" vertical="center"/>
    </xf>
    <xf numFmtId="9" fontId="27" fillId="4" borderId="21" xfId="25540" applyFont="1" applyFill="1" applyBorder="1" applyAlignment="1">
      <alignment horizontal="center" vertical="center"/>
    </xf>
    <xf numFmtId="9" fontId="27" fillId="4" borderId="38" xfId="25540" applyFont="1" applyFill="1" applyBorder="1" applyAlignment="1">
      <alignment horizontal="center" vertical="center"/>
    </xf>
    <xf numFmtId="0" fontId="27" fillId="13" borderId="76" xfId="0" applyFont="1" applyFill="1" applyBorder="1" applyAlignment="1">
      <alignment horizontal="center" vertical="center"/>
    </xf>
    <xf numFmtId="9" fontId="27" fillId="13" borderId="12" xfId="25540" applyFont="1" applyFill="1" applyBorder="1" applyAlignment="1" applyProtection="1">
      <alignment horizontal="center" vertical="center"/>
    </xf>
    <xf numFmtId="0" fontId="34" fillId="12" borderId="48" xfId="2" applyFont="1" applyFill="1" applyBorder="1" applyAlignment="1">
      <alignment horizontal="center" vertical="center" wrapText="1"/>
    </xf>
    <xf numFmtId="0" fontId="34" fillId="12" borderId="69" xfId="2" applyFont="1" applyFill="1" applyBorder="1" applyAlignment="1">
      <alignment horizontal="center" vertical="center" wrapText="1"/>
    </xf>
    <xf numFmtId="0" fontId="51" fillId="0" borderId="2" xfId="0" applyFont="1" applyBorder="1" applyAlignment="1">
      <alignment horizontal="center"/>
    </xf>
    <xf numFmtId="0" fontId="32" fillId="0" borderId="2" xfId="0" applyFont="1" applyBorder="1" applyAlignment="1">
      <alignment horizontal="center" vertical="center" wrapText="1"/>
    </xf>
    <xf numFmtId="0" fontId="43" fillId="0" borderId="27" xfId="2" applyFont="1" applyBorder="1" applyAlignment="1">
      <alignment horizontal="center" vertical="center" wrapText="1"/>
    </xf>
    <xf numFmtId="0" fontId="29" fillId="0" borderId="15" xfId="0" applyFont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43" fillId="0" borderId="2" xfId="2" applyFont="1" applyBorder="1" applyAlignment="1">
      <alignment horizontal="center" vertical="center" wrapText="1"/>
    </xf>
    <xf numFmtId="0" fontId="20" fillId="14" borderId="0" xfId="0" applyFont="1" applyFill="1" applyAlignment="1">
      <alignment horizontal="center" vertical="center" wrapText="1"/>
    </xf>
    <xf numFmtId="0" fontId="26" fillId="14" borderId="24" xfId="0" applyFont="1" applyFill="1" applyBorder="1" applyAlignment="1">
      <alignment horizontal="center" vertical="center"/>
    </xf>
    <xf numFmtId="0" fontId="34" fillId="14" borderId="61" xfId="2" applyFont="1" applyFill="1" applyBorder="1" applyAlignment="1">
      <alignment horizontal="center" vertical="center" wrapText="1"/>
    </xf>
    <xf numFmtId="0" fontId="34" fillId="14" borderId="59" xfId="2" applyFont="1" applyFill="1" applyBorder="1" applyAlignment="1">
      <alignment horizontal="center" vertical="center" wrapText="1"/>
    </xf>
    <xf numFmtId="0" fontId="26" fillId="14" borderId="28" xfId="0" applyFont="1" applyFill="1" applyBorder="1" applyAlignment="1">
      <alignment horizontal="center" vertical="center"/>
    </xf>
    <xf numFmtId="0" fontId="26" fillId="14" borderId="51" xfId="0" applyFont="1" applyFill="1" applyBorder="1" applyAlignment="1">
      <alignment horizontal="center" vertical="center"/>
    </xf>
    <xf numFmtId="0" fontId="26" fillId="14" borderId="75" xfId="0" applyFont="1" applyFill="1" applyBorder="1" applyAlignment="1">
      <alignment horizontal="center" vertical="center"/>
    </xf>
    <xf numFmtId="0" fontId="26" fillId="14" borderId="53" xfId="0" applyFont="1" applyFill="1" applyBorder="1" applyAlignment="1">
      <alignment horizontal="center" vertical="center"/>
    </xf>
    <xf numFmtId="0" fontId="26" fillId="14" borderId="54" xfId="0" applyFont="1" applyFill="1" applyBorder="1" applyAlignment="1">
      <alignment horizontal="center" vertical="center"/>
    </xf>
    <xf numFmtId="0" fontId="36" fillId="14" borderId="28" xfId="0" applyFont="1" applyFill="1" applyBorder="1" applyAlignment="1">
      <alignment horizontal="center"/>
    </xf>
    <xf numFmtId="0" fontId="0" fillId="14" borderId="28" xfId="0" applyFill="1" applyBorder="1"/>
    <xf numFmtId="0" fontId="36" fillId="14" borderId="51" xfId="0" applyFont="1" applyFill="1" applyBorder="1" applyAlignment="1">
      <alignment horizontal="center"/>
    </xf>
    <xf numFmtId="0" fontId="36" fillId="14" borderId="53" xfId="0" applyFont="1" applyFill="1" applyBorder="1" applyAlignment="1">
      <alignment horizontal="center"/>
    </xf>
    <xf numFmtId="0" fontId="36" fillId="14" borderId="54" xfId="0" applyFont="1" applyFill="1" applyBorder="1" applyAlignment="1">
      <alignment horizontal="center"/>
    </xf>
    <xf numFmtId="0" fontId="26" fillId="14" borderId="67" xfId="0" applyFont="1" applyFill="1" applyBorder="1" applyAlignment="1">
      <alignment horizontal="center" vertical="center"/>
    </xf>
    <xf numFmtId="0" fontId="27" fillId="7" borderId="48" xfId="0" applyFont="1" applyFill="1" applyBorder="1" applyAlignment="1">
      <alignment horizontal="center" vertical="center" wrapText="1"/>
    </xf>
    <xf numFmtId="0" fontId="20" fillId="4" borderId="60" xfId="0" applyFont="1" applyFill="1" applyBorder="1" applyAlignment="1">
      <alignment horizontal="center" vertical="center" wrapText="1"/>
    </xf>
    <xf numFmtId="16" fontId="23" fillId="3" borderId="32" xfId="0" applyNumberFormat="1" applyFont="1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2" fontId="37" fillId="3" borderId="55" xfId="0" applyNumberFormat="1" applyFont="1" applyFill="1" applyBorder="1" applyAlignment="1">
      <alignment horizontal="center"/>
    </xf>
    <xf numFmtId="2" fontId="26" fillId="3" borderId="16" xfId="0" applyNumberFormat="1" applyFont="1" applyFill="1" applyBorder="1" applyAlignment="1">
      <alignment horizontal="center" vertical="center"/>
    </xf>
    <xf numFmtId="0" fontId="36" fillId="8" borderId="66" xfId="0" applyFont="1" applyFill="1" applyBorder="1" applyAlignment="1">
      <alignment horizontal="center"/>
    </xf>
    <xf numFmtId="0" fontId="26" fillId="12" borderId="72" xfId="0" applyFont="1" applyFill="1" applyBorder="1" applyAlignment="1">
      <alignment horizontal="center" vertical="center"/>
    </xf>
    <xf numFmtId="0" fontId="26" fillId="8" borderId="48" xfId="0" applyFont="1" applyFill="1" applyBorder="1" applyAlignment="1">
      <alignment horizontal="center" vertical="center"/>
    </xf>
    <xf numFmtId="0" fontId="34" fillId="0" borderId="2" xfId="14" applyFont="1" applyBorder="1" applyAlignment="1">
      <alignment horizontal="center" vertical="center" wrapText="1"/>
    </xf>
    <xf numFmtId="0" fontId="36" fillId="8" borderId="69" xfId="0" applyFont="1" applyFill="1" applyBorder="1" applyAlignment="1">
      <alignment horizontal="center"/>
    </xf>
    <xf numFmtId="0" fontId="27" fillId="4" borderId="1" xfId="0" applyFont="1" applyFill="1" applyBorder="1" applyAlignment="1">
      <alignment horizontal="center" vertical="center" wrapText="1"/>
    </xf>
    <xf numFmtId="0" fontId="51" fillId="4" borderId="1" xfId="0" applyFont="1" applyFill="1" applyBorder="1" applyAlignment="1">
      <alignment horizontal="center"/>
    </xf>
    <xf numFmtId="0" fontId="42" fillId="4" borderId="1" xfId="0" applyFont="1" applyFill="1" applyBorder="1" applyAlignment="1">
      <alignment horizontal="center" vertical="center"/>
    </xf>
    <xf numFmtId="0" fontId="27" fillId="4" borderId="4" xfId="0" applyFont="1" applyFill="1" applyBorder="1" applyAlignment="1">
      <alignment horizontal="center" vertical="center" wrapText="1"/>
    </xf>
    <xf numFmtId="0" fontId="51" fillId="4" borderId="4" xfId="0" applyFont="1" applyFill="1" applyBorder="1" applyAlignment="1">
      <alignment horizontal="center"/>
    </xf>
    <xf numFmtId="0" fontId="29" fillId="4" borderId="4" xfId="0" applyFont="1" applyFill="1" applyBorder="1" applyAlignment="1">
      <alignment horizontal="center" vertical="center"/>
    </xf>
    <xf numFmtId="0" fontId="37" fillId="4" borderId="1" xfId="0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4" fillId="0" borderId="0" xfId="14" applyFont="1" applyAlignment="1">
      <alignment horizontal="center" vertical="center" wrapText="1"/>
    </xf>
    <xf numFmtId="0" fontId="34" fillId="0" borderId="34" xfId="2" applyFont="1" applyBorder="1" applyAlignment="1">
      <alignment horizontal="center" vertical="center" wrapText="1"/>
    </xf>
    <xf numFmtId="0" fontId="26" fillId="12" borderId="60" xfId="0" applyFont="1" applyFill="1" applyBorder="1" applyAlignment="1">
      <alignment horizontal="center" vertical="center"/>
    </xf>
    <xf numFmtId="0" fontId="27" fillId="4" borderId="0" xfId="0" applyFont="1" applyFill="1" applyAlignment="1">
      <alignment vertical="center" textRotation="255"/>
    </xf>
    <xf numFmtId="0" fontId="27" fillId="4" borderId="25" xfId="0" applyFont="1" applyFill="1" applyBorder="1" applyAlignment="1">
      <alignment vertical="center" textRotation="255"/>
    </xf>
    <xf numFmtId="9" fontId="27" fillId="4" borderId="0" xfId="2554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/>
    </xf>
    <xf numFmtId="0" fontId="54" fillId="0" borderId="1" xfId="0" applyFont="1" applyBorder="1" applyAlignment="1">
      <alignment horizontal="center" vertical="center"/>
    </xf>
    <xf numFmtId="2" fontId="28" fillId="0" borderId="2" xfId="0" applyNumberFormat="1" applyFont="1" applyBorder="1" applyAlignment="1">
      <alignment horizontal="center"/>
    </xf>
    <xf numFmtId="0" fontId="37" fillId="0" borderId="4" xfId="0" applyFont="1" applyBorder="1" applyAlignment="1">
      <alignment horizontal="center" vertical="center"/>
    </xf>
    <xf numFmtId="0" fontId="26" fillId="8" borderId="73" xfId="0" applyFont="1" applyFill="1" applyBorder="1" applyAlignment="1">
      <alignment horizontal="center" vertical="center"/>
    </xf>
    <xf numFmtId="166" fontId="27" fillId="13" borderId="2" xfId="25540" applyNumberFormat="1" applyFont="1" applyFill="1" applyBorder="1" applyAlignment="1" applyProtection="1">
      <alignment horizontal="center" vertical="center"/>
      <protection locked="0"/>
    </xf>
    <xf numFmtId="0" fontId="27" fillId="6" borderId="79" xfId="0" applyFont="1" applyFill="1" applyBorder="1" applyAlignment="1" applyProtection="1">
      <alignment horizontal="center" vertical="center"/>
      <protection locked="0"/>
    </xf>
    <xf numFmtId="0" fontId="26" fillId="0" borderId="0" xfId="0" applyFont="1" applyAlignment="1">
      <alignment horizontal="center" vertical="center" wrapText="1"/>
    </xf>
    <xf numFmtId="0" fontId="36" fillId="0" borderId="31" xfId="0" applyFont="1" applyBorder="1" applyAlignment="1">
      <alignment horizontal="center"/>
    </xf>
    <xf numFmtId="0" fontId="43" fillId="0" borderId="4" xfId="2" applyFont="1" applyBorder="1" applyAlignment="1">
      <alignment horizontal="center" vertical="center" wrapText="1"/>
    </xf>
    <xf numFmtId="0" fontId="0" fillId="0" borderId="0" xfId="0" applyAlignment="1" applyProtection="1">
      <alignment horizontal="center"/>
      <protection locked="0"/>
    </xf>
    <xf numFmtId="0" fontId="0" fillId="5" borderId="0" xfId="0" applyFill="1" applyProtection="1">
      <protection locked="0"/>
    </xf>
    <xf numFmtId="0" fontId="24" fillId="0" borderId="0" xfId="0" applyFont="1" applyAlignment="1" applyProtection="1">
      <alignment horizontal="center" vertical="center"/>
      <protection locked="0"/>
    </xf>
    <xf numFmtId="0" fontId="21" fillId="0" borderId="0" xfId="0" applyFont="1" applyProtection="1">
      <protection locked="0"/>
    </xf>
    <xf numFmtId="0" fontId="29" fillId="0" borderId="0" xfId="0" applyFont="1" applyAlignment="1" applyProtection="1">
      <alignment horizontal="left"/>
      <protection locked="0"/>
    </xf>
    <xf numFmtId="0" fontId="29" fillId="0" borderId="0" xfId="0" applyFont="1" applyProtection="1">
      <protection locked="0"/>
    </xf>
    <xf numFmtId="16" fontId="29" fillId="0" borderId="0" xfId="0" applyNumberFormat="1" applyFont="1" applyAlignment="1" applyProtection="1">
      <alignment horizontal="center"/>
      <protection locked="0"/>
    </xf>
    <xf numFmtId="16" fontId="29" fillId="0" borderId="0" xfId="0" applyNumberFormat="1" applyFont="1" applyProtection="1">
      <protection locked="0"/>
    </xf>
    <xf numFmtId="16" fontId="0" fillId="0" borderId="0" xfId="0" applyNumberFormat="1" applyProtection="1">
      <protection locked="0"/>
    </xf>
    <xf numFmtId="0" fontId="29" fillId="0" borderId="0" xfId="0" applyFont="1" applyAlignment="1" applyProtection="1">
      <alignment horizontal="center"/>
      <protection locked="0"/>
    </xf>
    <xf numFmtId="0" fontId="29" fillId="0" borderId="24" xfId="0" applyFont="1" applyBorder="1" applyProtection="1">
      <protection locked="0"/>
    </xf>
    <xf numFmtId="0" fontId="0" fillId="0" borderId="57" xfId="0" applyBorder="1" applyProtection="1">
      <protection locked="0"/>
    </xf>
    <xf numFmtId="0" fontId="27" fillId="7" borderId="29" xfId="0" applyFont="1" applyFill="1" applyBorder="1" applyAlignment="1" applyProtection="1">
      <alignment horizontal="center" vertical="center" wrapText="1"/>
      <protection locked="0"/>
    </xf>
    <xf numFmtId="0" fontId="27" fillId="7" borderId="61" xfId="0" applyFont="1" applyFill="1" applyBorder="1" applyAlignment="1" applyProtection="1">
      <alignment horizontal="center" vertical="center" wrapText="1"/>
      <protection locked="0"/>
    </xf>
    <xf numFmtId="0" fontId="27" fillId="3" borderId="29" xfId="0" applyFont="1" applyFill="1" applyBorder="1" applyAlignment="1" applyProtection="1">
      <alignment horizontal="center" vertical="center" wrapText="1"/>
      <protection locked="0"/>
    </xf>
    <xf numFmtId="0" fontId="27" fillId="3" borderId="61" xfId="0" applyFont="1" applyFill="1" applyBorder="1" applyAlignment="1" applyProtection="1">
      <alignment horizontal="center" vertical="center" wrapText="1"/>
      <protection locked="0"/>
    </xf>
    <xf numFmtId="0" fontId="33" fillId="7" borderId="61" xfId="0" applyFont="1" applyFill="1" applyBorder="1" applyProtection="1">
      <protection locked="0"/>
    </xf>
    <xf numFmtId="0" fontId="33" fillId="3" borderId="29" xfId="0" applyFont="1" applyFill="1" applyBorder="1" applyProtection="1">
      <protection locked="0"/>
    </xf>
    <xf numFmtId="0" fontId="33" fillId="3" borderId="61" xfId="0" applyFont="1" applyFill="1" applyBorder="1" applyProtection="1">
      <protection locked="0"/>
    </xf>
    <xf numFmtId="0" fontId="33" fillId="7" borderId="29" xfId="0" applyFont="1" applyFill="1" applyBorder="1" applyProtection="1">
      <protection locked="0"/>
    </xf>
    <xf numFmtId="0" fontId="64" fillId="7" borderId="61" xfId="0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7" fillId="7" borderId="40" xfId="0" applyFont="1" applyFill="1" applyBorder="1" applyAlignment="1" applyProtection="1">
      <alignment horizontal="center" vertical="center" wrapText="1"/>
      <protection locked="0"/>
    </xf>
    <xf numFmtId="0" fontId="23" fillId="7" borderId="24" xfId="0" applyFont="1" applyFill="1" applyBorder="1" applyAlignment="1" applyProtection="1">
      <alignment horizontal="center"/>
      <protection locked="0"/>
    </xf>
    <xf numFmtId="0" fontId="27" fillId="3" borderId="40" xfId="0" applyFont="1" applyFill="1" applyBorder="1" applyAlignment="1" applyProtection="1">
      <alignment horizontal="center" vertical="center" wrapText="1"/>
      <protection locked="0"/>
    </xf>
    <xf numFmtId="0" fontId="23" fillId="3" borderId="24" xfId="0" applyFont="1" applyFill="1" applyBorder="1" applyAlignment="1" applyProtection="1">
      <alignment horizontal="center"/>
      <protection locked="0"/>
    </xf>
    <xf numFmtId="0" fontId="23" fillId="3" borderId="73" xfId="0" applyFont="1" applyFill="1" applyBorder="1" applyAlignment="1" applyProtection="1">
      <alignment horizontal="center"/>
      <protection locked="0"/>
    </xf>
    <xf numFmtId="0" fontId="64" fillId="7" borderId="24" xfId="0" applyFont="1" applyFill="1" applyBorder="1" applyAlignment="1" applyProtection="1">
      <alignment horizontal="center" vertical="center"/>
      <protection locked="0"/>
    </xf>
    <xf numFmtId="16" fontId="27" fillId="7" borderId="55" xfId="0" applyNumberFormat="1" applyFont="1" applyFill="1" applyBorder="1" applyAlignment="1" applyProtection="1">
      <alignment horizontal="center" vertical="center" wrapText="1"/>
      <protection locked="0"/>
    </xf>
    <xf numFmtId="16" fontId="23" fillId="7" borderId="74" xfId="0" applyNumberFormat="1" applyFont="1" applyFill="1" applyBorder="1" applyAlignment="1" applyProtection="1">
      <alignment horizontal="center"/>
      <protection locked="0"/>
    </xf>
    <xf numFmtId="16" fontId="23" fillId="3" borderId="55" xfId="0" applyNumberFormat="1" applyFont="1" applyFill="1" applyBorder="1" applyAlignment="1" applyProtection="1">
      <alignment horizontal="center"/>
      <protection locked="0"/>
    </xf>
    <xf numFmtId="16" fontId="23" fillId="3" borderId="74" xfId="0" applyNumberFormat="1" applyFont="1" applyFill="1" applyBorder="1" applyAlignment="1" applyProtection="1">
      <alignment horizontal="center"/>
      <protection locked="0"/>
    </xf>
    <xf numFmtId="16" fontId="23" fillId="7" borderId="55" xfId="0" applyNumberFormat="1" applyFont="1" applyFill="1" applyBorder="1" applyAlignment="1" applyProtection="1">
      <alignment horizontal="center"/>
      <protection locked="0"/>
    </xf>
    <xf numFmtId="16" fontId="23" fillId="7" borderId="38" xfId="0" applyNumberFormat="1" applyFont="1" applyFill="1" applyBorder="1" applyAlignment="1" applyProtection="1">
      <alignment horizontal="center"/>
      <protection locked="0"/>
    </xf>
    <xf numFmtId="16" fontId="23" fillId="7" borderId="63" xfId="0" applyNumberFormat="1" applyFont="1" applyFill="1" applyBorder="1" applyAlignment="1" applyProtection="1">
      <alignment horizontal="center"/>
      <protection locked="0"/>
    </xf>
    <xf numFmtId="16" fontId="23" fillId="3" borderId="38" xfId="0" applyNumberFormat="1" applyFont="1" applyFill="1" applyBorder="1" applyAlignment="1" applyProtection="1">
      <alignment horizontal="center"/>
      <protection locked="0"/>
    </xf>
    <xf numFmtId="16" fontId="23" fillId="3" borderId="63" xfId="0" applyNumberFormat="1" applyFont="1" applyFill="1" applyBorder="1" applyAlignment="1" applyProtection="1">
      <alignment horizontal="center"/>
      <protection locked="0"/>
    </xf>
    <xf numFmtId="16" fontId="23" fillId="7" borderId="8" xfId="0" applyNumberFormat="1" applyFont="1" applyFill="1" applyBorder="1" applyAlignment="1" applyProtection="1">
      <alignment horizontal="center"/>
      <protection locked="0"/>
    </xf>
    <xf numFmtId="16" fontId="64" fillId="7" borderId="63" xfId="0" applyNumberFormat="1" applyFont="1" applyFill="1" applyBorder="1" applyAlignment="1" applyProtection="1">
      <alignment horizontal="center" vertical="center"/>
      <protection locked="0"/>
    </xf>
    <xf numFmtId="0" fontId="36" fillId="4" borderId="29" xfId="0" applyFont="1" applyFill="1" applyBorder="1" applyAlignment="1" applyProtection="1">
      <alignment horizontal="center" vertical="center" wrapText="1"/>
      <protection locked="0"/>
    </xf>
    <xf numFmtId="16" fontId="27" fillId="7" borderId="59" xfId="0" applyNumberFormat="1" applyFont="1" applyFill="1" applyBorder="1" applyAlignment="1" applyProtection="1">
      <alignment horizontal="center" vertical="center" wrapText="1"/>
      <protection locked="0"/>
    </xf>
    <xf numFmtId="16" fontId="23" fillId="2" borderId="3" xfId="0" applyNumberFormat="1" applyFont="1" applyFill="1" applyBorder="1" applyAlignment="1" applyProtection="1">
      <alignment horizontal="center"/>
      <protection locked="0"/>
    </xf>
    <xf numFmtId="16" fontId="23" fillId="2" borderId="4" xfId="0" applyNumberFormat="1" applyFont="1" applyFill="1" applyBorder="1" applyAlignment="1" applyProtection="1">
      <alignment horizontal="center"/>
      <protection locked="0"/>
    </xf>
    <xf numFmtId="16" fontId="23" fillId="7" borderId="0" xfId="0" applyNumberFormat="1" applyFont="1" applyFill="1" applyAlignment="1" applyProtection="1">
      <alignment horizontal="center"/>
      <protection locked="0"/>
    </xf>
    <xf numFmtId="16" fontId="23" fillId="3" borderId="0" xfId="0" applyNumberFormat="1" applyFont="1" applyFill="1" applyAlignment="1" applyProtection="1">
      <alignment horizontal="center"/>
      <protection locked="0"/>
    </xf>
    <xf numFmtId="16" fontId="23" fillId="7" borderId="34" xfId="0" applyNumberFormat="1" applyFont="1" applyFill="1" applyBorder="1" applyAlignment="1" applyProtection="1">
      <alignment horizontal="center"/>
      <protection locked="0"/>
    </xf>
    <xf numFmtId="0" fontId="27" fillId="11" borderId="0" xfId="0" applyFont="1" applyFill="1" applyAlignment="1" applyProtection="1">
      <alignment horizontal="center" vertical="center" wrapText="1"/>
      <protection locked="0"/>
    </xf>
    <xf numFmtId="0" fontId="27" fillId="13" borderId="0" xfId="0" applyFont="1" applyFill="1" applyAlignment="1" applyProtection="1">
      <alignment horizontal="center" vertical="center" wrapText="1"/>
      <protection locked="0"/>
    </xf>
    <xf numFmtId="16" fontId="23" fillId="3" borderId="60" xfId="0" applyNumberFormat="1" applyFont="1" applyFill="1" applyBorder="1" applyAlignment="1" applyProtection="1">
      <alignment horizontal="center"/>
      <protection locked="0"/>
    </xf>
    <xf numFmtId="0" fontId="27" fillId="0" borderId="0" xfId="0" applyFont="1" applyAlignment="1" applyProtection="1">
      <alignment horizontal="center" vertical="center" wrapText="1"/>
      <protection locked="0"/>
    </xf>
    <xf numFmtId="16" fontId="64" fillId="7" borderId="0" xfId="0" applyNumberFormat="1" applyFont="1" applyFill="1" applyAlignment="1" applyProtection="1">
      <alignment horizontal="center" vertical="center"/>
      <protection locked="0"/>
    </xf>
    <xf numFmtId="0" fontId="36" fillId="4" borderId="21" xfId="0" applyFont="1" applyFill="1" applyBorder="1" applyAlignment="1" applyProtection="1">
      <alignment horizontal="center" vertical="center" wrapText="1"/>
      <protection locked="0"/>
    </xf>
    <xf numFmtId="16" fontId="23" fillId="2" borderId="6" xfId="0" applyNumberFormat="1" applyFont="1" applyFill="1" applyBorder="1" applyAlignment="1" applyProtection="1">
      <alignment horizontal="center"/>
      <protection locked="0"/>
    </xf>
    <xf numFmtId="16" fontId="23" fillId="2" borderId="1" xfId="0" applyNumberFormat="1" applyFont="1" applyFill="1" applyBorder="1" applyAlignment="1" applyProtection="1">
      <alignment horizontal="center"/>
      <protection locked="0"/>
    </xf>
    <xf numFmtId="0" fontId="0" fillId="0" borderId="49" xfId="0" applyBorder="1" applyProtection="1">
      <protection locked="0"/>
    </xf>
    <xf numFmtId="0" fontId="36" fillId="4" borderId="38" xfId="0" applyFont="1" applyFill="1" applyBorder="1" applyAlignment="1" applyProtection="1">
      <alignment horizontal="center" vertical="center" wrapText="1"/>
      <protection locked="0"/>
    </xf>
    <xf numFmtId="16" fontId="27" fillId="7" borderId="14" xfId="0" applyNumberFormat="1" applyFont="1" applyFill="1" applyBorder="1" applyAlignment="1" applyProtection="1">
      <alignment horizontal="center" vertical="center" wrapText="1"/>
      <protection locked="0"/>
    </xf>
    <xf numFmtId="16" fontId="23" fillId="2" borderId="9" xfId="0" applyNumberFormat="1" applyFont="1" applyFill="1" applyBorder="1" applyAlignment="1" applyProtection="1">
      <alignment horizontal="center"/>
      <protection locked="0"/>
    </xf>
    <xf numFmtId="16" fontId="23" fillId="7" borderId="62" xfId="0" applyNumberFormat="1" applyFont="1" applyFill="1" applyBorder="1" applyAlignment="1" applyProtection="1">
      <alignment horizontal="center"/>
      <protection locked="0"/>
    </xf>
    <xf numFmtId="16" fontId="23" fillId="3" borderId="62" xfId="0" applyNumberFormat="1" applyFont="1" applyFill="1" applyBorder="1" applyAlignment="1" applyProtection="1">
      <alignment horizontal="center"/>
      <protection locked="0"/>
    </xf>
    <xf numFmtId="16" fontId="23" fillId="7" borderId="76" xfId="0" applyNumberFormat="1" applyFont="1" applyFill="1" applyBorder="1" applyAlignment="1" applyProtection="1">
      <alignment horizontal="center"/>
      <protection locked="0"/>
    </xf>
    <xf numFmtId="0" fontId="27" fillId="11" borderId="62" xfId="0" applyFont="1" applyFill="1" applyBorder="1" applyAlignment="1" applyProtection="1">
      <alignment horizontal="center" vertical="center" wrapText="1"/>
      <protection locked="0"/>
    </xf>
    <xf numFmtId="0" fontId="27" fillId="13" borderId="62" xfId="0" applyFont="1" applyFill="1" applyBorder="1" applyAlignment="1" applyProtection="1">
      <alignment horizontal="center" vertical="center" wrapText="1"/>
      <protection locked="0"/>
    </xf>
    <xf numFmtId="16" fontId="23" fillId="3" borderId="65" xfId="0" applyNumberFormat="1" applyFont="1" applyFill="1" applyBorder="1" applyAlignment="1" applyProtection="1">
      <alignment horizontal="center"/>
      <protection locked="0"/>
    </xf>
    <xf numFmtId="0" fontId="27" fillId="0" borderId="62" xfId="0" applyFont="1" applyBorder="1" applyAlignment="1" applyProtection="1">
      <alignment horizontal="center" vertical="center" wrapText="1"/>
      <protection locked="0"/>
    </xf>
    <xf numFmtId="16" fontId="64" fillId="7" borderId="62" xfId="0" applyNumberFormat="1" applyFont="1" applyFill="1" applyBorder="1" applyAlignment="1" applyProtection="1">
      <alignment horizontal="center" vertical="center"/>
      <protection locked="0"/>
    </xf>
    <xf numFmtId="0" fontId="0" fillId="0" borderId="62" xfId="0" applyBorder="1" applyProtection="1">
      <protection locked="0"/>
    </xf>
    <xf numFmtId="0" fontId="25" fillId="0" borderId="28" xfId="0" applyFont="1" applyBorder="1" applyAlignment="1" applyProtection="1">
      <alignment vertical="center" textRotation="90"/>
      <protection locked="0"/>
    </xf>
    <xf numFmtId="0" fontId="27" fillId="4" borderId="71" xfId="0" applyFont="1" applyFill="1" applyBorder="1" applyAlignment="1" applyProtection="1">
      <alignment horizontal="center" vertical="center"/>
      <protection locked="0"/>
    </xf>
    <xf numFmtId="0" fontId="27" fillId="2" borderId="71" xfId="0" applyFont="1" applyFill="1" applyBorder="1" applyAlignment="1" applyProtection="1">
      <alignment horizontal="center" vertical="center"/>
      <protection locked="0"/>
    </xf>
    <xf numFmtId="0" fontId="27" fillId="4" borderId="2" xfId="0" applyFont="1" applyFill="1" applyBorder="1" applyAlignment="1" applyProtection="1">
      <alignment horizontal="center" vertical="center"/>
      <protection locked="0"/>
    </xf>
    <xf numFmtId="9" fontId="27" fillId="4" borderId="2" xfId="25540" applyFont="1" applyFill="1" applyBorder="1" applyAlignment="1" applyProtection="1">
      <alignment horizontal="center" vertical="center"/>
      <protection locked="0"/>
    </xf>
    <xf numFmtId="2" fontId="28" fillId="0" borderId="24" xfId="0" applyNumberFormat="1" applyFont="1" applyBorder="1" applyAlignment="1" applyProtection="1">
      <alignment horizontal="center"/>
      <protection locked="0"/>
    </xf>
    <xf numFmtId="0" fontId="25" fillId="0" borderId="56" xfId="0" applyFont="1" applyBorder="1" applyAlignment="1" applyProtection="1">
      <alignment vertical="center" textRotation="90"/>
      <protection locked="0"/>
    </xf>
    <xf numFmtId="0" fontId="27" fillId="4" borderId="13" xfId="0" applyFont="1" applyFill="1" applyBorder="1" applyAlignment="1" applyProtection="1">
      <alignment horizontal="center" vertical="center"/>
      <protection locked="0"/>
    </xf>
    <xf numFmtId="9" fontId="27" fillId="4" borderId="1" xfId="25540" applyFont="1" applyFill="1" applyBorder="1" applyAlignment="1" applyProtection="1">
      <alignment horizontal="center" vertical="center"/>
      <protection locked="0"/>
    </xf>
    <xf numFmtId="2" fontId="28" fillId="0" borderId="69" xfId="0" applyNumberFormat="1" applyFont="1" applyBorder="1" applyAlignment="1" applyProtection="1">
      <alignment horizontal="center"/>
      <protection locked="0"/>
    </xf>
    <xf numFmtId="0" fontId="25" fillId="0" borderId="53" xfId="0" applyFont="1" applyBorder="1" applyAlignment="1" applyProtection="1">
      <alignment vertical="center" textRotation="90"/>
      <protection locked="0"/>
    </xf>
    <xf numFmtId="0" fontId="25" fillId="0" borderId="75" xfId="0" applyFont="1" applyBorder="1" applyAlignment="1" applyProtection="1">
      <alignment vertical="center" textRotation="90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0" fillId="0" borderId="24" xfId="0" applyBorder="1" applyProtection="1">
      <protection locked="0"/>
    </xf>
    <xf numFmtId="2" fontId="28" fillId="0" borderId="73" xfId="0" applyNumberFormat="1" applyFont="1" applyBorder="1" applyAlignment="1" applyProtection="1">
      <alignment horizontal="center"/>
      <protection locked="0"/>
    </xf>
    <xf numFmtId="0" fontId="24" fillId="0" borderId="59" xfId="0" applyFont="1" applyBorder="1" applyAlignment="1" applyProtection="1">
      <alignment horizontal="center" vertical="center"/>
      <protection locked="0"/>
    </xf>
    <xf numFmtId="0" fontId="0" fillId="0" borderId="59" xfId="0" applyBorder="1" applyProtection="1">
      <protection locked="0"/>
    </xf>
    <xf numFmtId="0" fontId="27" fillId="4" borderId="11" xfId="0" applyFont="1" applyFill="1" applyBorder="1" applyAlignment="1" applyProtection="1">
      <alignment horizontal="center" vertical="center"/>
      <protection locked="0"/>
    </xf>
    <xf numFmtId="2" fontId="28" fillId="0" borderId="59" xfId="0" applyNumberFormat="1" applyFont="1" applyBorder="1" applyAlignment="1" applyProtection="1">
      <alignment horizontal="center"/>
      <protection locked="0"/>
    </xf>
    <xf numFmtId="0" fontId="27" fillId="4" borderId="34" xfId="0" applyFont="1" applyFill="1" applyBorder="1" applyAlignment="1" applyProtection="1">
      <alignment horizontal="center" vertical="center"/>
      <protection locked="0"/>
    </xf>
    <xf numFmtId="0" fontId="27" fillId="4" borderId="25" xfId="0" applyFont="1" applyFill="1" applyBorder="1" applyAlignment="1" applyProtection="1">
      <alignment horizontal="center" vertical="center"/>
      <protection locked="0"/>
    </xf>
    <xf numFmtId="0" fontId="27" fillId="4" borderId="36" xfId="0" applyFont="1" applyFill="1" applyBorder="1" applyAlignment="1" applyProtection="1">
      <alignment horizontal="center" vertical="center"/>
      <protection locked="0"/>
    </xf>
    <xf numFmtId="0" fontId="27" fillId="4" borderId="27" xfId="0" applyFont="1" applyFill="1" applyBorder="1" applyAlignment="1" applyProtection="1">
      <alignment horizontal="center" vertical="center"/>
      <protection locked="0"/>
    </xf>
    <xf numFmtId="0" fontId="0" fillId="0" borderId="69" xfId="0" applyBorder="1" applyProtection="1">
      <protection locked="0"/>
    </xf>
    <xf numFmtId="0" fontId="27" fillId="4" borderId="14" xfId="0" applyFont="1" applyFill="1" applyBorder="1" applyAlignment="1" applyProtection="1">
      <alignment horizontal="center" vertical="center"/>
      <protection locked="0"/>
    </xf>
    <xf numFmtId="0" fontId="27" fillId="4" borderId="9" xfId="0" applyFont="1" applyFill="1" applyBorder="1" applyAlignment="1" applyProtection="1">
      <alignment horizontal="center" vertical="center"/>
      <protection locked="0"/>
    </xf>
    <xf numFmtId="9" fontId="27" fillId="4" borderId="9" xfId="25540" applyFont="1" applyFill="1" applyBorder="1" applyAlignment="1" applyProtection="1">
      <alignment horizontal="center" vertical="center"/>
      <protection locked="0"/>
    </xf>
    <xf numFmtId="0" fontId="27" fillId="4" borderId="23" xfId="0" applyFont="1" applyFill="1" applyBorder="1" applyAlignment="1" applyProtection="1">
      <alignment horizontal="center" vertical="center"/>
      <protection locked="0"/>
    </xf>
    <xf numFmtId="2" fontId="28" fillId="0" borderId="21" xfId="0" applyNumberFormat="1" applyFont="1" applyBorder="1" applyAlignment="1" applyProtection="1">
      <alignment horizontal="center"/>
      <protection locked="0"/>
    </xf>
    <xf numFmtId="0" fontId="0" fillId="0" borderId="40" xfId="0" applyBorder="1" applyProtection="1">
      <protection locked="0"/>
    </xf>
    <xf numFmtId="2" fontId="28" fillId="0" borderId="40" xfId="0" applyNumberFormat="1" applyFont="1" applyBorder="1" applyAlignment="1" applyProtection="1">
      <alignment horizontal="center"/>
      <protection locked="0"/>
    </xf>
    <xf numFmtId="0" fontId="25" fillId="0" borderId="54" xfId="0" applyFont="1" applyBorder="1" applyAlignment="1" applyProtection="1">
      <alignment vertical="center" textRotation="90"/>
      <protection locked="0"/>
    </xf>
    <xf numFmtId="0" fontId="27" fillId="4" borderId="17" xfId="0" applyFont="1" applyFill="1" applyBorder="1" applyAlignment="1" applyProtection="1">
      <alignment horizontal="center" vertical="center"/>
      <protection locked="0"/>
    </xf>
    <xf numFmtId="0" fontId="27" fillId="4" borderId="45" xfId="0" applyFont="1" applyFill="1" applyBorder="1" applyAlignment="1" applyProtection="1">
      <alignment horizontal="center" vertical="center"/>
      <protection locked="0"/>
    </xf>
    <xf numFmtId="0" fontId="27" fillId="4" borderId="41" xfId="0" applyFont="1" applyFill="1" applyBorder="1" applyAlignment="1" applyProtection="1">
      <alignment horizontal="center" vertical="center"/>
      <protection locked="0"/>
    </xf>
    <xf numFmtId="9" fontId="27" fillId="4" borderId="25" xfId="25540" applyFont="1" applyFill="1" applyBorder="1" applyAlignment="1" applyProtection="1">
      <alignment horizontal="center" vertical="center"/>
      <protection locked="0"/>
    </xf>
    <xf numFmtId="2" fontId="28" fillId="0" borderId="31" xfId="0" applyNumberFormat="1" applyFont="1" applyBorder="1" applyAlignment="1" applyProtection="1">
      <alignment horizontal="center"/>
      <protection locked="0"/>
    </xf>
    <xf numFmtId="9" fontId="27" fillId="4" borderId="45" xfId="25540" applyFont="1" applyFill="1" applyBorder="1" applyAlignment="1" applyProtection="1">
      <alignment horizontal="center" vertical="center"/>
      <protection locked="0"/>
    </xf>
    <xf numFmtId="2" fontId="28" fillId="0" borderId="55" xfId="0" applyNumberFormat="1" applyFont="1" applyBorder="1" applyAlignment="1" applyProtection="1">
      <alignment horizontal="center"/>
      <protection locked="0"/>
    </xf>
    <xf numFmtId="0" fontId="0" fillId="0" borderId="38" xfId="0" applyBorder="1" applyProtection="1">
      <protection locked="0"/>
    </xf>
    <xf numFmtId="0" fontId="25" fillId="0" borderId="49" xfId="0" applyFont="1" applyBorder="1" applyAlignment="1" applyProtection="1">
      <alignment vertical="center" textRotation="90"/>
      <protection locked="0"/>
    </xf>
    <xf numFmtId="0" fontId="32" fillId="0" borderId="62" xfId="0" applyFont="1" applyBorder="1" applyAlignment="1" applyProtection="1">
      <alignment horizontal="center" vertical="center"/>
      <protection locked="0"/>
    </xf>
    <xf numFmtId="9" fontId="40" fillId="0" borderId="0" xfId="0" applyNumberFormat="1" applyFont="1" applyProtection="1">
      <protection locked="0"/>
    </xf>
    <xf numFmtId="0" fontId="45" fillId="0" borderId="67" xfId="0" applyFont="1" applyBorder="1" applyAlignment="1" applyProtection="1">
      <alignment horizontal="center" vertical="center"/>
      <protection locked="0"/>
    </xf>
    <xf numFmtId="0" fontId="32" fillId="9" borderId="67" xfId="0" applyFont="1" applyFill="1" applyBorder="1" applyAlignment="1" applyProtection="1">
      <alignment horizontal="center" vertical="center"/>
      <protection locked="0"/>
    </xf>
    <xf numFmtId="0" fontId="26" fillId="9" borderId="58" xfId="0" applyFont="1" applyFill="1" applyBorder="1" applyAlignment="1" applyProtection="1">
      <alignment horizontal="center" vertical="center"/>
      <protection locked="0"/>
    </xf>
    <xf numFmtId="0" fontId="26" fillId="9" borderId="64" xfId="0" applyFont="1" applyFill="1" applyBorder="1" applyAlignment="1" applyProtection="1">
      <alignment horizontal="center" vertical="center"/>
      <protection locked="0"/>
    </xf>
    <xf numFmtId="0" fontId="26" fillId="9" borderId="30" xfId="0" applyFont="1" applyFill="1" applyBorder="1" applyAlignment="1" applyProtection="1">
      <alignment horizontal="center" vertical="center"/>
      <protection locked="0"/>
    </xf>
    <xf numFmtId="9" fontId="27" fillId="4" borderId="12" xfId="25540" applyFont="1" applyFill="1" applyBorder="1" applyAlignment="1" applyProtection="1">
      <alignment horizontal="center" vertical="center"/>
      <protection locked="0"/>
    </xf>
    <xf numFmtId="0" fontId="45" fillId="9" borderId="67" xfId="0" applyFont="1" applyFill="1" applyBorder="1" applyAlignment="1" applyProtection="1">
      <alignment horizontal="center" vertical="center"/>
      <protection locked="0"/>
    </xf>
    <xf numFmtId="0" fontId="27" fillId="9" borderId="48" xfId="0" applyFont="1" applyFill="1" applyBorder="1" applyAlignment="1">
      <alignment horizontal="center" vertical="center" wrapText="1"/>
    </xf>
    <xf numFmtId="0" fontId="36" fillId="7" borderId="29" xfId="0" applyFont="1" applyFill="1" applyBorder="1" applyAlignment="1">
      <alignment horizontal="center" vertical="center" wrapText="1"/>
    </xf>
    <xf numFmtId="2" fontId="37" fillId="3" borderId="13" xfId="0" applyNumberFormat="1" applyFont="1" applyFill="1" applyBorder="1" applyAlignment="1">
      <alignment horizontal="center"/>
    </xf>
    <xf numFmtId="0" fontId="27" fillId="9" borderId="69" xfId="0" applyFont="1" applyFill="1" applyBorder="1" applyAlignment="1">
      <alignment horizontal="center" vertical="center" wrapText="1"/>
    </xf>
    <xf numFmtId="0" fontId="36" fillId="7" borderId="21" xfId="0" applyFont="1" applyFill="1" applyBorder="1" applyAlignment="1">
      <alignment horizontal="center" vertical="center" wrapText="1"/>
    </xf>
    <xf numFmtId="0" fontId="27" fillId="9" borderId="66" xfId="0" applyFont="1" applyFill="1" applyBorder="1" applyAlignment="1">
      <alignment horizontal="center" vertical="center" wrapText="1"/>
    </xf>
    <xf numFmtId="0" fontId="36" fillId="7" borderId="38" xfId="0" applyFont="1" applyFill="1" applyBorder="1" applyAlignment="1">
      <alignment horizontal="center" vertical="center" wrapText="1"/>
    </xf>
    <xf numFmtId="0" fontId="27" fillId="8" borderId="38" xfId="0" applyFont="1" applyFill="1" applyBorder="1" applyAlignment="1">
      <alignment horizontal="center" vertical="center" wrapText="1"/>
    </xf>
    <xf numFmtId="2" fontId="37" fillId="3" borderId="14" xfId="0" applyNumberFormat="1" applyFont="1" applyFill="1" applyBorder="1" applyAlignment="1">
      <alignment horizontal="center"/>
    </xf>
    <xf numFmtId="0" fontId="42" fillId="9" borderId="40" xfId="0" applyFont="1" applyFill="1" applyBorder="1" applyAlignment="1">
      <alignment horizontal="center" vertical="center"/>
    </xf>
    <xf numFmtId="0" fontId="42" fillId="7" borderId="40" xfId="0" applyFont="1" applyFill="1" applyBorder="1" applyAlignment="1">
      <alignment horizontal="center" vertical="center"/>
    </xf>
    <xf numFmtId="0" fontId="26" fillId="12" borderId="75" xfId="0" applyFont="1" applyFill="1" applyBorder="1" applyAlignment="1">
      <alignment horizontal="center" vertical="center"/>
    </xf>
    <xf numFmtId="0" fontId="42" fillId="9" borderId="21" xfId="0" applyFont="1" applyFill="1" applyBorder="1" applyAlignment="1">
      <alignment horizontal="center" vertical="center"/>
    </xf>
    <xf numFmtId="0" fontId="42" fillId="7" borderId="21" xfId="0" applyFont="1" applyFill="1" applyBorder="1" applyAlignment="1">
      <alignment horizontal="center" vertical="center"/>
    </xf>
    <xf numFmtId="0" fontId="26" fillId="12" borderId="53" xfId="0" applyFont="1" applyFill="1" applyBorder="1" applyAlignment="1">
      <alignment horizontal="center" vertical="center"/>
    </xf>
    <xf numFmtId="0" fontId="34" fillId="7" borderId="40" xfId="14" applyFont="1" applyFill="1" applyBorder="1" applyAlignment="1">
      <alignment horizontal="center" vertical="center" wrapText="1"/>
    </xf>
    <xf numFmtId="0" fontId="34" fillId="7" borderId="21" xfId="14" applyFont="1" applyFill="1" applyBorder="1" applyAlignment="1">
      <alignment horizontal="center" vertical="center" wrapText="1"/>
    </xf>
    <xf numFmtId="0" fontId="34" fillId="7" borderId="21" xfId="2" applyFont="1" applyFill="1" applyBorder="1" applyAlignment="1">
      <alignment horizontal="center" vertical="center" wrapText="1"/>
    </xf>
    <xf numFmtId="0" fontId="34" fillId="7" borderId="40" xfId="2" applyFont="1" applyFill="1" applyBorder="1" applyAlignment="1">
      <alignment horizontal="center" vertical="center" wrapText="1"/>
    </xf>
    <xf numFmtId="0" fontId="42" fillId="9" borderId="38" xfId="0" applyFont="1" applyFill="1" applyBorder="1" applyAlignment="1">
      <alignment horizontal="center" vertical="center"/>
    </xf>
    <xf numFmtId="0" fontId="26" fillId="12" borderId="54" xfId="0" applyFont="1" applyFill="1" applyBorder="1" applyAlignment="1">
      <alignment horizontal="center" vertical="center"/>
    </xf>
    <xf numFmtId="0" fontId="32" fillId="0" borderId="62" xfId="0" applyFont="1" applyBorder="1" applyAlignment="1">
      <alignment horizontal="center" vertical="center"/>
    </xf>
    <xf numFmtId="0" fontId="26" fillId="8" borderId="49" xfId="0" applyFont="1" applyFill="1" applyBorder="1" applyAlignment="1">
      <alignment horizontal="center" vertical="center"/>
    </xf>
    <xf numFmtId="0" fontId="26" fillId="12" borderId="32" xfId="0" applyFont="1" applyFill="1" applyBorder="1" applyAlignment="1">
      <alignment horizontal="center" vertical="center"/>
    </xf>
    <xf numFmtId="2" fontId="26" fillId="3" borderId="65" xfId="0" applyNumberFormat="1" applyFont="1" applyFill="1" applyBorder="1" applyAlignment="1">
      <alignment horizontal="center" vertical="center"/>
    </xf>
    <xf numFmtId="0" fontId="27" fillId="0" borderId="13" xfId="0" applyFont="1" applyBorder="1" applyAlignment="1">
      <alignment horizontal="center" vertical="center" wrapText="1"/>
    </xf>
    <xf numFmtId="0" fontId="27" fillId="0" borderId="14" xfId="0" applyFont="1" applyBorder="1" applyAlignment="1">
      <alignment horizontal="center" vertical="center" wrapText="1"/>
    </xf>
    <xf numFmtId="0" fontId="24" fillId="0" borderId="63" xfId="0" applyFont="1" applyBorder="1" applyAlignment="1" applyProtection="1">
      <alignment horizontal="center" vertical="center"/>
      <protection locked="0"/>
    </xf>
    <xf numFmtId="0" fontId="0" fillId="0" borderId="63" xfId="0" applyBorder="1" applyProtection="1">
      <protection locked="0"/>
    </xf>
    <xf numFmtId="0" fontId="29" fillId="5" borderId="4" xfId="0" applyFont="1" applyFill="1" applyBorder="1" applyAlignment="1">
      <alignment horizontal="center" vertical="center"/>
    </xf>
    <xf numFmtId="0" fontId="34" fillId="4" borderId="38" xfId="14" applyFont="1" applyFill="1" applyBorder="1" applyAlignment="1" applyProtection="1">
      <alignment horizontal="center" vertical="center" wrapText="1"/>
      <protection locked="0"/>
    </xf>
    <xf numFmtId="0" fontId="34" fillId="7" borderId="38" xfId="14" applyFont="1" applyFill="1" applyBorder="1" applyAlignment="1">
      <alignment horizontal="center" vertical="center" wrapText="1"/>
    </xf>
    <xf numFmtId="2" fontId="28" fillId="0" borderId="66" xfId="0" applyNumberFormat="1" applyFont="1" applyBorder="1" applyAlignment="1" applyProtection="1">
      <alignment horizontal="center"/>
      <protection locked="0"/>
    </xf>
    <xf numFmtId="0" fontId="36" fillId="0" borderId="9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2" fontId="37" fillId="3" borderId="30" xfId="0" applyNumberFormat="1" applyFont="1" applyFill="1" applyBorder="1" applyAlignment="1">
      <alignment horizontal="center"/>
    </xf>
    <xf numFmtId="0" fontId="42" fillId="4" borderId="38" xfId="0" applyFont="1" applyFill="1" applyBorder="1" applyAlignment="1" applyProtection="1">
      <alignment horizontal="center" vertical="center"/>
      <protection locked="0"/>
    </xf>
    <xf numFmtId="0" fontId="42" fillId="7" borderId="38" xfId="0" applyFont="1" applyFill="1" applyBorder="1" applyAlignment="1">
      <alignment horizontal="center" vertical="center"/>
    </xf>
    <xf numFmtId="2" fontId="28" fillId="0" borderId="38" xfId="0" applyNumberFormat="1" applyFont="1" applyBorder="1" applyAlignment="1" applyProtection="1">
      <alignment horizontal="center"/>
      <protection locked="0"/>
    </xf>
    <xf numFmtId="0" fontId="33" fillId="4" borderId="29" xfId="0" applyFont="1" applyFill="1" applyBorder="1" applyProtection="1">
      <protection locked="0"/>
    </xf>
    <xf numFmtId="0" fontId="26" fillId="0" borderId="1" xfId="0" applyFont="1" applyBorder="1" applyAlignment="1">
      <alignment horizontal="center" vertical="center"/>
    </xf>
    <xf numFmtId="0" fontId="24" fillId="0" borderId="62" xfId="0" applyFont="1" applyBorder="1" applyAlignment="1" applyProtection="1">
      <alignment horizontal="center" vertical="center"/>
      <protection locked="0"/>
    </xf>
    <xf numFmtId="2" fontId="28" fillId="0" borderId="61" xfId="0" applyNumberFormat="1" applyFont="1" applyBorder="1" applyAlignment="1" applyProtection="1">
      <alignment horizontal="center"/>
      <protection locked="0"/>
    </xf>
    <xf numFmtId="0" fontId="51" fillId="0" borderId="9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24" fillId="4" borderId="1" xfId="0" applyFont="1" applyFill="1" applyBorder="1" applyAlignment="1">
      <alignment horizontal="center"/>
    </xf>
    <xf numFmtId="0" fontId="37" fillId="0" borderId="1" xfId="0" applyFont="1" applyBorder="1" applyAlignment="1">
      <alignment horizontal="left" vertical="center"/>
    </xf>
    <xf numFmtId="9" fontId="47" fillId="0" borderId="67" xfId="0" applyNumberFormat="1" applyFont="1" applyBorder="1" applyAlignment="1">
      <alignment horizontal="center" vertical="center"/>
    </xf>
    <xf numFmtId="0" fontId="47" fillId="0" borderId="0" xfId="0" applyFont="1" applyAlignment="1">
      <alignment horizontal="center"/>
    </xf>
    <xf numFmtId="0" fontId="24" fillId="0" borderId="0" xfId="0" applyFont="1" applyAlignment="1">
      <alignment horizontal="center" vertical="center"/>
    </xf>
    <xf numFmtId="0" fontId="42" fillId="10" borderId="7" xfId="0" applyFont="1" applyFill="1" applyBorder="1" applyAlignment="1">
      <alignment horizontal="center" vertical="center"/>
    </xf>
    <xf numFmtId="0" fontId="56" fillId="10" borderId="73" xfId="2" applyFont="1" applyFill="1" applyBorder="1" applyAlignment="1">
      <alignment horizontal="center" vertical="center" wrapText="1"/>
    </xf>
    <xf numFmtId="0" fontId="56" fillId="6" borderId="1" xfId="2" applyFont="1" applyFill="1" applyBorder="1" applyAlignment="1">
      <alignment horizontal="center" vertical="center" wrapText="1"/>
    </xf>
    <xf numFmtId="0" fontId="56" fillId="6" borderId="4" xfId="2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left" vertical="center" wrapText="1"/>
    </xf>
    <xf numFmtId="0" fontId="29" fillId="5" borderId="1" xfId="0" applyFont="1" applyFill="1" applyBorder="1" applyAlignment="1">
      <alignment horizontal="center" vertical="center"/>
    </xf>
    <xf numFmtId="0" fontId="29" fillId="6" borderId="1" xfId="0" applyFont="1" applyFill="1" applyBorder="1" applyAlignment="1">
      <alignment horizontal="center" vertical="center"/>
    </xf>
    <xf numFmtId="0" fontId="34" fillId="6" borderId="1" xfId="2" applyFont="1" applyFill="1" applyBorder="1" applyAlignment="1">
      <alignment horizontal="center" vertical="center" wrapText="1"/>
    </xf>
    <xf numFmtId="0" fontId="42" fillId="6" borderId="1" xfId="0" applyFont="1" applyFill="1" applyBorder="1" applyAlignment="1">
      <alignment horizontal="center" vertical="center"/>
    </xf>
    <xf numFmtId="0" fontId="27" fillId="0" borderId="4" xfId="0" applyFont="1" applyBorder="1" applyAlignment="1">
      <alignment horizontal="left" vertical="center" wrapText="1"/>
    </xf>
    <xf numFmtId="0" fontId="29" fillId="6" borderId="4" xfId="0" applyFont="1" applyFill="1" applyBorder="1" applyAlignment="1">
      <alignment horizontal="center" vertical="center"/>
    </xf>
    <xf numFmtId="0" fontId="29" fillId="10" borderId="5" xfId="0" applyFont="1" applyFill="1" applyBorder="1" applyAlignment="1">
      <alignment horizontal="center" vertical="center"/>
    </xf>
    <xf numFmtId="0" fontId="29" fillId="10" borderId="7" xfId="0" applyFont="1" applyFill="1" applyBorder="1" applyAlignment="1">
      <alignment horizontal="center" vertical="center"/>
    </xf>
    <xf numFmtId="0" fontId="34" fillId="10" borderId="7" xfId="2" applyFont="1" applyFill="1" applyBorder="1" applyAlignment="1">
      <alignment horizontal="center" vertical="center" wrapText="1"/>
    </xf>
    <xf numFmtId="0" fontId="34" fillId="6" borderId="9" xfId="2" applyFont="1" applyFill="1" applyBorder="1" applyAlignment="1">
      <alignment horizontal="center" vertical="center" wrapText="1"/>
    </xf>
    <xf numFmtId="0" fontId="34" fillId="10" borderId="10" xfId="2" applyFont="1" applyFill="1" applyBorder="1" applyAlignment="1">
      <alignment horizontal="center" vertical="center" wrapText="1"/>
    </xf>
    <xf numFmtId="0" fontId="43" fillId="10" borderId="48" xfId="2" applyFont="1" applyFill="1" applyBorder="1" applyAlignment="1">
      <alignment horizontal="center" vertical="center" wrapText="1"/>
    </xf>
    <xf numFmtId="0" fontId="42" fillId="10" borderId="73" xfId="0" applyFont="1" applyFill="1" applyBorder="1" applyAlignment="1">
      <alignment horizontal="center" vertical="center"/>
    </xf>
    <xf numFmtId="0" fontId="43" fillId="10" borderId="73" xfId="2" applyFont="1" applyFill="1" applyBorder="1" applyAlignment="1">
      <alignment horizontal="center" vertical="center" wrapText="1"/>
    </xf>
    <xf numFmtId="0" fontId="43" fillId="10" borderId="69" xfId="2" applyFont="1" applyFill="1" applyBorder="1" applyAlignment="1">
      <alignment horizontal="center" vertical="center" wrapText="1"/>
    </xf>
    <xf numFmtId="0" fontId="43" fillId="10" borderId="66" xfId="2" applyFont="1" applyFill="1" applyBorder="1" applyAlignment="1">
      <alignment horizontal="center" vertical="center" wrapText="1"/>
    </xf>
    <xf numFmtId="0" fontId="43" fillId="6" borderId="5" xfId="2" applyFont="1" applyFill="1" applyBorder="1" applyAlignment="1">
      <alignment horizontal="center" vertical="center" wrapText="1"/>
    </xf>
    <xf numFmtId="0" fontId="42" fillId="6" borderId="79" xfId="0" applyFont="1" applyFill="1" applyBorder="1" applyAlignment="1">
      <alignment horizontal="center" vertical="center"/>
    </xf>
    <xf numFmtId="0" fontId="43" fillId="6" borderId="79" xfId="2" applyFont="1" applyFill="1" applyBorder="1" applyAlignment="1">
      <alignment horizontal="center" vertical="center" wrapText="1"/>
    </xf>
    <xf numFmtId="0" fontId="43" fillId="6" borderId="7" xfId="2" applyFont="1" applyFill="1" applyBorder="1" applyAlignment="1">
      <alignment horizontal="center" vertical="center" wrapText="1"/>
    </xf>
    <xf numFmtId="0" fontId="43" fillId="6" borderId="10" xfId="2" applyFont="1" applyFill="1" applyBorder="1" applyAlignment="1">
      <alignment horizontal="center" vertical="center" wrapText="1"/>
    </xf>
    <xf numFmtId="2" fontId="37" fillId="8" borderId="69" xfId="0" applyNumberFormat="1" applyFont="1" applyFill="1" applyBorder="1" applyAlignment="1">
      <alignment horizontal="center"/>
    </xf>
    <xf numFmtId="1" fontId="37" fillId="8" borderId="69" xfId="0" applyNumberFormat="1" applyFont="1" applyFill="1" applyBorder="1" applyAlignment="1">
      <alignment horizontal="center"/>
    </xf>
    <xf numFmtId="0" fontId="60" fillId="0" borderId="1" xfId="0" applyFont="1" applyBorder="1" applyAlignment="1">
      <alignment vertical="center" wrapText="1"/>
    </xf>
    <xf numFmtId="0" fontId="42" fillId="6" borderId="4" xfId="0" applyFont="1" applyFill="1" applyBorder="1" applyAlignment="1">
      <alignment horizontal="center" vertical="center"/>
    </xf>
    <xf numFmtId="0" fontId="42" fillId="10" borderId="5" xfId="0" applyFont="1" applyFill="1" applyBorder="1" applyAlignment="1">
      <alignment horizontal="center" vertical="center"/>
    </xf>
    <xf numFmtId="0" fontId="29" fillId="6" borderId="9" xfId="0" applyFont="1" applyFill="1" applyBorder="1" applyAlignment="1">
      <alignment horizontal="center" vertical="center"/>
    </xf>
    <xf numFmtId="0" fontId="29" fillId="10" borderId="10" xfId="0" applyFont="1" applyFill="1" applyBorder="1" applyAlignment="1">
      <alignment horizontal="center" vertical="center"/>
    </xf>
    <xf numFmtId="0" fontId="42" fillId="6" borderId="9" xfId="0" applyFont="1" applyFill="1" applyBorder="1" applyAlignment="1">
      <alignment horizontal="center" vertical="center"/>
    </xf>
    <xf numFmtId="0" fontId="42" fillId="10" borderId="10" xfId="0" applyFont="1" applyFill="1" applyBorder="1" applyAlignment="1">
      <alignment horizontal="center" vertical="center"/>
    </xf>
    <xf numFmtId="0" fontId="29" fillId="6" borderId="5" xfId="0" applyFont="1" applyFill="1" applyBorder="1" applyAlignment="1">
      <alignment horizontal="center" vertical="center"/>
    </xf>
    <xf numFmtId="0" fontId="29" fillId="6" borderId="79" xfId="0" applyFont="1" applyFill="1" applyBorder="1" applyAlignment="1">
      <alignment horizontal="center" vertical="center"/>
    </xf>
    <xf numFmtId="0" fontId="29" fillId="6" borderId="10" xfId="0" applyFont="1" applyFill="1" applyBorder="1" applyAlignment="1">
      <alignment horizontal="center" vertical="center"/>
    </xf>
    <xf numFmtId="0" fontId="29" fillId="6" borderId="7" xfId="0" applyFont="1" applyFill="1" applyBorder="1" applyAlignment="1">
      <alignment horizontal="center" vertical="center"/>
    </xf>
    <xf numFmtId="0" fontId="67" fillId="0" borderId="1" xfId="0" applyFont="1" applyBorder="1" applyAlignment="1">
      <alignment horizontal="center"/>
    </xf>
    <xf numFmtId="0" fontId="68" fillId="0" borderId="1" xfId="0" applyFont="1" applyBorder="1" applyAlignment="1">
      <alignment horizontal="center" vertical="center"/>
    </xf>
    <xf numFmtId="0" fontId="68" fillId="6" borderId="1" xfId="0" applyFont="1" applyFill="1" applyBorder="1" applyAlignment="1">
      <alignment horizontal="center" vertical="center"/>
    </xf>
    <xf numFmtId="0" fontId="66" fillId="0" borderId="1" xfId="0" applyFont="1" applyBorder="1" applyAlignment="1">
      <alignment horizontal="center" vertical="center"/>
    </xf>
    <xf numFmtId="0" fontId="68" fillId="10" borderId="7" xfId="0" applyFont="1" applyFill="1" applyBorder="1" applyAlignment="1">
      <alignment horizontal="center" vertical="center"/>
    </xf>
    <xf numFmtId="0" fontId="67" fillId="0" borderId="9" xfId="0" applyFont="1" applyBorder="1" applyAlignment="1">
      <alignment horizontal="center"/>
    </xf>
    <xf numFmtId="0" fontId="68" fillId="0" borderId="9" xfId="0" applyFont="1" applyBorder="1" applyAlignment="1">
      <alignment horizontal="center" vertical="center"/>
    </xf>
    <xf numFmtId="0" fontId="68" fillId="6" borderId="9" xfId="0" applyFont="1" applyFill="1" applyBorder="1" applyAlignment="1">
      <alignment horizontal="center" vertical="center"/>
    </xf>
    <xf numFmtId="0" fontId="68" fillId="10" borderId="10" xfId="0" applyFont="1" applyFill="1" applyBorder="1" applyAlignment="1">
      <alignment horizontal="center" vertical="center"/>
    </xf>
    <xf numFmtId="0" fontId="47" fillId="6" borderId="0" xfId="0" applyFont="1" applyFill="1" applyAlignment="1">
      <alignment horizontal="center" vertical="center"/>
    </xf>
    <xf numFmtId="0" fontId="47" fillId="6" borderId="60" xfId="0" applyFont="1" applyFill="1" applyBorder="1" applyAlignment="1">
      <alignment horizontal="center" vertical="center"/>
    </xf>
    <xf numFmtId="0" fontId="46" fillId="6" borderId="0" xfId="0" applyFont="1" applyFill="1"/>
    <xf numFmtId="2" fontId="49" fillId="3" borderId="28" xfId="0" applyNumberFormat="1" applyFont="1" applyFill="1" applyBorder="1" applyAlignment="1">
      <alignment horizontal="center"/>
    </xf>
    <xf numFmtId="2" fontId="47" fillId="9" borderId="30" xfId="0" applyNumberFormat="1" applyFont="1" applyFill="1" applyBorder="1" applyAlignment="1">
      <alignment horizontal="center" vertical="center"/>
    </xf>
    <xf numFmtId="2" fontId="47" fillId="3" borderId="47" xfId="0" applyNumberFormat="1" applyFont="1" applyFill="1" applyBorder="1" applyAlignment="1">
      <alignment horizontal="center" vertical="center"/>
    </xf>
    <xf numFmtId="0" fontId="47" fillId="10" borderId="12" xfId="0" applyFont="1" applyFill="1" applyBorder="1" applyAlignment="1" applyProtection="1">
      <alignment horizontal="center" vertical="center"/>
      <protection locked="0"/>
    </xf>
    <xf numFmtId="0" fontId="47" fillId="10" borderId="13" xfId="0" applyFont="1" applyFill="1" applyBorder="1" applyAlignment="1" applyProtection="1">
      <alignment horizontal="center" vertical="center"/>
      <protection locked="0"/>
    </xf>
    <xf numFmtId="0" fontId="47" fillId="10" borderId="0" xfId="0" applyFont="1" applyFill="1" applyAlignment="1" applyProtection="1">
      <alignment horizontal="center" vertical="center"/>
      <protection locked="0"/>
    </xf>
    <xf numFmtId="0" fontId="47" fillId="10" borderId="14" xfId="0" applyFont="1" applyFill="1" applyBorder="1" applyAlignment="1" applyProtection="1">
      <alignment horizontal="center" vertical="center"/>
      <protection locked="0"/>
    </xf>
    <xf numFmtId="0" fontId="47" fillId="10" borderId="61" xfId="0" applyFont="1" applyFill="1" applyBorder="1" applyAlignment="1" applyProtection="1">
      <alignment horizontal="center" vertical="center"/>
      <protection locked="0"/>
    </xf>
    <xf numFmtId="0" fontId="47" fillId="10" borderId="64" xfId="0" applyFont="1" applyFill="1" applyBorder="1" applyAlignment="1" applyProtection="1">
      <alignment horizontal="center" vertical="center"/>
      <protection locked="0"/>
    </xf>
    <xf numFmtId="0" fontId="47" fillId="10" borderId="24" xfId="0" applyFont="1" applyFill="1" applyBorder="1" applyAlignment="1" applyProtection="1">
      <alignment horizontal="center" vertical="center"/>
      <protection locked="0"/>
    </xf>
    <xf numFmtId="9" fontId="47" fillId="0" borderId="62" xfId="0" applyNumberFormat="1" applyFont="1" applyBorder="1" applyAlignment="1">
      <alignment horizontal="center" vertical="center"/>
    </xf>
    <xf numFmtId="0" fontId="50" fillId="10" borderId="1" xfId="0" applyFont="1" applyFill="1" applyBorder="1" applyAlignment="1">
      <alignment horizontal="center" vertical="center" wrapText="1"/>
    </xf>
    <xf numFmtId="2" fontId="49" fillId="10" borderId="1" xfId="0" applyNumberFormat="1" applyFont="1" applyFill="1" applyBorder="1" applyAlignment="1">
      <alignment horizontal="center"/>
    </xf>
    <xf numFmtId="2" fontId="47" fillId="10" borderId="1" xfId="0" applyNumberFormat="1" applyFont="1" applyFill="1" applyBorder="1" applyAlignment="1">
      <alignment horizontal="center" vertical="center"/>
    </xf>
    <xf numFmtId="2" fontId="49" fillId="10" borderId="2" xfId="0" applyNumberFormat="1" applyFont="1" applyFill="1" applyBorder="1" applyAlignment="1">
      <alignment horizontal="center"/>
    </xf>
    <xf numFmtId="0" fontId="47" fillId="0" borderId="1" xfId="0" applyFont="1" applyBorder="1" applyAlignment="1">
      <alignment horizontal="center" vertical="center" wrapText="1"/>
    </xf>
    <xf numFmtId="0" fontId="46" fillId="5" borderId="1" xfId="0" applyFont="1" applyFill="1" applyBorder="1" applyAlignment="1">
      <alignment horizontal="center" vertical="center"/>
    </xf>
    <xf numFmtId="0" fontId="46" fillId="5" borderId="0" xfId="0" applyFont="1" applyFill="1" applyAlignment="1">
      <alignment horizontal="center" vertical="center"/>
    </xf>
    <xf numFmtId="0" fontId="46" fillId="5" borderId="60" xfId="0" applyFont="1" applyFill="1" applyBorder="1" applyAlignment="1">
      <alignment horizontal="center" vertical="center"/>
    </xf>
    <xf numFmtId="0" fontId="47" fillId="6" borderId="1" xfId="0" applyFont="1" applyFill="1" applyBorder="1" applyAlignment="1">
      <alignment horizontal="center" vertical="center"/>
    </xf>
    <xf numFmtId="2" fontId="49" fillId="6" borderId="1" xfId="0" applyNumberFormat="1" applyFont="1" applyFill="1" applyBorder="1" applyAlignment="1">
      <alignment horizontal="center"/>
    </xf>
    <xf numFmtId="0" fontId="47" fillId="0" borderId="4" xfId="0" applyFont="1" applyBorder="1" applyAlignment="1">
      <alignment horizontal="center" vertical="center" wrapText="1"/>
    </xf>
    <xf numFmtId="0" fontId="46" fillId="5" borderId="4" xfId="0" applyFont="1" applyFill="1" applyBorder="1" applyAlignment="1">
      <alignment horizontal="center" vertical="center"/>
    </xf>
    <xf numFmtId="0" fontId="47" fillId="6" borderId="4" xfId="0" applyFont="1" applyFill="1" applyBorder="1" applyAlignment="1">
      <alignment horizontal="center" vertical="center"/>
    </xf>
    <xf numFmtId="0" fontId="47" fillId="0" borderId="9" xfId="0" applyFont="1" applyBorder="1" applyAlignment="1">
      <alignment horizontal="center" vertical="center" wrapText="1"/>
    </xf>
    <xf numFmtId="0" fontId="46" fillId="5" borderId="9" xfId="0" applyFont="1" applyFill="1" applyBorder="1" applyAlignment="1">
      <alignment horizontal="center" vertical="center"/>
    </xf>
    <xf numFmtId="0" fontId="47" fillId="6" borderId="9" xfId="0" applyFont="1" applyFill="1" applyBorder="1" applyAlignment="1">
      <alignment horizontal="center" vertical="center"/>
    </xf>
    <xf numFmtId="0" fontId="47" fillId="0" borderId="25" xfId="0" applyFont="1" applyBorder="1" applyAlignment="1">
      <alignment horizontal="center" vertical="center" wrapText="1"/>
    </xf>
    <xf numFmtId="0" fontId="46" fillId="5" borderId="25" xfId="0" applyFont="1" applyFill="1" applyBorder="1" applyAlignment="1">
      <alignment horizontal="center" vertical="center"/>
    </xf>
    <xf numFmtId="0" fontId="47" fillId="14" borderId="0" xfId="0" applyFont="1" applyFill="1" applyAlignment="1" applyProtection="1">
      <alignment horizontal="center" vertical="center"/>
      <protection locked="0"/>
    </xf>
    <xf numFmtId="0" fontId="47" fillId="14" borderId="24" xfId="0" applyFont="1" applyFill="1" applyBorder="1" applyAlignment="1" applyProtection="1">
      <alignment horizontal="center" vertical="center"/>
      <protection locked="0"/>
    </xf>
    <xf numFmtId="0" fontId="47" fillId="0" borderId="24" xfId="0" applyFont="1" applyBorder="1" applyAlignment="1" applyProtection="1">
      <alignment horizontal="center" vertical="center"/>
      <protection locked="0"/>
    </xf>
    <xf numFmtId="0" fontId="69" fillId="14" borderId="3" xfId="0" applyFont="1" applyFill="1" applyBorder="1"/>
    <xf numFmtId="0" fontId="50" fillId="14" borderId="6" xfId="0" applyFont="1" applyFill="1" applyBorder="1" applyAlignment="1">
      <alignment horizontal="center" vertical="center" wrapText="1"/>
    </xf>
    <xf numFmtId="16" fontId="50" fillId="14" borderId="8" xfId="0" applyNumberFormat="1" applyFont="1" applyFill="1" applyBorder="1" applyAlignment="1">
      <alignment horizontal="center" vertical="center" wrapText="1"/>
    </xf>
    <xf numFmtId="0" fontId="47" fillId="14" borderId="3" xfId="0" applyFont="1" applyFill="1" applyBorder="1" applyAlignment="1" applyProtection="1">
      <alignment horizontal="center" vertical="center"/>
      <protection locked="0"/>
    </xf>
    <xf numFmtId="0" fontId="47" fillId="14" borderId="6" xfId="0" applyFont="1" applyFill="1" applyBorder="1" applyAlignment="1" applyProtection="1">
      <alignment horizontal="center" vertical="center"/>
      <protection locked="0"/>
    </xf>
    <xf numFmtId="0" fontId="47" fillId="14" borderId="28" xfId="0" applyFont="1" applyFill="1" applyBorder="1" applyAlignment="1" applyProtection="1">
      <alignment horizontal="center" vertical="center"/>
      <protection locked="0"/>
    </xf>
    <xf numFmtId="0" fontId="47" fillId="14" borderId="8" xfId="0" applyFont="1" applyFill="1" applyBorder="1" applyAlignment="1" applyProtection="1">
      <alignment horizontal="center" vertical="center"/>
      <protection locked="0"/>
    </xf>
    <xf numFmtId="0" fontId="47" fillId="14" borderId="75" xfId="0" applyFont="1" applyFill="1" applyBorder="1" applyAlignment="1" applyProtection="1">
      <alignment horizontal="center" vertical="center"/>
      <protection locked="0"/>
    </xf>
    <xf numFmtId="0" fontId="47" fillId="2" borderId="24" xfId="0" applyFont="1" applyFill="1" applyBorder="1" applyAlignment="1" applyProtection="1">
      <alignment horizontal="center" vertical="center"/>
      <protection locked="0"/>
    </xf>
    <xf numFmtId="0" fontId="47" fillId="6" borderId="35" xfId="0" applyFont="1" applyFill="1" applyBorder="1" applyAlignment="1">
      <alignment horizontal="center" vertical="center"/>
    </xf>
    <xf numFmtId="2" fontId="47" fillId="6" borderId="4" xfId="0" applyNumberFormat="1" applyFont="1" applyFill="1" applyBorder="1" applyAlignment="1">
      <alignment horizontal="center" vertical="center"/>
    </xf>
    <xf numFmtId="2" fontId="47" fillId="6" borderId="1" xfId="0" applyNumberFormat="1" applyFont="1" applyFill="1" applyBorder="1" applyAlignment="1">
      <alignment horizontal="center" vertical="center"/>
    </xf>
    <xf numFmtId="0" fontId="47" fillId="6" borderId="25" xfId="0" applyFont="1" applyFill="1" applyBorder="1" applyAlignment="1">
      <alignment horizontal="center" vertical="center"/>
    </xf>
    <xf numFmtId="0" fontId="47" fillId="6" borderId="31" xfId="0" applyFont="1" applyFill="1" applyBorder="1" applyAlignment="1">
      <alignment horizontal="center" vertical="center"/>
    </xf>
    <xf numFmtId="0" fontId="46" fillId="6" borderId="31" xfId="0" applyFont="1" applyFill="1" applyBorder="1"/>
    <xf numFmtId="0" fontId="47" fillId="14" borderId="71" xfId="0" applyFont="1" applyFill="1" applyBorder="1" applyAlignment="1" applyProtection="1">
      <alignment horizontal="center" vertical="center"/>
      <protection locked="0"/>
    </xf>
    <xf numFmtId="0" fontId="50" fillId="6" borderId="1" xfId="0" applyFont="1" applyFill="1" applyBorder="1" applyAlignment="1">
      <alignment horizontal="center" vertical="center" wrapText="1"/>
    </xf>
    <xf numFmtId="16" fontId="50" fillId="6" borderId="9" xfId="0" applyNumberFormat="1" applyFont="1" applyFill="1" applyBorder="1" applyAlignment="1">
      <alignment horizontal="center"/>
    </xf>
    <xf numFmtId="16" fontId="50" fillId="10" borderId="23" xfId="0" applyNumberFormat="1" applyFont="1" applyFill="1" applyBorder="1" applyAlignment="1">
      <alignment horizontal="center"/>
    </xf>
    <xf numFmtId="0" fontId="50" fillId="14" borderId="1" xfId="0" applyFont="1" applyFill="1" applyBorder="1" applyAlignment="1">
      <alignment horizontal="center" vertical="center" wrapText="1"/>
    </xf>
    <xf numFmtId="0" fontId="69" fillId="14" borderId="4" xfId="0" applyFont="1" applyFill="1" applyBorder="1"/>
    <xf numFmtId="16" fontId="50" fillId="14" borderId="9" xfId="0" applyNumberFormat="1" applyFont="1" applyFill="1" applyBorder="1" applyAlignment="1">
      <alignment horizontal="center" vertical="center" wrapText="1"/>
    </xf>
    <xf numFmtId="0" fontId="47" fillId="0" borderId="0" xfId="0" applyFont="1" applyAlignment="1">
      <alignment horizontal="center" vertical="center"/>
    </xf>
    <xf numFmtId="0" fontId="47" fillId="0" borderId="28" xfId="0" applyFont="1" applyBorder="1" applyAlignment="1">
      <alignment horizontal="center" vertical="center"/>
    </xf>
    <xf numFmtId="0" fontId="47" fillId="0" borderId="60" xfId="0" applyFont="1" applyBorder="1" applyAlignment="1">
      <alignment horizontal="center" vertical="center"/>
    </xf>
    <xf numFmtId="0" fontId="46" fillId="0" borderId="28" xfId="0" applyFont="1" applyBorder="1" applyAlignment="1">
      <alignment horizontal="center"/>
    </xf>
    <xf numFmtId="0" fontId="47" fillId="0" borderId="31" xfId="0" applyFont="1" applyBorder="1" applyAlignment="1">
      <alignment horizontal="center" vertical="center" wrapText="1"/>
    </xf>
    <xf numFmtId="0" fontId="47" fillId="0" borderId="31" xfId="0" applyFont="1" applyBorder="1" applyAlignment="1">
      <alignment horizontal="center"/>
    </xf>
    <xf numFmtId="0" fontId="47" fillId="0" borderId="28" xfId="0" applyFont="1" applyBorder="1" applyAlignment="1">
      <alignment horizontal="center"/>
    </xf>
    <xf numFmtId="0" fontId="47" fillId="0" borderId="60" xfId="0" applyFont="1" applyBorder="1" applyAlignment="1">
      <alignment horizontal="center"/>
    </xf>
    <xf numFmtId="2" fontId="49" fillId="10" borderId="15" xfId="0" applyNumberFormat="1" applyFont="1" applyFill="1" applyBorder="1" applyAlignment="1">
      <alignment horizontal="center"/>
    </xf>
    <xf numFmtId="0" fontId="46" fillId="0" borderId="1" xfId="0" applyFont="1" applyBorder="1" applyAlignment="1">
      <alignment horizontal="center" vertical="center" wrapText="1"/>
    </xf>
    <xf numFmtId="0" fontId="48" fillId="0" borderId="1" xfId="14" applyFont="1" applyBorder="1" applyAlignment="1">
      <alignment horizontal="center" vertical="center" wrapText="1"/>
    </xf>
    <xf numFmtId="2" fontId="49" fillId="6" borderId="4" xfId="0" applyNumberFormat="1" applyFont="1" applyFill="1" applyBorder="1" applyAlignment="1">
      <alignment horizontal="center"/>
    </xf>
    <xf numFmtId="2" fontId="49" fillId="10" borderId="4" xfId="0" applyNumberFormat="1" applyFont="1" applyFill="1" applyBorder="1" applyAlignment="1">
      <alignment horizontal="center"/>
    </xf>
    <xf numFmtId="2" fontId="47" fillId="6" borderId="9" xfId="0" applyNumberFormat="1" applyFont="1" applyFill="1" applyBorder="1" applyAlignment="1">
      <alignment horizontal="center" vertical="center"/>
    </xf>
    <xf numFmtId="2" fontId="49" fillId="6" borderId="9" xfId="0" applyNumberFormat="1" applyFont="1" applyFill="1" applyBorder="1" applyAlignment="1">
      <alignment horizontal="center"/>
    </xf>
    <xf numFmtId="2" fontId="49" fillId="10" borderId="9" xfId="0" applyNumberFormat="1" applyFont="1" applyFill="1" applyBorder="1" applyAlignment="1">
      <alignment horizontal="center"/>
    </xf>
    <xf numFmtId="0" fontId="47" fillId="14" borderId="1" xfId="0" applyFont="1" applyFill="1" applyBorder="1" applyAlignment="1" applyProtection="1">
      <alignment horizontal="center" vertical="center"/>
      <protection locked="0"/>
    </xf>
    <xf numFmtId="0" fontId="47" fillId="10" borderId="1" xfId="0" applyFont="1" applyFill="1" applyBorder="1" applyAlignment="1" applyProtection="1">
      <alignment horizontal="center" vertical="center"/>
      <protection locked="0"/>
    </xf>
    <xf numFmtId="0" fontId="47" fillId="14" borderId="4" xfId="0" applyFont="1" applyFill="1" applyBorder="1" applyAlignment="1" applyProtection="1">
      <alignment horizontal="center" vertical="center"/>
      <protection locked="0"/>
    </xf>
    <xf numFmtId="0" fontId="47" fillId="10" borderId="4" xfId="0" applyFont="1" applyFill="1" applyBorder="1" applyAlignment="1" applyProtection="1">
      <alignment horizontal="center" vertical="center"/>
      <protection locked="0"/>
    </xf>
    <xf numFmtId="0" fontId="47" fillId="14" borderId="9" xfId="0" applyFont="1" applyFill="1" applyBorder="1" applyAlignment="1" applyProtection="1">
      <alignment horizontal="center" vertical="center"/>
      <protection locked="0"/>
    </xf>
    <xf numFmtId="0" fontId="47" fillId="10" borderId="9" xfId="0" applyFont="1" applyFill="1" applyBorder="1" applyAlignment="1" applyProtection="1">
      <alignment horizontal="center" vertical="center"/>
      <protection locked="0"/>
    </xf>
    <xf numFmtId="2" fontId="49" fillId="10" borderId="35" xfId="0" applyNumberFormat="1" applyFont="1" applyFill="1" applyBorder="1" applyAlignment="1">
      <alignment horizontal="center"/>
    </xf>
    <xf numFmtId="0" fontId="49" fillId="0" borderId="1" xfId="0" applyFont="1" applyBorder="1" applyAlignment="1">
      <alignment horizontal="center" vertical="center"/>
    </xf>
    <xf numFmtId="0" fontId="48" fillId="0" borderId="1" xfId="2" applyFont="1" applyBorder="1" applyAlignment="1">
      <alignment horizontal="center" vertical="center" wrapText="1"/>
    </xf>
    <xf numFmtId="0" fontId="49" fillId="0" borderId="4" xfId="0" applyFont="1" applyBorder="1" applyAlignment="1">
      <alignment horizontal="center" vertical="center"/>
    </xf>
    <xf numFmtId="0" fontId="48" fillId="0" borderId="4" xfId="2" applyFont="1" applyBorder="1" applyAlignment="1">
      <alignment horizontal="center" vertical="center" wrapText="1"/>
    </xf>
    <xf numFmtId="0" fontId="49" fillId="0" borderId="9" xfId="0" applyFont="1" applyBorder="1" applyAlignment="1">
      <alignment horizontal="center" vertical="center"/>
    </xf>
    <xf numFmtId="0" fontId="48" fillId="0" borderId="9" xfId="2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 wrapText="1"/>
    </xf>
    <xf numFmtId="0" fontId="49" fillId="0" borderId="4" xfId="0" applyFont="1" applyBorder="1" applyAlignment="1">
      <alignment horizontal="center" vertical="center" wrapText="1"/>
    </xf>
    <xf numFmtId="0" fontId="49" fillId="0" borderId="9" xfId="0" applyFont="1" applyBorder="1" applyAlignment="1">
      <alignment horizontal="center" vertical="center" wrapText="1"/>
    </xf>
    <xf numFmtId="0" fontId="47" fillId="6" borderId="40" xfId="0" applyFont="1" applyFill="1" applyBorder="1" applyAlignment="1">
      <alignment horizontal="center" vertical="center"/>
    </xf>
    <xf numFmtId="0" fontId="47" fillId="14" borderId="15" xfId="0" applyFont="1" applyFill="1" applyBorder="1" applyAlignment="1" applyProtection="1">
      <alignment horizontal="center" vertical="center"/>
      <protection locked="0"/>
    </xf>
    <xf numFmtId="0" fontId="46" fillId="5" borderId="36" xfId="0" applyFont="1" applyFill="1" applyBorder="1" applyAlignment="1">
      <alignment horizontal="center" vertical="center"/>
    </xf>
    <xf numFmtId="0" fontId="46" fillId="5" borderId="28" xfId="0" applyFont="1" applyFill="1" applyBorder="1" applyAlignment="1">
      <alignment horizontal="center" vertical="center"/>
    </xf>
    <xf numFmtId="0" fontId="46" fillId="5" borderId="37" xfId="0" applyFont="1" applyFill="1" applyBorder="1" applyAlignment="1">
      <alignment horizontal="center" vertical="center"/>
    </xf>
    <xf numFmtId="0" fontId="47" fillId="14" borderId="34" xfId="0" applyFont="1" applyFill="1" applyBorder="1" applyAlignment="1" applyProtection="1">
      <alignment horizontal="center" vertical="center"/>
      <protection locked="0"/>
    </xf>
    <xf numFmtId="0" fontId="47" fillId="14" borderId="35" xfId="0" applyFont="1" applyFill="1" applyBorder="1" applyAlignment="1" applyProtection="1">
      <alignment horizontal="center" vertical="center"/>
      <protection locked="0"/>
    </xf>
    <xf numFmtId="0" fontId="47" fillId="14" borderId="81" xfId="0" applyFont="1" applyFill="1" applyBorder="1" applyAlignment="1" applyProtection="1">
      <alignment horizontal="center" vertical="center"/>
      <protection locked="0"/>
    </xf>
    <xf numFmtId="0" fontId="47" fillId="6" borderId="81" xfId="0" applyFont="1" applyFill="1" applyBorder="1" applyAlignment="1">
      <alignment horizontal="center" vertical="center"/>
    </xf>
    <xf numFmtId="0" fontId="47" fillId="0" borderId="81" xfId="0" applyFont="1" applyBorder="1" applyAlignment="1" applyProtection="1">
      <alignment horizontal="center" vertical="center"/>
      <protection locked="0"/>
    </xf>
    <xf numFmtId="0" fontId="47" fillId="10" borderId="81" xfId="0" applyFont="1" applyFill="1" applyBorder="1" applyAlignment="1" applyProtection="1">
      <alignment horizontal="center" vertical="center"/>
      <protection locked="0"/>
    </xf>
    <xf numFmtId="0" fontId="47" fillId="0" borderId="82" xfId="0" applyFont="1" applyBorder="1" applyAlignment="1" applyProtection="1">
      <alignment horizontal="center" vertical="center"/>
      <protection locked="0"/>
    </xf>
    <xf numFmtId="0" fontId="47" fillId="3" borderId="24" xfId="0" applyFont="1" applyFill="1" applyBorder="1" applyAlignment="1" applyProtection="1">
      <alignment horizontal="center" vertical="center"/>
      <protection locked="0"/>
    </xf>
    <xf numFmtId="0" fontId="47" fillId="0" borderId="25" xfId="0" applyFont="1" applyBorder="1" applyAlignment="1">
      <alignment horizontal="center" vertical="center"/>
    </xf>
    <xf numFmtId="0" fontId="47" fillId="15" borderId="25" xfId="0" applyFont="1" applyFill="1" applyBorder="1" applyAlignment="1">
      <alignment horizontal="center" vertical="center"/>
    </xf>
    <xf numFmtId="0" fontId="47" fillId="15" borderId="4" xfId="0" applyFont="1" applyFill="1" applyBorder="1" applyAlignment="1">
      <alignment horizontal="center" vertical="center"/>
    </xf>
    <xf numFmtId="0" fontId="47" fillId="15" borderId="1" xfId="0" applyFont="1" applyFill="1" applyBorder="1" applyAlignment="1">
      <alignment horizontal="center" vertical="center"/>
    </xf>
    <xf numFmtId="0" fontId="47" fillId="15" borderId="9" xfId="0" applyFont="1" applyFill="1" applyBorder="1" applyAlignment="1">
      <alignment horizontal="center" vertical="center"/>
    </xf>
    <xf numFmtId="0" fontId="47" fillId="15" borderId="0" xfId="0" applyFont="1" applyFill="1" applyAlignment="1">
      <alignment horizontal="center" vertical="center"/>
    </xf>
    <xf numFmtId="2" fontId="47" fillId="15" borderId="1" xfId="0" applyNumberFormat="1" applyFont="1" applyFill="1" applyBorder="1" applyAlignment="1">
      <alignment horizontal="center" vertical="center"/>
    </xf>
    <xf numFmtId="0" fontId="47" fillId="15" borderId="31" xfId="0" applyFont="1" applyFill="1" applyBorder="1" applyAlignment="1">
      <alignment horizontal="center" vertical="center"/>
    </xf>
    <xf numFmtId="0" fontId="46" fillId="15" borderId="31" xfId="0" applyFont="1" applyFill="1" applyBorder="1"/>
    <xf numFmtId="0" fontId="47" fillId="0" borderId="1" xfId="0" applyFont="1" applyBorder="1" applyAlignment="1">
      <alignment horizontal="center" vertical="center"/>
    </xf>
    <xf numFmtId="0" fontId="47" fillId="0" borderId="4" xfId="0" applyFont="1" applyBorder="1" applyAlignment="1">
      <alignment horizontal="center" vertical="center"/>
    </xf>
    <xf numFmtId="0" fontId="47" fillId="0" borderId="9" xfId="0" applyFont="1" applyBorder="1" applyAlignment="1">
      <alignment horizontal="center" vertical="center"/>
    </xf>
    <xf numFmtId="2" fontId="47" fillId="0" borderId="1" xfId="0" applyNumberFormat="1" applyFont="1" applyBorder="1" applyAlignment="1">
      <alignment horizontal="center" vertical="center"/>
    </xf>
    <xf numFmtId="2" fontId="47" fillId="15" borderId="9" xfId="0" applyNumberFormat="1" applyFont="1" applyFill="1" applyBorder="1" applyAlignment="1">
      <alignment horizontal="center" vertical="center"/>
    </xf>
    <xf numFmtId="2" fontId="47" fillId="0" borderId="9" xfId="0" applyNumberFormat="1" applyFont="1" applyBorder="1" applyAlignment="1">
      <alignment horizontal="center" vertical="center"/>
    </xf>
    <xf numFmtId="0" fontId="47" fillId="15" borderId="81" xfId="0" applyFont="1" applyFill="1" applyBorder="1" applyAlignment="1">
      <alignment horizontal="center" vertical="center"/>
    </xf>
    <xf numFmtId="0" fontId="47" fillId="0" borderId="81" xfId="0" applyFont="1" applyBorder="1" applyAlignment="1">
      <alignment horizontal="center" vertical="center"/>
    </xf>
    <xf numFmtId="0" fontId="47" fillId="4" borderId="40" xfId="0" applyFont="1" applyFill="1" applyBorder="1" applyAlignment="1">
      <alignment horizontal="center" vertical="center"/>
    </xf>
    <xf numFmtId="0" fontId="47" fillId="4" borderId="24" xfId="0" applyFont="1" applyFill="1" applyBorder="1" applyAlignment="1">
      <alignment horizontal="center" vertical="center"/>
    </xf>
    <xf numFmtId="0" fontId="50" fillId="6" borderId="1" xfId="0" applyFont="1" applyFill="1" applyBorder="1" applyAlignment="1">
      <alignment horizontal="center"/>
    </xf>
    <xf numFmtId="16" fontId="50" fillId="6" borderId="9" xfId="0" applyNumberFormat="1" applyFont="1" applyFill="1" applyBorder="1" applyAlignment="1">
      <alignment horizontal="center" vertical="center" wrapText="1"/>
    </xf>
    <xf numFmtId="0" fontId="50" fillId="10" borderId="1" xfId="0" applyFont="1" applyFill="1" applyBorder="1" applyAlignment="1">
      <alignment horizontal="center"/>
    </xf>
    <xf numFmtId="16" fontId="50" fillId="10" borderId="9" xfId="0" applyNumberFormat="1" applyFont="1" applyFill="1" applyBorder="1" applyAlignment="1">
      <alignment horizontal="center" vertical="center" wrapText="1"/>
    </xf>
    <xf numFmtId="16" fontId="50" fillId="10" borderId="9" xfId="0" applyNumberFormat="1" applyFont="1" applyFill="1" applyBorder="1" applyAlignment="1">
      <alignment horizontal="center"/>
    </xf>
    <xf numFmtId="0" fontId="50" fillId="10" borderId="11" xfId="0" applyFont="1" applyFill="1" applyBorder="1" applyAlignment="1">
      <alignment horizontal="center"/>
    </xf>
    <xf numFmtId="0" fontId="50" fillId="10" borderId="7" xfId="0" applyFont="1" applyFill="1" applyBorder="1" applyAlignment="1">
      <alignment horizontal="center"/>
    </xf>
    <xf numFmtId="0" fontId="47" fillId="14" borderId="28" xfId="0" applyFont="1" applyFill="1" applyBorder="1" applyAlignment="1">
      <alignment horizontal="center"/>
    </xf>
    <xf numFmtId="0" fontId="47" fillId="14" borderId="64" xfId="0" applyFont="1" applyFill="1" applyBorder="1" applyAlignment="1" applyProtection="1">
      <alignment horizontal="center" vertical="center"/>
      <protection locked="0"/>
    </xf>
    <xf numFmtId="16" fontId="50" fillId="6" borderId="1" xfId="0" applyNumberFormat="1" applyFont="1" applyFill="1" applyBorder="1" applyAlignment="1">
      <alignment horizontal="center"/>
    </xf>
    <xf numFmtId="0" fontId="47" fillId="14" borderId="2" xfId="0" applyFont="1" applyFill="1" applyBorder="1" applyAlignment="1" applyProtection="1">
      <alignment horizontal="center" vertical="center"/>
      <protection locked="0"/>
    </xf>
    <xf numFmtId="0" fontId="47" fillId="14" borderId="25" xfId="0" applyFont="1" applyFill="1" applyBorder="1" applyAlignment="1" applyProtection="1">
      <alignment horizontal="center" vertical="center"/>
      <protection locked="0"/>
    </xf>
    <xf numFmtId="0" fontId="47" fillId="14" borderId="52" xfId="0" applyFont="1" applyFill="1" applyBorder="1" applyAlignment="1" applyProtection="1">
      <alignment horizontal="center" vertical="center"/>
      <protection locked="0"/>
    </xf>
    <xf numFmtId="0" fontId="47" fillId="6" borderId="30" xfId="0" applyFont="1" applyFill="1" applyBorder="1" applyAlignment="1">
      <alignment horizontal="center" vertical="center"/>
    </xf>
    <xf numFmtId="0" fontId="47" fillId="0" borderId="34" xfId="0" applyFont="1" applyBorder="1" applyAlignment="1" applyProtection="1">
      <alignment horizontal="center" vertical="center"/>
      <protection locked="0"/>
    </xf>
    <xf numFmtId="0" fontId="47" fillId="5" borderId="81" xfId="0" applyFont="1" applyFill="1" applyBorder="1" applyAlignment="1" applyProtection="1">
      <alignment horizontal="center" vertical="center"/>
      <protection locked="0"/>
    </xf>
    <xf numFmtId="0" fontId="47" fillId="5" borderId="22" xfId="0" applyFont="1" applyFill="1" applyBorder="1" applyAlignment="1" applyProtection="1">
      <alignment horizontal="center" vertical="center"/>
      <protection locked="0"/>
    </xf>
    <xf numFmtId="0" fontId="47" fillId="5" borderId="11" xfId="0" applyFont="1" applyFill="1" applyBorder="1" applyAlignment="1" applyProtection="1">
      <alignment horizontal="center" vertical="center"/>
      <protection locked="0"/>
    </xf>
    <xf numFmtId="0" fontId="47" fillId="5" borderId="23" xfId="0" applyFont="1" applyFill="1" applyBorder="1" applyAlignment="1" applyProtection="1">
      <alignment horizontal="center" vertical="center"/>
      <protection locked="0"/>
    </xf>
    <xf numFmtId="0" fontId="47" fillId="0" borderId="36" xfId="0" applyFont="1" applyBorder="1" applyAlignment="1" applyProtection="1">
      <alignment horizontal="center" vertical="center"/>
      <protection locked="0"/>
    </xf>
    <xf numFmtId="0" fontId="47" fillId="0" borderId="28" xfId="0" applyFont="1" applyBorder="1" applyAlignment="1" applyProtection="1">
      <alignment horizontal="center" vertical="center"/>
      <protection locked="0"/>
    </xf>
    <xf numFmtId="0" fontId="46" fillId="0" borderId="28" xfId="0" applyFont="1" applyBorder="1" applyProtection="1">
      <protection locked="0"/>
    </xf>
    <xf numFmtId="0" fontId="47" fillId="6" borderId="2" xfId="0" applyFont="1" applyFill="1" applyBorder="1" applyAlignment="1">
      <alignment horizontal="center" vertical="center"/>
    </xf>
    <xf numFmtId="0" fontId="47" fillId="14" borderId="46" xfId="0" applyFont="1" applyFill="1" applyBorder="1" applyAlignment="1" applyProtection="1">
      <alignment horizontal="center" vertical="center"/>
      <protection locked="0"/>
    </xf>
    <xf numFmtId="0" fontId="47" fillId="6" borderId="52" xfId="0" applyFont="1" applyFill="1" applyBorder="1" applyAlignment="1">
      <alignment horizontal="center" vertical="center"/>
    </xf>
    <xf numFmtId="0" fontId="47" fillId="14" borderId="12" xfId="0" applyFont="1" applyFill="1" applyBorder="1" applyAlignment="1" applyProtection="1">
      <alignment horizontal="center" vertical="center"/>
      <protection locked="0"/>
    </xf>
    <xf numFmtId="0" fontId="47" fillId="14" borderId="13" xfId="0" applyFont="1" applyFill="1" applyBorder="1" applyAlignment="1" applyProtection="1">
      <alignment horizontal="center" vertical="center"/>
      <protection locked="0"/>
    </xf>
    <xf numFmtId="0" fontId="47" fillId="14" borderId="14" xfId="0" applyFont="1" applyFill="1" applyBorder="1" applyAlignment="1" applyProtection="1">
      <alignment horizontal="center" vertical="center"/>
      <protection locked="0"/>
    </xf>
    <xf numFmtId="0" fontId="47" fillId="0" borderId="81" xfId="0" applyFont="1" applyBorder="1" applyAlignment="1">
      <alignment vertical="center" wrapText="1"/>
    </xf>
    <xf numFmtId="0" fontId="46" fillId="0" borderId="81" xfId="0" applyFont="1" applyBorder="1" applyAlignment="1">
      <alignment horizontal="center" vertical="center" wrapText="1"/>
    </xf>
    <xf numFmtId="0" fontId="46" fillId="0" borderId="81" xfId="0" applyFont="1" applyBorder="1" applyAlignment="1">
      <alignment horizontal="center"/>
    </xf>
    <xf numFmtId="0" fontId="48" fillId="0" borderId="81" xfId="14" applyFont="1" applyBorder="1" applyAlignment="1">
      <alignment horizontal="center" vertical="center" wrapText="1"/>
    </xf>
    <xf numFmtId="2" fontId="47" fillId="6" borderId="81" xfId="0" applyNumberFormat="1" applyFont="1" applyFill="1" applyBorder="1" applyAlignment="1">
      <alignment horizontal="center" vertical="center"/>
    </xf>
    <xf numFmtId="2" fontId="49" fillId="6" borderId="81" xfId="0" applyNumberFormat="1" applyFont="1" applyFill="1" applyBorder="1" applyAlignment="1">
      <alignment horizontal="center"/>
    </xf>
    <xf numFmtId="2" fontId="49" fillId="10" borderId="81" xfId="0" applyNumberFormat="1" applyFont="1" applyFill="1" applyBorder="1" applyAlignment="1">
      <alignment horizontal="center"/>
    </xf>
    <xf numFmtId="2" fontId="49" fillId="6" borderId="25" xfId="0" applyNumberFormat="1" applyFont="1" applyFill="1" applyBorder="1" applyAlignment="1">
      <alignment horizontal="center"/>
    </xf>
    <xf numFmtId="2" fontId="49" fillId="10" borderId="36" xfId="0" applyNumberFormat="1" applyFont="1" applyFill="1" applyBorder="1" applyAlignment="1">
      <alignment horizontal="center"/>
    </xf>
    <xf numFmtId="2" fontId="49" fillId="10" borderId="5" xfId="0" applyNumberFormat="1" applyFont="1" applyFill="1" applyBorder="1" applyAlignment="1">
      <alignment horizontal="center"/>
    </xf>
    <xf numFmtId="2" fontId="49" fillId="10" borderId="7" xfId="0" applyNumberFormat="1" applyFont="1" applyFill="1" applyBorder="1" applyAlignment="1">
      <alignment horizontal="center"/>
    </xf>
    <xf numFmtId="2" fontId="49" fillId="10" borderId="10" xfId="0" applyNumberFormat="1" applyFont="1" applyFill="1" applyBorder="1" applyAlignment="1">
      <alignment horizontal="center"/>
    </xf>
    <xf numFmtId="0" fontId="49" fillId="0" borderId="81" xfId="0" applyFont="1" applyBorder="1" applyAlignment="1">
      <alignment horizontal="center" vertical="center"/>
    </xf>
    <xf numFmtId="0" fontId="48" fillId="0" borderId="81" xfId="2" applyFont="1" applyBorder="1" applyAlignment="1">
      <alignment horizontal="center" vertical="center" wrapText="1"/>
    </xf>
    <xf numFmtId="0" fontId="47" fillId="0" borderId="81" xfId="0" applyFont="1" applyBorder="1" applyAlignment="1">
      <alignment horizontal="center" vertical="center" wrapText="1"/>
    </xf>
    <xf numFmtId="0" fontId="46" fillId="5" borderId="81" xfId="0" applyFont="1" applyFill="1" applyBorder="1" applyAlignment="1">
      <alignment horizontal="center" vertical="center"/>
    </xf>
    <xf numFmtId="0" fontId="47" fillId="14" borderId="83" xfId="0" applyFont="1" applyFill="1" applyBorder="1" applyAlignment="1" applyProtection="1">
      <alignment horizontal="center" vertical="center"/>
      <protection locked="0"/>
    </xf>
    <xf numFmtId="0" fontId="26" fillId="3" borderId="31" xfId="0" applyFont="1" applyFill="1" applyBorder="1" applyAlignment="1">
      <alignment horizontal="center" vertical="center"/>
    </xf>
    <xf numFmtId="0" fontId="51" fillId="0" borderId="4" xfId="0" applyFont="1" applyBorder="1" applyAlignment="1">
      <alignment horizontal="center"/>
    </xf>
    <xf numFmtId="0" fontId="47" fillId="0" borderId="2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 wrapText="1"/>
    </xf>
    <xf numFmtId="0" fontId="25" fillId="0" borderId="6" xfId="0" applyFont="1" applyBorder="1" applyAlignment="1">
      <alignment vertical="center" textRotation="90"/>
    </xf>
    <xf numFmtId="0" fontId="34" fillId="0" borderId="11" xfId="14" applyFont="1" applyBorder="1" applyAlignment="1">
      <alignment horizontal="center" vertical="center" wrapText="1"/>
    </xf>
    <xf numFmtId="0" fontId="27" fillId="0" borderId="2" xfId="0" applyFont="1" applyBorder="1" applyAlignment="1">
      <alignment vertical="center" wrapText="1"/>
    </xf>
    <xf numFmtId="0" fontId="25" fillId="0" borderId="8" xfId="0" applyFont="1" applyBorder="1" applyAlignment="1">
      <alignment vertical="center" textRotation="90"/>
    </xf>
    <xf numFmtId="0" fontId="56" fillId="6" borderId="9" xfId="2" applyFont="1" applyFill="1" applyBorder="1" applyAlignment="1">
      <alignment horizontal="center" vertical="center" wrapText="1"/>
    </xf>
    <xf numFmtId="0" fontId="54" fillId="0" borderId="9" xfId="0" applyFont="1" applyBorder="1" applyAlignment="1">
      <alignment horizontal="center" vertical="center"/>
    </xf>
    <xf numFmtId="0" fontId="55" fillId="0" borderId="9" xfId="0" applyFont="1" applyBorder="1" applyAlignment="1">
      <alignment horizontal="center"/>
    </xf>
    <xf numFmtId="0" fontId="56" fillId="0" borderId="9" xfId="2" applyFont="1" applyBorder="1" applyAlignment="1">
      <alignment horizontal="center" vertical="center" wrapText="1"/>
    </xf>
    <xf numFmtId="0" fontId="56" fillId="10" borderId="65" xfId="2" applyFont="1" applyFill="1" applyBorder="1" applyAlignment="1">
      <alignment horizontal="center" vertical="center" wrapText="1"/>
    </xf>
    <xf numFmtId="0" fontId="29" fillId="10" borderId="61" xfId="0" applyFont="1" applyFill="1" applyBorder="1" applyAlignment="1">
      <alignment horizontal="center" vertical="center"/>
    </xf>
    <xf numFmtId="0" fontId="29" fillId="10" borderId="24" xfId="0" applyFont="1" applyFill="1" applyBorder="1" applyAlignment="1">
      <alignment horizontal="center" vertical="center"/>
    </xf>
    <xf numFmtId="0" fontId="29" fillId="10" borderId="63" xfId="0" applyFont="1" applyFill="1" applyBorder="1" applyAlignment="1">
      <alignment horizontal="center" vertical="center"/>
    </xf>
    <xf numFmtId="0" fontId="29" fillId="10" borderId="59" xfId="0" applyFont="1" applyFill="1" applyBorder="1" applyAlignment="1">
      <alignment horizontal="center" vertical="center"/>
    </xf>
    <xf numFmtId="0" fontId="29" fillId="10" borderId="80" xfId="0" applyFont="1" applyFill="1" applyBorder="1" applyAlignment="1">
      <alignment horizontal="center" vertical="center"/>
    </xf>
    <xf numFmtId="0" fontId="34" fillId="4" borderId="38" xfId="2" applyFont="1" applyFill="1" applyBorder="1" applyAlignment="1" applyProtection="1">
      <alignment horizontal="center" vertical="center" wrapText="1"/>
      <protection locked="0"/>
    </xf>
    <xf numFmtId="0" fontId="34" fillId="7" borderId="38" xfId="2" applyFont="1" applyFill="1" applyBorder="1" applyAlignment="1">
      <alignment horizontal="center" vertical="center" wrapText="1"/>
    </xf>
    <xf numFmtId="1" fontId="37" fillId="8" borderId="73" xfId="0" applyNumberFormat="1" applyFont="1" applyFill="1" applyBorder="1" applyAlignment="1">
      <alignment horizontal="center"/>
    </xf>
    <xf numFmtId="0" fontId="34" fillId="0" borderId="4" xfId="14" applyFont="1" applyBorder="1" applyAlignment="1">
      <alignment horizontal="center" vertical="center" wrapText="1"/>
    </xf>
    <xf numFmtId="0" fontId="29" fillId="2" borderId="4" xfId="0" applyFont="1" applyFill="1" applyBorder="1" applyAlignment="1">
      <alignment horizontal="center" vertical="center"/>
    </xf>
    <xf numFmtId="0" fontId="34" fillId="2" borderId="1" xfId="2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/>
    </xf>
    <xf numFmtId="0" fontId="42" fillId="2" borderId="1" xfId="0" applyFont="1" applyFill="1" applyBorder="1" applyAlignment="1">
      <alignment horizontal="center" vertical="center"/>
    </xf>
    <xf numFmtId="0" fontId="42" fillId="2" borderId="9" xfId="0" applyFont="1" applyFill="1" applyBorder="1" applyAlignment="1">
      <alignment horizontal="center" vertical="center"/>
    </xf>
    <xf numFmtId="0" fontId="26" fillId="3" borderId="48" xfId="0" applyFont="1" applyFill="1" applyBorder="1" applyAlignment="1">
      <alignment horizontal="center" vertical="center"/>
    </xf>
    <xf numFmtId="0" fontId="26" fillId="3" borderId="69" xfId="0" applyFont="1" applyFill="1" applyBorder="1" applyAlignment="1">
      <alignment horizontal="center" vertical="center"/>
    </xf>
    <xf numFmtId="0" fontId="42" fillId="4" borderId="4" xfId="0" applyFont="1" applyFill="1" applyBorder="1" applyAlignment="1">
      <alignment horizontal="center" vertical="center"/>
    </xf>
    <xf numFmtId="0" fontId="24" fillId="4" borderId="4" xfId="0" applyFont="1" applyFill="1" applyBorder="1" applyAlignment="1">
      <alignment horizontal="center"/>
    </xf>
    <xf numFmtId="1" fontId="37" fillId="8" borderId="21" xfId="0" applyNumberFormat="1" applyFont="1" applyFill="1" applyBorder="1" applyAlignment="1">
      <alignment horizontal="center"/>
    </xf>
    <xf numFmtId="0" fontId="27" fillId="0" borderId="12" xfId="0" applyFont="1" applyBorder="1" applyAlignment="1">
      <alignment horizontal="center" vertical="center" wrapText="1"/>
    </xf>
    <xf numFmtId="0" fontId="36" fillId="8" borderId="73" xfId="0" applyFont="1" applyFill="1" applyBorder="1" applyAlignment="1">
      <alignment horizontal="center"/>
    </xf>
    <xf numFmtId="0" fontId="42" fillId="2" borderId="48" xfId="0" applyFont="1" applyFill="1" applyBorder="1" applyAlignment="1">
      <alignment horizontal="center" vertical="center"/>
    </xf>
    <xf numFmtId="0" fontId="42" fillId="2" borderId="69" xfId="0" applyFont="1" applyFill="1" applyBorder="1" applyAlignment="1">
      <alignment horizontal="center" vertical="center"/>
    </xf>
    <xf numFmtId="0" fontId="34" fillId="6" borderId="69" xfId="14" applyFont="1" applyFill="1" applyBorder="1" applyAlignment="1">
      <alignment horizontal="center" vertical="center" wrapText="1"/>
    </xf>
    <xf numFmtId="0" fontId="42" fillId="6" borderId="69" xfId="0" applyFont="1" applyFill="1" applyBorder="1" applyAlignment="1">
      <alignment horizontal="center" vertical="center"/>
    </xf>
    <xf numFmtId="0" fontId="34" fillId="6" borderId="66" xfId="14" applyFont="1" applyFill="1" applyBorder="1" applyAlignment="1">
      <alignment horizontal="center" vertical="center" wrapText="1"/>
    </xf>
    <xf numFmtId="0" fontId="42" fillId="0" borderId="5" xfId="0" applyFont="1" applyBorder="1" applyAlignment="1">
      <alignment horizontal="center" vertical="center"/>
    </xf>
    <xf numFmtId="0" fontId="42" fillId="0" borderId="7" xfId="0" applyFont="1" applyBorder="1" applyAlignment="1">
      <alignment horizontal="center" vertical="center"/>
    </xf>
    <xf numFmtId="0" fontId="34" fillId="0" borderId="7" xfId="2" applyFont="1" applyBorder="1" applyAlignment="1">
      <alignment horizontal="center" vertical="center" wrapText="1"/>
    </xf>
    <xf numFmtId="0" fontId="34" fillId="0" borderId="10" xfId="2" applyFont="1" applyBorder="1" applyAlignment="1">
      <alignment horizontal="center" vertical="center" wrapText="1"/>
    </xf>
    <xf numFmtId="0" fontId="56" fillId="10" borderId="48" xfId="2" applyFont="1" applyFill="1" applyBorder="1" applyAlignment="1">
      <alignment horizontal="center" vertical="center" wrapText="1"/>
    </xf>
    <xf numFmtId="0" fontId="36" fillId="8" borderId="48" xfId="0" applyFont="1" applyFill="1" applyBorder="1" applyAlignment="1">
      <alignment horizontal="center"/>
    </xf>
    <xf numFmtId="0" fontId="42" fillId="10" borderId="29" xfId="0" applyFont="1" applyFill="1" applyBorder="1" applyAlignment="1">
      <alignment horizontal="center" vertical="center"/>
    </xf>
    <xf numFmtId="0" fontId="42" fillId="10" borderId="21" xfId="0" applyFont="1" applyFill="1" applyBorder="1" applyAlignment="1">
      <alignment horizontal="center" vertical="center"/>
    </xf>
    <xf numFmtId="0" fontId="34" fillId="10" borderId="40" xfId="14" applyFont="1" applyFill="1" applyBorder="1" applyAlignment="1">
      <alignment horizontal="center" vertical="center" wrapText="1"/>
    </xf>
    <xf numFmtId="0" fontId="34" fillId="10" borderId="21" xfId="14" applyFont="1" applyFill="1" applyBorder="1" applyAlignment="1">
      <alignment horizontal="center" vertical="center" wrapText="1"/>
    </xf>
    <xf numFmtId="0" fontId="42" fillId="10" borderId="38" xfId="0" applyFont="1" applyFill="1" applyBorder="1" applyAlignment="1">
      <alignment horizontal="center" vertical="center"/>
    </xf>
    <xf numFmtId="0" fontId="26" fillId="3" borderId="29" xfId="0" applyFont="1" applyFill="1" applyBorder="1" applyAlignment="1">
      <alignment horizontal="center" vertical="center"/>
    </xf>
    <xf numFmtId="0" fontId="26" fillId="3" borderId="21" xfId="0" applyFont="1" applyFill="1" applyBorder="1" applyAlignment="1">
      <alignment horizontal="center" vertical="center"/>
    </xf>
    <xf numFmtId="0" fontId="54" fillId="0" borderId="4" xfId="0" applyFont="1" applyBorder="1" applyAlignment="1">
      <alignment horizontal="center" vertical="center"/>
    </xf>
    <xf numFmtId="0" fontId="55" fillId="0" borderId="4" xfId="0" applyFont="1" applyBorder="1" applyAlignment="1">
      <alignment horizontal="center"/>
    </xf>
    <xf numFmtId="0" fontId="56" fillId="0" borderId="4" xfId="2" applyFont="1" applyBorder="1" applyAlignment="1">
      <alignment horizontal="center" vertical="center" wrapText="1"/>
    </xf>
    <xf numFmtId="0" fontId="34" fillId="2" borderId="61" xfId="14" applyFont="1" applyFill="1" applyBorder="1" applyAlignment="1">
      <alignment horizontal="center" vertical="center" wrapText="1"/>
    </xf>
    <xf numFmtId="0" fontId="34" fillId="2" borderId="59" xfId="14" applyFont="1" applyFill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6" fillId="8" borderId="29" xfId="0" applyFont="1" applyFill="1" applyBorder="1" applyAlignment="1">
      <alignment horizontal="center" vertical="center"/>
    </xf>
    <xf numFmtId="0" fontId="65" fillId="0" borderId="63" xfId="0" applyFont="1" applyBorder="1" applyAlignment="1" applyProtection="1">
      <alignment horizontal="center" vertical="center"/>
      <protection locked="0"/>
    </xf>
    <xf numFmtId="0" fontId="25" fillId="0" borderId="3" xfId="0" applyFont="1" applyBorder="1" applyAlignment="1">
      <alignment vertical="center" textRotation="90"/>
    </xf>
    <xf numFmtId="0" fontId="25" fillId="0" borderId="4" xfId="0" applyFont="1" applyBorder="1" applyAlignment="1">
      <alignment vertical="center" textRotation="90"/>
    </xf>
    <xf numFmtId="0" fontId="25" fillId="0" borderId="1" xfId="0" applyFont="1" applyBorder="1" applyAlignment="1">
      <alignment vertical="center" textRotation="90"/>
    </xf>
    <xf numFmtId="0" fontId="25" fillId="0" borderId="9" xfId="0" applyFont="1" applyBorder="1" applyAlignment="1">
      <alignment vertical="center" textRotation="90"/>
    </xf>
    <xf numFmtId="0" fontId="47" fillId="10" borderId="52" xfId="0" applyFont="1" applyFill="1" applyBorder="1" applyAlignment="1" applyProtection="1">
      <alignment horizontal="center" vertical="center"/>
      <protection locked="0"/>
    </xf>
    <xf numFmtId="0" fontId="47" fillId="0" borderId="84" xfId="0" applyFont="1" applyBorder="1" applyAlignment="1" applyProtection="1">
      <alignment horizontal="center" vertical="center"/>
      <protection locked="0"/>
    </xf>
    <xf numFmtId="0" fontId="47" fillId="14" borderId="45" xfId="0" applyFont="1" applyFill="1" applyBorder="1" applyAlignment="1" applyProtection="1">
      <alignment horizontal="center" vertical="center"/>
      <protection locked="0"/>
    </xf>
    <xf numFmtId="0" fontId="47" fillId="0" borderId="2" xfId="0" applyFont="1" applyBorder="1" applyAlignment="1" applyProtection="1">
      <alignment horizontal="center" vertical="center"/>
      <protection locked="0"/>
    </xf>
    <xf numFmtId="0" fontId="47" fillId="10" borderId="2" xfId="0" applyFont="1" applyFill="1" applyBorder="1" applyAlignment="1" applyProtection="1">
      <alignment horizontal="center" vertical="center"/>
      <protection locked="0"/>
    </xf>
    <xf numFmtId="0" fontId="47" fillId="0" borderId="27" xfId="0" applyFont="1" applyBorder="1" applyAlignment="1" applyProtection="1">
      <alignment horizontal="center" vertical="center"/>
      <protection locked="0"/>
    </xf>
    <xf numFmtId="0" fontId="47" fillId="5" borderId="2" xfId="0" applyFont="1" applyFill="1" applyBorder="1" applyAlignment="1" applyProtection="1">
      <alignment horizontal="center" vertical="center"/>
      <protection locked="0"/>
    </xf>
    <xf numFmtId="0" fontId="46" fillId="0" borderId="52" xfId="0" applyFont="1" applyBorder="1" applyAlignment="1">
      <alignment horizontal="center" vertical="center"/>
    </xf>
    <xf numFmtId="0" fontId="46" fillId="0" borderId="52" xfId="0" applyFont="1" applyBorder="1" applyAlignment="1">
      <alignment horizontal="center"/>
    </xf>
    <xf numFmtId="2" fontId="49" fillId="6" borderId="52" xfId="0" applyNumberFormat="1" applyFont="1" applyFill="1" applyBorder="1" applyAlignment="1">
      <alignment horizontal="center"/>
    </xf>
    <xf numFmtId="2" fontId="49" fillId="10" borderId="52" xfId="0" applyNumberFormat="1" applyFont="1" applyFill="1" applyBorder="1" applyAlignment="1">
      <alignment horizontal="center"/>
    </xf>
    <xf numFmtId="2" fontId="49" fillId="10" borderId="70" xfId="0" applyNumberFormat="1" applyFont="1" applyFill="1" applyBorder="1" applyAlignment="1">
      <alignment horizontal="center"/>
    </xf>
    <xf numFmtId="0" fontId="25" fillId="0" borderId="6" xfId="0" applyFont="1" applyFill="1" applyBorder="1" applyAlignment="1">
      <alignment vertical="center" textRotation="90"/>
    </xf>
    <xf numFmtId="0" fontId="27" fillId="0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/>
    </xf>
    <xf numFmtId="0" fontId="34" fillId="0" borderId="11" xfId="14" applyFont="1" applyFill="1" applyBorder="1" applyAlignment="1">
      <alignment horizontal="center" vertical="center" wrapText="1"/>
    </xf>
    <xf numFmtId="0" fontId="34" fillId="0" borderId="1" xfId="14" applyFont="1" applyFill="1" applyBorder="1" applyAlignment="1">
      <alignment horizontal="center" vertical="center" wrapText="1"/>
    </xf>
    <xf numFmtId="0" fontId="54" fillId="0" borderId="1" xfId="0" applyFont="1" applyFill="1" applyBorder="1" applyAlignment="1">
      <alignment horizontal="center" vertical="center"/>
    </xf>
    <xf numFmtId="0" fontId="55" fillId="0" borderId="1" xfId="0" applyFont="1" applyFill="1" applyBorder="1" applyAlignment="1">
      <alignment horizontal="center"/>
    </xf>
    <xf numFmtId="0" fontId="56" fillId="0" borderId="1" xfId="2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0" fontId="27" fillId="0" borderId="4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2" fillId="0" borderId="6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27" fillId="0" borderId="9" xfId="0" applyFont="1" applyFill="1" applyBorder="1" applyAlignment="1">
      <alignment horizontal="center" vertical="center" wrapText="1"/>
    </xf>
    <xf numFmtId="0" fontId="25" fillId="0" borderId="15" xfId="0" applyFont="1" applyFill="1" applyBorder="1" applyAlignment="1">
      <alignment vertical="center" textRotation="90"/>
    </xf>
    <xf numFmtId="0" fontId="27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horizontal="center"/>
    </xf>
    <xf numFmtId="0" fontId="34" fillId="0" borderId="27" xfId="14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vertical="center" wrapText="1"/>
    </xf>
    <xf numFmtId="0" fontId="25" fillId="0" borderId="8" xfId="0" applyFont="1" applyFill="1" applyBorder="1" applyAlignment="1">
      <alignment vertical="center" textRotation="90"/>
    </xf>
    <xf numFmtId="0" fontId="24" fillId="0" borderId="9" xfId="0" applyFont="1" applyFill="1" applyBorder="1" applyAlignment="1">
      <alignment horizontal="center"/>
    </xf>
    <xf numFmtId="0" fontId="34" fillId="0" borderId="23" xfId="14" applyFont="1" applyFill="1" applyBorder="1" applyAlignment="1">
      <alignment horizontal="center" vertical="center" wrapText="1"/>
    </xf>
    <xf numFmtId="0" fontId="27" fillId="0" borderId="9" xfId="0" applyFont="1" applyFill="1" applyBorder="1" applyAlignment="1">
      <alignment vertical="center" wrapText="1"/>
    </xf>
    <xf numFmtId="0" fontId="34" fillId="10" borderId="48" xfId="14" applyFont="1" applyFill="1" applyBorder="1" applyAlignment="1">
      <alignment horizontal="center" vertical="center" wrapText="1"/>
    </xf>
    <xf numFmtId="0" fontId="34" fillId="10" borderId="69" xfId="14" applyFont="1" applyFill="1" applyBorder="1" applyAlignment="1">
      <alignment horizontal="center" vertical="center" wrapText="1"/>
    </xf>
    <xf numFmtId="0" fontId="42" fillId="10" borderId="69" xfId="0" applyFont="1" applyFill="1" applyBorder="1" applyAlignment="1">
      <alignment horizontal="center" vertical="center"/>
    </xf>
    <xf numFmtId="0" fontId="34" fillId="10" borderId="66" xfId="14" applyFont="1" applyFill="1" applyBorder="1" applyAlignment="1">
      <alignment horizontal="center" vertical="center" wrapText="1"/>
    </xf>
    <xf numFmtId="0" fontId="51" fillId="0" borderId="1" xfId="0" applyFont="1" applyFill="1" applyBorder="1" applyAlignment="1">
      <alignment horizontal="center"/>
    </xf>
    <xf numFmtId="0" fontId="34" fillId="6" borderId="24" xfId="14" applyFont="1" applyFill="1" applyBorder="1" applyAlignment="1">
      <alignment horizontal="center" vertical="center" wrapText="1"/>
    </xf>
    <xf numFmtId="0" fontId="34" fillId="6" borderId="59" xfId="14" applyFont="1" applyFill="1" applyBorder="1" applyAlignment="1">
      <alignment horizontal="center" vertical="center" wrapText="1"/>
    </xf>
    <xf numFmtId="0" fontId="42" fillId="6" borderId="59" xfId="0" applyFont="1" applyFill="1" applyBorder="1" applyAlignment="1">
      <alignment horizontal="center" vertical="center"/>
    </xf>
    <xf numFmtId="0" fontId="42" fillId="6" borderId="63" xfId="0" applyFont="1" applyFill="1" applyBorder="1" applyAlignment="1">
      <alignment horizontal="center" vertical="center"/>
    </xf>
    <xf numFmtId="0" fontId="34" fillId="0" borderId="4" xfId="2" applyFont="1" applyBorder="1" applyAlignment="1">
      <alignment horizontal="center" vertical="center" wrapText="1"/>
    </xf>
    <xf numFmtId="0" fontId="34" fillId="2" borderId="5" xfId="14" applyFont="1" applyFill="1" applyBorder="1" applyAlignment="1">
      <alignment horizontal="center" vertical="center" wrapText="1"/>
    </xf>
    <xf numFmtId="0" fontId="34" fillId="2" borderId="7" xfId="14" applyFont="1" applyFill="1" applyBorder="1" applyAlignment="1">
      <alignment horizontal="center" vertical="center" wrapText="1"/>
    </xf>
    <xf numFmtId="0" fontId="56" fillId="10" borderId="69" xfId="2" applyFont="1" applyFill="1" applyBorder="1" applyAlignment="1">
      <alignment horizontal="center" vertical="center" wrapText="1"/>
    </xf>
    <xf numFmtId="0" fontId="37" fillId="4" borderId="4" xfId="0" applyFont="1" applyFill="1" applyBorder="1" applyAlignment="1">
      <alignment horizontal="center" vertical="center"/>
    </xf>
    <xf numFmtId="0" fontId="60" fillId="0" borderId="1" xfId="0" applyFont="1" applyFill="1" applyBorder="1" applyAlignment="1">
      <alignment vertical="center" wrapText="1"/>
    </xf>
    <xf numFmtId="0" fontId="26" fillId="3" borderId="38" xfId="0" applyFont="1" applyFill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4" fillId="0" borderId="2" xfId="2" applyFont="1" applyBorder="1" applyAlignment="1">
      <alignment horizontal="center" vertical="center" wrapText="1"/>
    </xf>
    <xf numFmtId="0" fontId="34" fillId="2" borderId="10" xfId="14" applyFont="1" applyFill="1" applyBorder="1" applyAlignment="1">
      <alignment horizontal="center" vertical="center" wrapText="1"/>
    </xf>
    <xf numFmtId="0" fontId="27" fillId="14" borderId="1" xfId="0" applyFont="1" applyFill="1" applyBorder="1" applyAlignment="1">
      <alignment horizontal="center" vertical="center" wrapText="1"/>
    </xf>
    <xf numFmtId="0" fontId="54" fillId="14" borderId="1" xfId="0" applyFont="1" applyFill="1" applyBorder="1" applyAlignment="1">
      <alignment horizontal="center" vertical="center"/>
    </xf>
    <xf numFmtId="0" fontId="55" fillId="14" borderId="1" xfId="0" applyFont="1" applyFill="1" applyBorder="1" applyAlignment="1">
      <alignment horizontal="center"/>
    </xf>
    <xf numFmtId="0" fontId="34" fillId="14" borderId="1" xfId="14" applyFont="1" applyFill="1" applyBorder="1" applyAlignment="1">
      <alignment horizontal="center" vertical="center" wrapText="1"/>
    </xf>
    <xf numFmtId="0" fontId="27" fillId="14" borderId="2" xfId="0" applyFont="1" applyFill="1" applyBorder="1" applyAlignment="1">
      <alignment horizontal="center" vertical="center" wrapText="1"/>
    </xf>
    <xf numFmtId="0" fontId="60" fillId="14" borderId="1" xfId="0" applyFont="1" applyFill="1" applyBorder="1" applyAlignment="1">
      <alignment vertical="center" wrapText="1"/>
    </xf>
    <xf numFmtId="0" fontId="51" fillId="14" borderId="1" xfId="0" applyFont="1" applyFill="1" applyBorder="1" applyAlignment="1">
      <alignment horizontal="center"/>
    </xf>
    <xf numFmtId="0" fontId="42" fillId="14" borderId="1" xfId="0" applyFont="1" applyFill="1" applyBorder="1" applyAlignment="1">
      <alignment horizontal="center" vertical="center"/>
    </xf>
    <xf numFmtId="9" fontId="31" fillId="0" borderId="47" xfId="0" applyNumberFormat="1" applyFont="1" applyBorder="1" applyAlignment="1" applyProtection="1">
      <alignment horizontal="center"/>
      <protection locked="0"/>
    </xf>
    <xf numFmtId="9" fontId="31" fillId="0" borderId="68" xfId="0" applyNumberFormat="1" applyFont="1" applyBorder="1" applyAlignment="1" applyProtection="1">
      <alignment horizontal="center"/>
      <protection locked="0"/>
    </xf>
    <xf numFmtId="0" fontId="45" fillId="9" borderId="47" xfId="0" applyFont="1" applyFill="1" applyBorder="1" applyAlignment="1">
      <alignment horizontal="center" vertical="center"/>
    </xf>
    <xf numFmtId="0" fontId="45" fillId="9" borderId="67" xfId="0" applyFont="1" applyFill="1" applyBorder="1" applyAlignment="1">
      <alignment horizontal="center" vertical="center"/>
    </xf>
    <xf numFmtId="0" fontId="45" fillId="9" borderId="39" xfId="0" applyFont="1" applyFill="1" applyBorder="1" applyAlignment="1">
      <alignment horizontal="center" vertical="center"/>
    </xf>
    <xf numFmtId="9" fontId="45" fillId="0" borderId="42" xfId="0" applyNumberFormat="1" applyFont="1" applyBorder="1" applyAlignment="1">
      <alignment horizontal="center" vertical="center"/>
    </xf>
    <xf numFmtId="9" fontId="45" fillId="0" borderId="67" xfId="0" applyNumberFormat="1" applyFont="1" applyBorder="1" applyAlignment="1">
      <alignment horizontal="center" vertical="center"/>
    </xf>
    <xf numFmtId="9" fontId="45" fillId="0" borderId="68" xfId="0" applyNumberFormat="1" applyFont="1" applyBorder="1" applyAlignment="1">
      <alignment horizontal="center" vertical="center"/>
    </xf>
    <xf numFmtId="9" fontId="31" fillId="0" borderId="43" xfId="0" applyNumberFormat="1" applyFont="1" applyBorder="1" applyAlignment="1" applyProtection="1">
      <alignment horizontal="center"/>
      <protection locked="0"/>
    </xf>
    <xf numFmtId="9" fontId="31" fillId="0" borderId="18" xfId="0" applyNumberFormat="1" applyFont="1" applyBorder="1" applyAlignment="1" applyProtection="1">
      <alignment horizontal="center"/>
      <protection locked="0"/>
    </xf>
    <xf numFmtId="0" fontId="32" fillId="9" borderId="47" xfId="0" applyFont="1" applyFill="1" applyBorder="1" applyAlignment="1">
      <alignment horizontal="center" vertical="center"/>
    </xf>
    <xf numFmtId="0" fontId="32" fillId="9" borderId="67" xfId="0" applyFont="1" applyFill="1" applyBorder="1" applyAlignment="1">
      <alignment horizontal="center" vertical="center"/>
    </xf>
    <xf numFmtId="0" fontId="45" fillId="0" borderId="47" xfId="0" applyFont="1" applyBorder="1" applyAlignment="1">
      <alignment horizontal="center" vertical="center"/>
    </xf>
    <xf numFmtId="0" fontId="45" fillId="0" borderId="67" xfId="0" applyFont="1" applyBorder="1" applyAlignment="1">
      <alignment horizontal="center" vertical="center"/>
    </xf>
    <xf numFmtId="0" fontId="45" fillId="0" borderId="39" xfId="0" applyFont="1" applyBorder="1" applyAlignment="1">
      <alignment horizontal="center" vertical="center"/>
    </xf>
    <xf numFmtId="9" fontId="31" fillId="0" borderId="39" xfId="0" applyNumberFormat="1" applyFont="1" applyBorder="1" applyAlignment="1" applyProtection="1">
      <alignment horizontal="center"/>
      <protection locked="0"/>
    </xf>
    <xf numFmtId="9" fontId="31" fillId="0" borderId="42" xfId="0" applyNumberFormat="1" applyFont="1" applyBorder="1" applyAlignment="1" applyProtection="1">
      <alignment horizontal="center"/>
      <protection locked="0"/>
    </xf>
    <xf numFmtId="0" fontId="32" fillId="0" borderId="49" xfId="0" applyFont="1" applyBorder="1" applyAlignment="1">
      <alignment horizontal="center" vertical="center"/>
    </xf>
    <xf numFmtId="0" fontId="32" fillId="0" borderId="62" xfId="0" applyFont="1" applyBorder="1" applyAlignment="1">
      <alignment horizontal="center" vertical="center"/>
    </xf>
    <xf numFmtId="0" fontId="60" fillId="12" borderId="48" xfId="0" applyFont="1" applyFill="1" applyBorder="1" applyAlignment="1">
      <alignment horizontal="center" vertical="center" wrapText="1"/>
    </xf>
    <xf numFmtId="0" fontId="60" fillId="12" borderId="69" xfId="0" applyFont="1" applyFill="1" applyBorder="1" applyAlignment="1">
      <alignment horizontal="center" vertical="center" wrapText="1"/>
    </xf>
    <xf numFmtId="0" fontId="60" fillId="12" borderId="72" xfId="0" applyFont="1" applyFill="1" applyBorder="1" applyAlignment="1">
      <alignment horizontal="center" vertical="center" wrapText="1"/>
    </xf>
    <xf numFmtId="0" fontId="27" fillId="11" borderId="30" xfId="0" applyFont="1" applyFill="1" applyBorder="1" applyAlignment="1" applyProtection="1">
      <alignment horizontal="center" vertical="center" wrapText="1"/>
      <protection locked="0"/>
    </xf>
    <xf numFmtId="0" fontId="27" fillId="11" borderId="31" xfId="0" applyFont="1" applyFill="1" applyBorder="1" applyAlignment="1" applyProtection="1">
      <alignment horizontal="center" vertical="center" wrapText="1"/>
      <protection locked="0"/>
    </xf>
    <xf numFmtId="0" fontId="27" fillId="11" borderId="32" xfId="0" applyFont="1" applyFill="1" applyBorder="1" applyAlignment="1" applyProtection="1">
      <alignment horizontal="center" vertical="center" wrapText="1"/>
      <protection locked="0"/>
    </xf>
    <xf numFmtId="0" fontId="27" fillId="13" borderId="30" xfId="0" applyFont="1" applyFill="1" applyBorder="1" applyAlignment="1" applyProtection="1">
      <alignment horizontal="center" vertical="center" wrapText="1"/>
      <protection locked="0"/>
    </xf>
    <xf numFmtId="0" fontId="27" fillId="13" borderId="31" xfId="0" applyFont="1" applyFill="1" applyBorder="1" applyAlignment="1" applyProtection="1">
      <alignment horizontal="center" vertical="center" wrapText="1"/>
      <protection locked="0"/>
    </xf>
    <xf numFmtId="0" fontId="27" fillId="13" borderId="32" xfId="0" applyFont="1" applyFill="1" applyBorder="1" applyAlignment="1" applyProtection="1">
      <alignment horizontal="center" vertical="center" wrapText="1"/>
      <protection locked="0"/>
    </xf>
    <xf numFmtId="0" fontId="27" fillId="0" borderId="61" xfId="0" applyFont="1" applyBorder="1" applyAlignment="1" applyProtection="1">
      <alignment horizontal="center" vertical="center" wrapText="1"/>
      <protection locked="0"/>
    </xf>
    <xf numFmtId="0" fontId="27" fillId="0" borderId="59" xfId="0" applyFont="1" applyBorder="1" applyAlignment="1" applyProtection="1">
      <alignment horizontal="center" vertical="center" wrapText="1"/>
      <protection locked="0"/>
    </xf>
    <xf numFmtId="0" fontId="27" fillId="0" borderId="63" xfId="0" applyFont="1" applyBorder="1" applyAlignment="1" applyProtection="1">
      <alignment horizontal="center" vertical="center" wrapText="1"/>
      <protection locked="0"/>
    </xf>
    <xf numFmtId="0" fontId="23" fillId="3" borderId="58" xfId="0" applyFont="1" applyFill="1" applyBorder="1" applyAlignment="1">
      <alignment horizontal="center" vertical="center" wrapText="1"/>
    </xf>
    <xf numFmtId="0" fontId="23" fillId="3" borderId="60" xfId="0" applyFont="1" applyFill="1" applyBorder="1" applyAlignment="1">
      <alignment horizontal="center" vertical="center" wrapText="1"/>
    </xf>
    <xf numFmtId="0" fontId="29" fillId="0" borderId="0" xfId="0" applyFont="1" applyAlignment="1" applyProtection="1">
      <alignment horizontal="left"/>
      <protection locked="0"/>
    </xf>
    <xf numFmtId="0" fontId="30" fillId="0" borderId="0" xfId="0" applyFont="1" applyAlignment="1" applyProtection="1">
      <alignment horizontal="center"/>
      <protection locked="0"/>
    </xf>
    <xf numFmtId="0" fontId="22" fillId="0" borderId="3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7" fillId="0" borderId="45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7" fillId="0" borderId="41" xfId="0" applyFont="1" applyBorder="1" applyAlignment="1">
      <alignment horizontal="center" vertical="center" wrapText="1"/>
    </xf>
    <xf numFmtId="0" fontId="27" fillId="9" borderId="29" xfId="0" applyFont="1" applyFill="1" applyBorder="1" applyAlignment="1">
      <alignment horizontal="center" vertical="center" wrapText="1"/>
    </xf>
    <xf numFmtId="0" fontId="27" fillId="9" borderId="21" xfId="0" applyFont="1" applyFill="1" applyBorder="1" applyAlignment="1">
      <alignment horizontal="center" vertical="center" wrapText="1"/>
    </xf>
    <xf numFmtId="0" fontId="27" fillId="9" borderId="55" xfId="0" applyFont="1" applyFill="1" applyBorder="1" applyAlignment="1">
      <alignment horizontal="center" vertical="center" wrapText="1"/>
    </xf>
    <xf numFmtId="0" fontId="36" fillId="4" borderId="61" xfId="0" applyFont="1" applyFill="1" applyBorder="1" applyAlignment="1" applyProtection="1">
      <alignment horizontal="center" vertical="center" wrapText="1"/>
      <protection locked="0"/>
    </xf>
    <xf numFmtId="0" fontId="36" fillId="4" borderId="59" xfId="0" applyFont="1" applyFill="1" applyBorder="1" applyAlignment="1" applyProtection="1">
      <alignment horizontal="center" vertical="center" wrapText="1"/>
      <protection locked="0"/>
    </xf>
    <xf numFmtId="0" fontId="36" fillId="4" borderId="74" xfId="0" applyFont="1" applyFill="1" applyBorder="1" applyAlignment="1" applyProtection="1">
      <alignment horizontal="center" vertical="center" wrapText="1"/>
      <protection locked="0"/>
    </xf>
    <xf numFmtId="0" fontId="27" fillId="8" borderId="48" xfId="0" applyFont="1" applyFill="1" applyBorder="1" applyAlignment="1">
      <alignment horizontal="center" vertical="center" wrapText="1"/>
    </xf>
    <xf numFmtId="0" fontId="27" fillId="8" borderId="69" xfId="0" applyFont="1" applyFill="1" applyBorder="1" applyAlignment="1">
      <alignment horizontal="center" vertical="center" wrapText="1"/>
    </xf>
    <xf numFmtId="0" fontId="27" fillId="8" borderId="72" xfId="0" applyFont="1" applyFill="1" applyBorder="1" applyAlignment="1">
      <alignment horizontal="center" vertical="center" wrapText="1"/>
    </xf>
    <xf numFmtId="0" fontId="36" fillId="7" borderId="52" xfId="0" applyFont="1" applyFill="1" applyBorder="1" applyAlignment="1">
      <alignment horizontal="center" vertical="center" wrapText="1"/>
    </xf>
    <xf numFmtId="0" fontId="36" fillId="7" borderId="25" xfId="0" applyFont="1" applyFill="1" applyBorder="1" applyAlignment="1">
      <alignment horizontal="center" vertical="center" wrapText="1"/>
    </xf>
    <xf numFmtId="9" fontId="31" fillId="0" borderId="47" xfId="0" applyNumberFormat="1" applyFont="1" applyBorder="1" applyAlignment="1">
      <alignment horizontal="center"/>
    </xf>
    <xf numFmtId="9" fontId="31" fillId="0" borderId="68" xfId="0" applyNumberFormat="1" applyFont="1" applyBorder="1" applyAlignment="1">
      <alignment horizontal="center"/>
    </xf>
    <xf numFmtId="9" fontId="31" fillId="0" borderId="43" xfId="0" applyNumberFormat="1" applyFont="1" applyBorder="1" applyAlignment="1">
      <alignment horizontal="center"/>
    </xf>
    <xf numFmtId="9" fontId="31" fillId="0" borderId="18" xfId="0" applyNumberFormat="1" applyFont="1" applyBorder="1" applyAlignment="1">
      <alignment horizontal="center"/>
    </xf>
    <xf numFmtId="0" fontId="25" fillId="0" borderId="57" xfId="0" applyFont="1" applyBorder="1" applyAlignment="1">
      <alignment horizontal="center" vertical="center" textRotation="90"/>
    </xf>
    <xf numFmtId="0" fontId="25" fillId="0" borderId="28" xfId="0" applyFont="1" applyBorder="1" applyAlignment="1">
      <alignment horizontal="center" vertical="center" textRotation="90"/>
    </xf>
    <xf numFmtId="0" fontId="25" fillId="0" borderId="49" xfId="0" applyFont="1" applyBorder="1" applyAlignment="1">
      <alignment horizontal="center" vertical="center" textRotation="90"/>
    </xf>
    <xf numFmtId="0" fontId="32" fillId="0" borderId="47" xfId="0" applyFont="1" applyBorder="1" applyAlignment="1">
      <alignment horizontal="center" vertical="center"/>
    </xf>
    <xf numFmtId="0" fontId="32" fillId="0" borderId="67" xfId="0" applyFont="1" applyBorder="1" applyAlignment="1">
      <alignment horizontal="center" vertical="center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center"/>
    </xf>
    <xf numFmtId="0" fontId="22" fillId="0" borderId="8" xfId="0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 wrapText="1"/>
    </xf>
    <xf numFmtId="0" fontId="23" fillId="3" borderId="30" xfId="0" applyFont="1" applyFill="1" applyBorder="1" applyAlignment="1">
      <alignment horizontal="center" vertical="center" wrapText="1"/>
    </xf>
    <xf numFmtId="0" fontId="23" fillId="3" borderId="32" xfId="0" applyFont="1" applyFill="1" applyBorder="1" applyAlignment="1">
      <alignment horizontal="center" vertical="center" wrapText="1"/>
    </xf>
    <xf numFmtId="0" fontId="27" fillId="8" borderId="61" xfId="0" applyFont="1" applyFill="1" applyBorder="1" applyAlignment="1">
      <alignment horizontal="center" vertical="center" wrapText="1"/>
    </xf>
    <xf numFmtId="0" fontId="27" fillId="8" borderId="59" xfId="0" applyFont="1" applyFill="1" applyBorder="1" applyAlignment="1">
      <alignment horizontal="center" vertical="center" wrapText="1"/>
    </xf>
    <xf numFmtId="0" fontId="27" fillId="8" borderId="63" xfId="0" applyFont="1" applyFill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27" fillId="0" borderId="46" xfId="0" applyFont="1" applyBorder="1" applyAlignment="1">
      <alignment horizontal="center" vertical="center" wrapText="1"/>
    </xf>
    <xf numFmtId="0" fontId="27" fillId="0" borderId="35" xfId="0" applyFont="1" applyBorder="1" applyAlignment="1">
      <alignment horizontal="center" vertical="center" wrapText="1"/>
    </xf>
    <xf numFmtId="0" fontId="27" fillId="0" borderId="33" xfId="0" applyFont="1" applyBorder="1" applyAlignment="1">
      <alignment horizontal="center" vertical="center" wrapText="1"/>
    </xf>
    <xf numFmtId="0" fontId="27" fillId="0" borderId="70" xfId="0" applyFont="1" applyBorder="1" applyAlignment="1">
      <alignment horizontal="center" vertical="center" wrapText="1"/>
    </xf>
    <xf numFmtId="0" fontId="27" fillId="0" borderId="37" xfId="0" applyFont="1" applyBorder="1" applyAlignment="1">
      <alignment horizontal="center" vertical="center" wrapText="1"/>
    </xf>
    <xf numFmtId="0" fontId="27" fillId="0" borderId="44" xfId="0" applyFont="1" applyBorder="1" applyAlignment="1">
      <alignment horizontal="center" vertical="center" wrapText="1"/>
    </xf>
    <xf numFmtId="0" fontId="27" fillId="11" borderId="30" xfId="0" applyFont="1" applyFill="1" applyBorder="1" applyAlignment="1">
      <alignment horizontal="center" vertical="center" wrapText="1"/>
    </xf>
    <xf numFmtId="0" fontId="27" fillId="11" borderId="31" xfId="0" applyFont="1" applyFill="1" applyBorder="1" applyAlignment="1">
      <alignment horizontal="center" vertical="center" wrapText="1"/>
    </xf>
    <xf numFmtId="0" fontId="27" fillId="11" borderId="32" xfId="0" applyFont="1" applyFill="1" applyBorder="1" applyAlignment="1">
      <alignment horizontal="center" vertical="center" wrapText="1"/>
    </xf>
    <xf numFmtId="0" fontId="27" fillId="13" borderId="30" xfId="0" applyFont="1" applyFill="1" applyBorder="1" applyAlignment="1">
      <alignment horizontal="center" vertical="center" wrapText="1"/>
    </xf>
    <xf numFmtId="0" fontId="27" fillId="13" borderId="31" xfId="0" applyFont="1" applyFill="1" applyBorder="1" applyAlignment="1">
      <alignment horizontal="center" vertical="center" wrapText="1"/>
    </xf>
    <xf numFmtId="0" fontId="27" fillId="13" borderId="32" xfId="0" applyFont="1" applyFill="1" applyBorder="1" applyAlignment="1">
      <alignment horizontal="center" vertical="center" wrapText="1"/>
    </xf>
    <xf numFmtId="0" fontId="36" fillId="14" borderId="57" xfId="0" applyFont="1" applyFill="1" applyBorder="1" applyAlignment="1">
      <alignment horizontal="center" vertical="center" wrapText="1"/>
    </xf>
    <xf numFmtId="0" fontId="36" fillId="14" borderId="28" xfId="0" applyFont="1" applyFill="1" applyBorder="1" applyAlignment="1">
      <alignment horizontal="center" vertical="center" wrapText="1"/>
    </xf>
    <xf numFmtId="0" fontId="36" fillId="14" borderId="49" xfId="0" applyFont="1" applyFill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textRotation="90"/>
    </xf>
    <xf numFmtId="0" fontId="25" fillId="0" borderId="6" xfId="0" applyFont="1" applyBorder="1" applyAlignment="1">
      <alignment horizontal="center" vertical="center" textRotation="90"/>
    </xf>
    <xf numFmtId="0" fontId="25" fillId="0" borderId="8" xfId="0" applyFont="1" applyBorder="1" applyAlignment="1">
      <alignment horizontal="center" vertical="center" textRotation="90"/>
    </xf>
    <xf numFmtId="0" fontId="60" fillId="12" borderId="29" xfId="0" applyFont="1" applyFill="1" applyBorder="1" applyAlignment="1">
      <alignment horizontal="center" vertical="center" wrapText="1"/>
    </xf>
    <xf numFmtId="0" fontId="60" fillId="12" borderId="21" xfId="0" applyFont="1" applyFill="1" applyBorder="1" applyAlignment="1">
      <alignment horizontal="center" vertical="center" wrapText="1"/>
    </xf>
    <xf numFmtId="0" fontId="60" fillId="12" borderId="38" xfId="0" applyFont="1" applyFill="1" applyBorder="1" applyAlignment="1">
      <alignment horizontal="center" vertical="center" wrapText="1"/>
    </xf>
    <xf numFmtId="0" fontId="25" fillId="0" borderId="51" xfId="0" applyFont="1" applyBorder="1" applyAlignment="1">
      <alignment horizontal="center" vertical="center" textRotation="90"/>
    </xf>
    <xf numFmtId="0" fontId="25" fillId="0" borderId="53" xfId="0" applyFont="1" applyBorder="1" applyAlignment="1">
      <alignment horizontal="center" vertical="center" textRotation="90"/>
    </xf>
    <xf numFmtId="0" fontId="25" fillId="0" borderId="52" xfId="0" applyFont="1" applyBorder="1" applyAlignment="1">
      <alignment horizontal="center" vertical="center" textRotation="90"/>
    </xf>
    <xf numFmtId="0" fontId="25" fillId="0" borderId="25" xfId="0" applyFont="1" applyBorder="1" applyAlignment="1">
      <alignment horizontal="center" vertical="center" textRotation="90"/>
    </xf>
    <xf numFmtId="0" fontId="25" fillId="0" borderId="26" xfId="0" applyFont="1" applyBorder="1" applyAlignment="1">
      <alignment horizontal="center" vertical="center" textRotation="90"/>
    </xf>
    <xf numFmtId="0" fontId="25" fillId="0" borderId="70" xfId="0" applyFont="1" applyBorder="1" applyAlignment="1">
      <alignment horizontal="center" vertical="center" textRotation="90"/>
    </xf>
    <xf numFmtId="0" fontId="25" fillId="0" borderId="37" xfId="0" applyFont="1" applyBorder="1" applyAlignment="1">
      <alignment horizontal="center" vertical="center" textRotation="90"/>
    </xf>
    <xf numFmtId="0" fontId="25" fillId="0" borderId="44" xfId="0" applyFont="1" applyBorder="1" applyAlignment="1">
      <alignment horizontal="center" vertical="center" textRotation="90"/>
    </xf>
    <xf numFmtId="0" fontId="69" fillId="6" borderId="22" xfId="0" applyFont="1" applyFill="1" applyBorder="1" applyAlignment="1">
      <alignment horizontal="center" vertical="center" wrapText="1"/>
    </xf>
    <xf numFmtId="0" fontId="69" fillId="6" borderId="12" xfId="0" applyFont="1" applyFill="1" applyBorder="1" applyAlignment="1">
      <alignment horizontal="center" vertical="center" wrapText="1"/>
    </xf>
    <xf numFmtId="0" fontId="69" fillId="10" borderId="22" xfId="0" applyFont="1" applyFill="1" applyBorder="1" applyAlignment="1">
      <alignment horizontal="center" vertical="center" wrapText="1"/>
    </xf>
    <xf numFmtId="0" fontId="69" fillId="10" borderId="12" xfId="0" applyFont="1" applyFill="1" applyBorder="1" applyAlignment="1">
      <alignment horizontal="center" vertical="center" wrapText="1"/>
    </xf>
    <xf numFmtId="0" fontId="50" fillId="10" borderId="22" xfId="0" applyFont="1" applyFill="1" applyBorder="1" applyAlignment="1">
      <alignment horizontal="center" vertical="center" wrapText="1"/>
    </xf>
    <xf numFmtId="0" fontId="50" fillId="10" borderId="11" xfId="0" applyFont="1" applyFill="1" applyBorder="1" applyAlignment="1">
      <alignment horizontal="center" vertical="center" wrapText="1"/>
    </xf>
    <xf numFmtId="0" fontId="57" fillId="0" borderId="0" xfId="0" applyFont="1" applyAlignment="1">
      <alignment horizontal="center" vertical="center"/>
    </xf>
    <xf numFmtId="9" fontId="46" fillId="0" borderId="47" xfId="0" applyNumberFormat="1" applyFont="1" applyBorder="1" applyAlignment="1">
      <alignment horizontal="center"/>
    </xf>
    <xf numFmtId="9" fontId="46" fillId="0" borderId="68" xfId="0" applyNumberFormat="1" applyFont="1" applyBorder="1" applyAlignment="1">
      <alignment horizontal="center"/>
    </xf>
    <xf numFmtId="9" fontId="46" fillId="0" borderId="43" xfId="0" applyNumberFormat="1" applyFont="1" applyBorder="1" applyAlignment="1">
      <alignment horizontal="center"/>
    </xf>
    <xf numFmtId="9" fontId="46" fillId="0" borderId="18" xfId="0" applyNumberFormat="1" applyFont="1" applyBorder="1" applyAlignment="1">
      <alignment horizontal="center"/>
    </xf>
    <xf numFmtId="9" fontId="46" fillId="0" borderId="42" xfId="0" applyNumberFormat="1" applyFont="1" applyBorder="1" applyAlignment="1">
      <alignment horizontal="center"/>
    </xf>
    <xf numFmtId="9" fontId="46" fillId="0" borderId="67" xfId="0" applyNumberFormat="1" applyFont="1" applyBorder="1" applyAlignment="1">
      <alignment horizontal="center"/>
    </xf>
    <xf numFmtId="0" fontId="47" fillId="9" borderId="47" xfId="0" applyFont="1" applyFill="1" applyBorder="1" applyAlignment="1">
      <alignment horizontal="center" vertical="center"/>
    </xf>
    <xf numFmtId="0" fontId="47" fillId="9" borderId="67" xfId="0" applyFont="1" applyFill="1" applyBorder="1" applyAlignment="1">
      <alignment horizontal="center" vertical="center"/>
    </xf>
    <xf numFmtId="9" fontId="47" fillId="0" borderId="67" xfId="0" applyNumberFormat="1" applyFont="1" applyBorder="1" applyAlignment="1">
      <alignment horizontal="center" vertical="center"/>
    </xf>
    <xf numFmtId="9" fontId="47" fillId="0" borderId="68" xfId="0" applyNumberFormat="1" applyFont="1" applyBorder="1" applyAlignment="1">
      <alignment horizontal="center" vertical="center"/>
    </xf>
    <xf numFmtId="9" fontId="46" fillId="0" borderId="39" xfId="0" applyNumberFormat="1" applyFont="1" applyBorder="1" applyAlignment="1">
      <alignment horizontal="center"/>
    </xf>
    <xf numFmtId="0" fontId="47" fillId="0" borderId="1" xfId="0" applyFont="1" applyBorder="1" applyAlignment="1">
      <alignment horizontal="center" vertical="center" textRotation="90"/>
    </xf>
    <xf numFmtId="0" fontId="47" fillId="0" borderId="81" xfId="0" applyFont="1" applyBorder="1" applyAlignment="1">
      <alignment horizontal="center" vertical="center" textRotation="90"/>
    </xf>
    <xf numFmtId="0" fontId="47" fillId="0" borderId="3" xfId="0" applyFont="1" applyBorder="1" applyAlignment="1">
      <alignment horizontal="center" vertical="center" textRotation="90"/>
    </xf>
    <xf numFmtId="0" fontId="47" fillId="0" borderId="6" xfId="0" applyFont="1" applyBorder="1" applyAlignment="1">
      <alignment horizontal="center" vertical="center" textRotation="90"/>
    </xf>
    <xf numFmtId="0" fontId="47" fillId="0" borderId="8" xfId="0" applyFont="1" applyBorder="1" applyAlignment="1">
      <alignment horizontal="center" vertical="center" textRotation="90"/>
    </xf>
    <xf numFmtId="0" fontId="47" fillId="0" borderId="47" xfId="0" applyFont="1" applyBorder="1" applyAlignment="1">
      <alignment horizontal="center" vertical="center"/>
    </xf>
    <xf numFmtId="0" fontId="47" fillId="0" borderId="67" xfId="0" applyFont="1" applyBorder="1" applyAlignment="1">
      <alignment horizontal="center" vertical="center"/>
    </xf>
    <xf numFmtId="0" fontId="47" fillId="0" borderId="46" xfId="0" applyFont="1" applyBorder="1" applyAlignment="1">
      <alignment horizontal="center" vertical="center" textRotation="90"/>
    </xf>
    <xf numFmtId="0" fontId="47" fillId="0" borderId="35" xfId="0" applyFont="1" applyBorder="1" applyAlignment="1">
      <alignment horizontal="center" vertical="center" textRotation="90"/>
    </xf>
    <xf numFmtId="0" fontId="47" fillId="0" borderId="33" xfId="0" applyFont="1" applyBorder="1" applyAlignment="1">
      <alignment horizontal="center" vertical="center" textRotation="90"/>
    </xf>
    <xf numFmtId="0" fontId="47" fillId="0" borderId="4" xfId="0" applyFont="1" applyBorder="1" applyAlignment="1">
      <alignment horizontal="center" vertical="center" textRotation="90"/>
    </xf>
    <xf numFmtId="0" fontId="47" fillId="0" borderId="9" xfId="0" applyFont="1" applyBorder="1" applyAlignment="1">
      <alignment horizontal="center" vertical="center" textRotation="90"/>
    </xf>
    <xf numFmtId="0" fontId="46" fillId="0" borderId="0" xfId="0" applyFont="1" applyAlignment="1">
      <alignment horizontal="left"/>
    </xf>
    <xf numFmtId="0" fontId="47" fillId="0" borderId="0" xfId="0" applyFont="1" applyAlignment="1">
      <alignment horizontal="center"/>
    </xf>
    <xf numFmtId="0" fontId="50" fillId="0" borderId="3" xfId="0" applyFont="1" applyBorder="1" applyAlignment="1">
      <alignment horizontal="center" vertical="center"/>
    </xf>
    <xf numFmtId="0" fontId="50" fillId="0" borderId="6" xfId="0" applyFont="1" applyBorder="1" applyAlignment="1">
      <alignment horizontal="center" vertical="center"/>
    </xf>
    <xf numFmtId="0" fontId="50" fillId="0" borderId="8" xfId="0" applyFont="1" applyBorder="1" applyAlignment="1">
      <alignment horizontal="center" vertical="center"/>
    </xf>
    <xf numFmtId="0" fontId="50" fillId="0" borderId="4" xfId="0" applyFont="1" applyBorder="1" applyAlignment="1">
      <alignment horizontal="center" vertical="center" wrapText="1"/>
    </xf>
    <xf numFmtId="0" fontId="50" fillId="0" borderId="1" xfId="0" applyFont="1" applyBorder="1" applyAlignment="1">
      <alignment horizontal="center" vertical="center" wrapText="1"/>
    </xf>
    <xf numFmtId="0" fontId="50" fillId="0" borderId="9" xfId="0" applyFont="1" applyBorder="1" applyAlignment="1">
      <alignment horizontal="center" vertical="center" wrapText="1"/>
    </xf>
    <xf numFmtId="0" fontId="50" fillId="6" borderId="4" xfId="0" applyFont="1" applyFill="1" applyBorder="1" applyAlignment="1">
      <alignment horizontal="center" vertical="center" wrapText="1"/>
    </xf>
    <xf numFmtId="0" fontId="50" fillId="6" borderId="1" xfId="0" applyFont="1" applyFill="1" applyBorder="1" applyAlignment="1">
      <alignment horizontal="center" vertical="center" wrapText="1"/>
    </xf>
    <xf numFmtId="0" fontId="50" fillId="6" borderId="9" xfId="0" applyFont="1" applyFill="1" applyBorder="1" applyAlignment="1">
      <alignment horizontal="center" vertical="center" wrapText="1"/>
    </xf>
    <xf numFmtId="0" fontId="52" fillId="10" borderId="4" xfId="0" applyFont="1" applyFill="1" applyBorder="1" applyAlignment="1">
      <alignment horizontal="center" vertical="center" wrapText="1"/>
    </xf>
    <xf numFmtId="0" fontId="52" fillId="10" borderId="1" xfId="0" applyFont="1" applyFill="1" applyBorder="1" applyAlignment="1">
      <alignment horizontal="center" vertical="center" wrapText="1"/>
    </xf>
    <xf numFmtId="0" fontId="52" fillId="10" borderId="9" xfId="0" applyFont="1" applyFill="1" applyBorder="1" applyAlignment="1">
      <alignment horizontal="center" vertical="center" wrapText="1"/>
    </xf>
    <xf numFmtId="0" fontId="52" fillId="11" borderId="4" xfId="0" applyFont="1" applyFill="1" applyBorder="1" applyAlignment="1">
      <alignment horizontal="center" vertical="center" wrapText="1"/>
    </xf>
    <xf numFmtId="0" fontId="52" fillId="11" borderId="1" xfId="0" applyFont="1" applyFill="1" applyBorder="1" applyAlignment="1">
      <alignment horizontal="center" vertical="center" wrapText="1"/>
    </xf>
    <xf numFmtId="0" fontId="52" fillId="11" borderId="9" xfId="0" applyFont="1" applyFill="1" applyBorder="1" applyAlignment="1">
      <alignment horizontal="center" vertical="center" wrapText="1"/>
    </xf>
    <xf numFmtId="0" fontId="52" fillId="2" borderId="4" xfId="0" applyFont="1" applyFill="1" applyBorder="1" applyAlignment="1">
      <alignment horizontal="center" vertical="center" wrapText="1"/>
    </xf>
    <xf numFmtId="0" fontId="52" fillId="2" borderId="1" xfId="0" applyFont="1" applyFill="1" applyBorder="1" applyAlignment="1">
      <alignment horizontal="center" vertical="center" wrapText="1"/>
    </xf>
    <xf numFmtId="0" fontId="52" fillId="2" borderId="9" xfId="0" applyFont="1" applyFill="1" applyBorder="1" applyAlignment="1">
      <alignment horizontal="center" vertical="center" wrapText="1"/>
    </xf>
    <xf numFmtId="0" fontId="50" fillId="10" borderId="4" xfId="0" applyFont="1" applyFill="1" applyBorder="1" applyAlignment="1">
      <alignment horizontal="center" vertical="center" wrapText="1"/>
    </xf>
    <xf numFmtId="0" fontId="50" fillId="10" borderId="1" xfId="0" applyFont="1" applyFill="1" applyBorder="1" applyAlignment="1">
      <alignment horizontal="center" vertical="center" wrapText="1"/>
    </xf>
    <xf numFmtId="0" fontId="50" fillId="10" borderId="9" xfId="0" applyFont="1" applyFill="1" applyBorder="1" applyAlignment="1">
      <alignment horizontal="center" vertical="center" wrapText="1"/>
    </xf>
  </cellXfs>
  <cellStyles count="25541">
    <cellStyle name="Денежный 2" xfId="391" xr:uid="{00000000-0005-0000-0000-000000000000}"/>
    <cellStyle name="Денежный 2 2" xfId="793" xr:uid="{00000000-0005-0000-0000-000001000000}"/>
    <cellStyle name="Денежный 2 2 2" xfId="1591" xr:uid="{00000000-0005-0000-0000-000002000000}"/>
    <cellStyle name="Денежный 2 2 2 2" xfId="3187" xr:uid="{00000000-0005-0000-0000-000003000000}"/>
    <cellStyle name="Денежный 2 2 2 2 2" xfId="6379" xr:uid="{00000000-0005-0000-0000-000004000000}"/>
    <cellStyle name="Денежный 2 2 2 2 2 2" xfId="12763" xr:uid="{00000000-0005-0000-0000-000005000000}"/>
    <cellStyle name="Денежный 2 2 2 2 2 2 2" xfId="25531" xr:uid="{00000000-0005-0000-0000-000006000000}"/>
    <cellStyle name="Денежный 2 2 2 2 2 3" xfId="19147" xr:uid="{00000000-0005-0000-0000-000007000000}"/>
    <cellStyle name="Денежный 2 2 2 2 3" xfId="9571" xr:uid="{00000000-0005-0000-0000-000008000000}"/>
    <cellStyle name="Денежный 2 2 2 2 3 2" xfId="22339" xr:uid="{00000000-0005-0000-0000-000009000000}"/>
    <cellStyle name="Денежный 2 2 2 2 4" xfId="15955" xr:uid="{00000000-0005-0000-0000-00000A000000}"/>
    <cellStyle name="Денежный 2 2 2 3" xfId="4783" xr:uid="{00000000-0005-0000-0000-00000B000000}"/>
    <cellStyle name="Денежный 2 2 2 3 2" xfId="11167" xr:uid="{00000000-0005-0000-0000-00000C000000}"/>
    <cellStyle name="Денежный 2 2 2 3 2 2" xfId="23935" xr:uid="{00000000-0005-0000-0000-00000D000000}"/>
    <cellStyle name="Денежный 2 2 2 3 3" xfId="17551" xr:uid="{00000000-0005-0000-0000-00000E000000}"/>
    <cellStyle name="Денежный 2 2 2 4" xfId="7975" xr:uid="{00000000-0005-0000-0000-00000F000000}"/>
    <cellStyle name="Денежный 2 2 2 4 2" xfId="20743" xr:uid="{00000000-0005-0000-0000-000010000000}"/>
    <cellStyle name="Денежный 2 2 2 5" xfId="14359" xr:uid="{00000000-0005-0000-0000-000011000000}"/>
    <cellStyle name="Денежный 2 2 3" xfId="2389" xr:uid="{00000000-0005-0000-0000-000012000000}"/>
    <cellStyle name="Денежный 2 2 3 2" xfId="5581" xr:uid="{00000000-0005-0000-0000-000013000000}"/>
    <cellStyle name="Денежный 2 2 3 2 2" xfId="11965" xr:uid="{00000000-0005-0000-0000-000014000000}"/>
    <cellStyle name="Денежный 2 2 3 2 2 2" xfId="24733" xr:uid="{00000000-0005-0000-0000-000015000000}"/>
    <cellStyle name="Денежный 2 2 3 2 3" xfId="18349" xr:uid="{00000000-0005-0000-0000-000016000000}"/>
    <cellStyle name="Денежный 2 2 3 3" xfId="8773" xr:uid="{00000000-0005-0000-0000-000017000000}"/>
    <cellStyle name="Денежный 2 2 3 3 2" xfId="21541" xr:uid="{00000000-0005-0000-0000-000018000000}"/>
    <cellStyle name="Денежный 2 2 3 4" xfId="15157" xr:uid="{00000000-0005-0000-0000-000019000000}"/>
    <cellStyle name="Денежный 2 2 4" xfId="3985" xr:uid="{00000000-0005-0000-0000-00001A000000}"/>
    <cellStyle name="Денежный 2 2 4 2" xfId="10369" xr:uid="{00000000-0005-0000-0000-00001B000000}"/>
    <cellStyle name="Денежный 2 2 4 2 2" xfId="23137" xr:uid="{00000000-0005-0000-0000-00001C000000}"/>
    <cellStyle name="Денежный 2 2 4 3" xfId="16753" xr:uid="{00000000-0005-0000-0000-00001D000000}"/>
    <cellStyle name="Денежный 2 2 5" xfId="7177" xr:uid="{00000000-0005-0000-0000-00001E000000}"/>
    <cellStyle name="Денежный 2 2 5 2" xfId="19945" xr:uid="{00000000-0005-0000-0000-00001F000000}"/>
    <cellStyle name="Денежный 2 2 6" xfId="13561" xr:uid="{00000000-0005-0000-0000-000020000000}"/>
    <cellStyle name="Денежный 2 3" xfId="1192" xr:uid="{00000000-0005-0000-0000-000021000000}"/>
    <cellStyle name="Денежный 2 3 2" xfId="2788" xr:uid="{00000000-0005-0000-0000-000022000000}"/>
    <cellStyle name="Денежный 2 3 2 2" xfId="5980" xr:uid="{00000000-0005-0000-0000-000023000000}"/>
    <cellStyle name="Денежный 2 3 2 2 2" xfId="12364" xr:uid="{00000000-0005-0000-0000-000024000000}"/>
    <cellStyle name="Денежный 2 3 2 2 2 2" xfId="25132" xr:uid="{00000000-0005-0000-0000-000025000000}"/>
    <cellStyle name="Денежный 2 3 2 2 3" xfId="18748" xr:uid="{00000000-0005-0000-0000-000026000000}"/>
    <cellStyle name="Денежный 2 3 2 3" xfId="9172" xr:uid="{00000000-0005-0000-0000-000027000000}"/>
    <cellStyle name="Денежный 2 3 2 3 2" xfId="21940" xr:uid="{00000000-0005-0000-0000-000028000000}"/>
    <cellStyle name="Денежный 2 3 2 4" xfId="15556" xr:uid="{00000000-0005-0000-0000-000029000000}"/>
    <cellStyle name="Денежный 2 3 3" xfId="4384" xr:uid="{00000000-0005-0000-0000-00002A000000}"/>
    <cellStyle name="Денежный 2 3 3 2" xfId="10768" xr:uid="{00000000-0005-0000-0000-00002B000000}"/>
    <cellStyle name="Денежный 2 3 3 2 2" xfId="23536" xr:uid="{00000000-0005-0000-0000-00002C000000}"/>
    <cellStyle name="Денежный 2 3 3 3" xfId="17152" xr:uid="{00000000-0005-0000-0000-00002D000000}"/>
    <cellStyle name="Денежный 2 3 4" xfId="7576" xr:uid="{00000000-0005-0000-0000-00002E000000}"/>
    <cellStyle name="Денежный 2 3 4 2" xfId="20344" xr:uid="{00000000-0005-0000-0000-00002F000000}"/>
    <cellStyle name="Денежный 2 3 5" xfId="13960" xr:uid="{00000000-0005-0000-0000-000030000000}"/>
    <cellStyle name="Денежный 2 4" xfId="1990" xr:uid="{00000000-0005-0000-0000-000031000000}"/>
    <cellStyle name="Денежный 2 4 2" xfId="5182" xr:uid="{00000000-0005-0000-0000-000032000000}"/>
    <cellStyle name="Денежный 2 4 2 2" xfId="11566" xr:uid="{00000000-0005-0000-0000-000033000000}"/>
    <cellStyle name="Денежный 2 4 2 2 2" xfId="24334" xr:uid="{00000000-0005-0000-0000-000034000000}"/>
    <cellStyle name="Денежный 2 4 2 3" xfId="17950" xr:uid="{00000000-0005-0000-0000-000035000000}"/>
    <cellStyle name="Денежный 2 4 3" xfId="8374" xr:uid="{00000000-0005-0000-0000-000036000000}"/>
    <cellStyle name="Денежный 2 4 3 2" xfId="21142" xr:uid="{00000000-0005-0000-0000-000037000000}"/>
    <cellStyle name="Денежный 2 4 4" xfId="14758" xr:uid="{00000000-0005-0000-0000-000038000000}"/>
    <cellStyle name="Денежный 2 5" xfId="3586" xr:uid="{00000000-0005-0000-0000-000039000000}"/>
    <cellStyle name="Денежный 2 5 2" xfId="9970" xr:uid="{00000000-0005-0000-0000-00003A000000}"/>
    <cellStyle name="Денежный 2 5 2 2" xfId="22738" xr:uid="{00000000-0005-0000-0000-00003B000000}"/>
    <cellStyle name="Денежный 2 5 3" xfId="16354" xr:uid="{00000000-0005-0000-0000-00003C000000}"/>
    <cellStyle name="Денежный 2 6" xfId="6778" xr:uid="{00000000-0005-0000-0000-00003D000000}"/>
    <cellStyle name="Денежный 2 6 2" xfId="19546" xr:uid="{00000000-0005-0000-0000-00003E000000}"/>
    <cellStyle name="Денежный 2 7" xfId="13162" xr:uid="{00000000-0005-0000-0000-00003F000000}"/>
    <cellStyle name="Обычный" xfId="0" builtinId="0"/>
    <cellStyle name="Обычный 11" xfId="402" xr:uid="{00000000-0005-0000-0000-000041000000}"/>
    <cellStyle name="Обычный 2" xfId="393" xr:uid="{00000000-0005-0000-0000-000042000000}"/>
    <cellStyle name="Обычный 2 2" xfId="2" xr:uid="{00000000-0005-0000-0000-000043000000}"/>
    <cellStyle name="Обычный 2 2 10" xfId="196" xr:uid="{00000000-0005-0000-0000-000044000000}"/>
    <cellStyle name="Обычный 2 2 10 2" xfId="598" xr:uid="{00000000-0005-0000-0000-000045000000}"/>
    <cellStyle name="Обычный 2 2 10 2 2" xfId="1396" xr:uid="{00000000-0005-0000-0000-000046000000}"/>
    <cellStyle name="Обычный 2 2 10 2 2 2" xfId="2992" xr:uid="{00000000-0005-0000-0000-000047000000}"/>
    <cellStyle name="Обычный 2 2 10 2 2 2 2" xfId="6184" xr:uid="{00000000-0005-0000-0000-000048000000}"/>
    <cellStyle name="Обычный 2 2 10 2 2 2 2 2" xfId="12568" xr:uid="{00000000-0005-0000-0000-000049000000}"/>
    <cellStyle name="Обычный 2 2 10 2 2 2 2 2 2" xfId="25336" xr:uid="{00000000-0005-0000-0000-00004A000000}"/>
    <cellStyle name="Обычный 2 2 10 2 2 2 2 3" xfId="18952" xr:uid="{00000000-0005-0000-0000-00004B000000}"/>
    <cellStyle name="Обычный 2 2 10 2 2 2 3" xfId="9376" xr:uid="{00000000-0005-0000-0000-00004C000000}"/>
    <cellStyle name="Обычный 2 2 10 2 2 2 3 2" xfId="22144" xr:uid="{00000000-0005-0000-0000-00004D000000}"/>
    <cellStyle name="Обычный 2 2 10 2 2 2 4" xfId="15760" xr:uid="{00000000-0005-0000-0000-00004E000000}"/>
    <cellStyle name="Обычный 2 2 10 2 2 3" xfId="4588" xr:uid="{00000000-0005-0000-0000-00004F000000}"/>
    <cellStyle name="Обычный 2 2 10 2 2 3 2" xfId="10972" xr:uid="{00000000-0005-0000-0000-000050000000}"/>
    <cellStyle name="Обычный 2 2 10 2 2 3 2 2" xfId="23740" xr:uid="{00000000-0005-0000-0000-000051000000}"/>
    <cellStyle name="Обычный 2 2 10 2 2 3 3" xfId="17356" xr:uid="{00000000-0005-0000-0000-000052000000}"/>
    <cellStyle name="Обычный 2 2 10 2 2 4" xfId="7780" xr:uid="{00000000-0005-0000-0000-000053000000}"/>
    <cellStyle name="Обычный 2 2 10 2 2 4 2" xfId="20548" xr:uid="{00000000-0005-0000-0000-000054000000}"/>
    <cellStyle name="Обычный 2 2 10 2 2 5" xfId="14164" xr:uid="{00000000-0005-0000-0000-000055000000}"/>
    <cellStyle name="Обычный 2 2 10 2 3" xfId="2194" xr:uid="{00000000-0005-0000-0000-000056000000}"/>
    <cellStyle name="Обычный 2 2 10 2 3 2" xfId="5386" xr:uid="{00000000-0005-0000-0000-000057000000}"/>
    <cellStyle name="Обычный 2 2 10 2 3 2 2" xfId="11770" xr:uid="{00000000-0005-0000-0000-000058000000}"/>
    <cellStyle name="Обычный 2 2 10 2 3 2 2 2" xfId="24538" xr:uid="{00000000-0005-0000-0000-000059000000}"/>
    <cellStyle name="Обычный 2 2 10 2 3 2 3" xfId="18154" xr:uid="{00000000-0005-0000-0000-00005A000000}"/>
    <cellStyle name="Обычный 2 2 10 2 3 3" xfId="8578" xr:uid="{00000000-0005-0000-0000-00005B000000}"/>
    <cellStyle name="Обычный 2 2 10 2 3 3 2" xfId="21346" xr:uid="{00000000-0005-0000-0000-00005C000000}"/>
    <cellStyle name="Обычный 2 2 10 2 3 4" xfId="14962" xr:uid="{00000000-0005-0000-0000-00005D000000}"/>
    <cellStyle name="Обычный 2 2 10 2 4" xfId="3790" xr:uid="{00000000-0005-0000-0000-00005E000000}"/>
    <cellStyle name="Обычный 2 2 10 2 4 2" xfId="10174" xr:uid="{00000000-0005-0000-0000-00005F000000}"/>
    <cellStyle name="Обычный 2 2 10 2 4 2 2" xfId="22942" xr:uid="{00000000-0005-0000-0000-000060000000}"/>
    <cellStyle name="Обычный 2 2 10 2 4 3" xfId="16558" xr:uid="{00000000-0005-0000-0000-000061000000}"/>
    <cellStyle name="Обычный 2 2 10 2 5" xfId="6982" xr:uid="{00000000-0005-0000-0000-000062000000}"/>
    <cellStyle name="Обычный 2 2 10 2 5 2" xfId="19750" xr:uid="{00000000-0005-0000-0000-000063000000}"/>
    <cellStyle name="Обычный 2 2 10 2 6" xfId="13366" xr:uid="{00000000-0005-0000-0000-000064000000}"/>
    <cellStyle name="Обычный 2 2 10 3" xfId="997" xr:uid="{00000000-0005-0000-0000-000065000000}"/>
    <cellStyle name="Обычный 2 2 10 3 2" xfId="2593" xr:uid="{00000000-0005-0000-0000-000066000000}"/>
    <cellStyle name="Обычный 2 2 10 3 2 2" xfId="5785" xr:uid="{00000000-0005-0000-0000-000067000000}"/>
    <cellStyle name="Обычный 2 2 10 3 2 2 2" xfId="12169" xr:uid="{00000000-0005-0000-0000-000068000000}"/>
    <cellStyle name="Обычный 2 2 10 3 2 2 2 2" xfId="24937" xr:uid="{00000000-0005-0000-0000-000069000000}"/>
    <cellStyle name="Обычный 2 2 10 3 2 2 3" xfId="18553" xr:uid="{00000000-0005-0000-0000-00006A000000}"/>
    <cellStyle name="Обычный 2 2 10 3 2 3" xfId="8977" xr:uid="{00000000-0005-0000-0000-00006B000000}"/>
    <cellStyle name="Обычный 2 2 10 3 2 3 2" xfId="21745" xr:uid="{00000000-0005-0000-0000-00006C000000}"/>
    <cellStyle name="Обычный 2 2 10 3 2 4" xfId="15361" xr:uid="{00000000-0005-0000-0000-00006D000000}"/>
    <cellStyle name="Обычный 2 2 10 3 3" xfId="4189" xr:uid="{00000000-0005-0000-0000-00006E000000}"/>
    <cellStyle name="Обычный 2 2 10 3 3 2" xfId="10573" xr:uid="{00000000-0005-0000-0000-00006F000000}"/>
    <cellStyle name="Обычный 2 2 10 3 3 2 2" xfId="23341" xr:uid="{00000000-0005-0000-0000-000070000000}"/>
    <cellStyle name="Обычный 2 2 10 3 3 3" xfId="16957" xr:uid="{00000000-0005-0000-0000-000071000000}"/>
    <cellStyle name="Обычный 2 2 10 3 4" xfId="7381" xr:uid="{00000000-0005-0000-0000-000072000000}"/>
    <cellStyle name="Обычный 2 2 10 3 4 2" xfId="20149" xr:uid="{00000000-0005-0000-0000-000073000000}"/>
    <cellStyle name="Обычный 2 2 10 3 5" xfId="13765" xr:uid="{00000000-0005-0000-0000-000074000000}"/>
    <cellStyle name="Обычный 2 2 10 4" xfId="1795" xr:uid="{00000000-0005-0000-0000-000075000000}"/>
    <cellStyle name="Обычный 2 2 10 4 2" xfId="4987" xr:uid="{00000000-0005-0000-0000-000076000000}"/>
    <cellStyle name="Обычный 2 2 10 4 2 2" xfId="11371" xr:uid="{00000000-0005-0000-0000-000077000000}"/>
    <cellStyle name="Обычный 2 2 10 4 2 2 2" xfId="24139" xr:uid="{00000000-0005-0000-0000-000078000000}"/>
    <cellStyle name="Обычный 2 2 10 4 2 3" xfId="17755" xr:uid="{00000000-0005-0000-0000-000079000000}"/>
    <cellStyle name="Обычный 2 2 10 4 3" xfId="8179" xr:uid="{00000000-0005-0000-0000-00007A000000}"/>
    <cellStyle name="Обычный 2 2 10 4 3 2" xfId="20947" xr:uid="{00000000-0005-0000-0000-00007B000000}"/>
    <cellStyle name="Обычный 2 2 10 4 4" xfId="14563" xr:uid="{00000000-0005-0000-0000-00007C000000}"/>
    <cellStyle name="Обычный 2 2 10 5" xfId="3391" xr:uid="{00000000-0005-0000-0000-00007D000000}"/>
    <cellStyle name="Обычный 2 2 10 5 2" xfId="9775" xr:uid="{00000000-0005-0000-0000-00007E000000}"/>
    <cellStyle name="Обычный 2 2 10 5 2 2" xfId="22543" xr:uid="{00000000-0005-0000-0000-00007F000000}"/>
    <cellStyle name="Обычный 2 2 10 5 3" xfId="16159" xr:uid="{00000000-0005-0000-0000-000080000000}"/>
    <cellStyle name="Обычный 2 2 10 6" xfId="6583" xr:uid="{00000000-0005-0000-0000-000081000000}"/>
    <cellStyle name="Обычный 2 2 10 6 2" xfId="19351" xr:uid="{00000000-0005-0000-0000-000082000000}"/>
    <cellStyle name="Обычный 2 2 10 7" xfId="12967" xr:uid="{00000000-0005-0000-0000-000083000000}"/>
    <cellStyle name="Обычный 2 2 11" xfId="398" xr:uid="{00000000-0005-0000-0000-000084000000}"/>
    <cellStyle name="Обычный 2 2 11 2" xfId="798" xr:uid="{00000000-0005-0000-0000-000085000000}"/>
    <cellStyle name="Обычный 2 2 11 2 2" xfId="1596" xr:uid="{00000000-0005-0000-0000-000086000000}"/>
    <cellStyle name="Обычный 2 2 11 2 2 2" xfId="3192" xr:uid="{00000000-0005-0000-0000-000087000000}"/>
    <cellStyle name="Обычный 2 2 11 2 2 2 2" xfId="6384" xr:uid="{00000000-0005-0000-0000-000088000000}"/>
    <cellStyle name="Обычный 2 2 11 2 2 2 2 2" xfId="12768" xr:uid="{00000000-0005-0000-0000-000089000000}"/>
    <cellStyle name="Обычный 2 2 11 2 2 2 2 2 2" xfId="25536" xr:uid="{00000000-0005-0000-0000-00008A000000}"/>
    <cellStyle name="Обычный 2 2 11 2 2 2 2 3" xfId="19152" xr:uid="{00000000-0005-0000-0000-00008B000000}"/>
    <cellStyle name="Обычный 2 2 11 2 2 2 3" xfId="9576" xr:uid="{00000000-0005-0000-0000-00008C000000}"/>
    <cellStyle name="Обычный 2 2 11 2 2 2 3 2" xfId="22344" xr:uid="{00000000-0005-0000-0000-00008D000000}"/>
    <cellStyle name="Обычный 2 2 11 2 2 2 4" xfId="15960" xr:uid="{00000000-0005-0000-0000-00008E000000}"/>
    <cellStyle name="Обычный 2 2 11 2 2 3" xfId="4788" xr:uid="{00000000-0005-0000-0000-00008F000000}"/>
    <cellStyle name="Обычный 2 2 11 2 2 3 2" xfId="11172" xr:uid="{00000000-0005-0000-0000-000090000000}"/>
    <cellStyle name="Обычный 2 2 11 2 2 3 2 2" xfId="23940" xr:uid="{00000000-0005-0000-0000-000091000000}"/>
    <cellStyle name="Обычный 2 2 11 2 2 3 3" xfId="17556" xr:uid="{00000000-0005-0000-0000-000092000000}"/>
    <cellStyle name="Обычный 2 2 11 2 2 4" xfId="7980" xr:uid="{00000000-0005-0000-0000-000093000000}"/>
    <cellStyle name="Обычный 2 2 11 2 2 4 2" xfId="20748" xr:uid="{00000000-0005-0000-0000-000094000000}"/>
    <cellStyle name="Обычный 2 2 11 2 2 5" xfId="14364" xr:uid="{00000000-0005-0000-0000-000095000000}"/>
    <cellStyle name="Обычный 2 2 11 2 3" xfId="2394" xr:uid="{00000000-0005-0000-0000-000096000000}"/>
    <cellStyle name="Обычный 2 2 11 2 3 2" xfId="5586" xr:uid="{00000000-0005-0000-0000-000097000000}"/>
    <cellStyle name="Обычный 2 2 11 2 3 2 2" xfId="11970" xr:uid="{00000000-0005-0000-0000-000098000000}"/>
    <cellStyle name="Обычный 2 2 11 2 3 2 2 2" xfId="24738" xr:uid="{00000000-0005-0000-0000-000099000000}"/>
    <cellStyle name="Обычный 2 2 11 2 3 2 3" xfId="18354" xr:uid="{00000000-0005-0000-0000-00009A000000}"/>
    <cellStyle name="Обычный 2 2 11 2 3 3" xfId="8778" xr:uid="{00000000-0005-0000-0000-00009B000000}"/>
    <cellStyle name="Обычный 2 2 11 2 3 3 2" xfId="21546" xr:uid="{00000000-0005-0000-0000-00009C000000}"/>
    <cellStyle name="Обычный 2 2 11 2 3 4" xfId="15162" xr:uid="{00000000-0005-0000-0000-00009D000000}"/>
    <cellStyle name="Обычный 2 2 11 2 4" xfId="3990" xr:uid="{00000000-0005-0000-0000-00009E000000}"/>
    <cellStyle name="Обычный 2 2 11 2 4 2" xfId="10374" xr:uid="{00000000-0005-0000-0000-00009F000000}"/>
    <cellStyle name="Обычный 2 2 11 2 4 2 2" xfId="23142" xr:uid="{00000000-0005-0000-0000-0000A0000000}"/>
    <cellStyle name="Обычный 2 2 11 2 4 3" xfId="16758" xr:uid="{00000000-0005-0000-0000-0000A1000000}"/>
    <cellStyle name="Обычный 2 2 11 2 5" xfId="7182" xr:uid="{00000000-0005-0000-0000-0000A2000000}"/>
    <cellStyle name="Обычный 2 2 11 2 5 2" xfId="19950" xr:uid="{00000000-0005-0000-0000-0000A3000000}"/>
    <cellStyle name="Обычный 2 2 11 2 6" xfId="13566" xr:uid="{00000000-0005-0000-0000-0000A4000000}"/>
    <cellStyle name="Обычный 2 2 11 3" xfId="1197" xr:uid="{00000000-0005-0000-0000-0000A5000000}"/>
    <cellStyle name="Обычный 2 2 11 3 2" xfId="2793" xr:uid="{00000000-0005-0000-0000-0000A6000000}"/>
    <cellStyle name="Обычный 2 2 11 3 2 2" xfId="5985" xr:uid="{00000000-0005-0000-0000-0000A7000000}"/>
    <cellStyle name="Обычный 2 2 11 3 2 2 2" xfId="12369" xr:uid="{00000000-0005-0000-0000-0000A8000000}"/>
    <cellStyle name="Обычный 2 2 11 3 2 2 2 2" xfId="25137" xr:uid="{00000000-0005-0000-0000-0000A9000000}"/>
    <cellStyle name="Обычный 2 2 11 3 2 2 3" xfId="18753" xr:uid="{00000000-0005-0000-0000-0000AA000000}"/>
    <cellStyle name="Обычный 2 2 11 3 2 3" xfId="9177" xr:uid="{00000000-0005-0000-0000-0000AB000000}"/>
    <cellStyle name="Обычный 2 2 11 3 2 3 2" xfId="21945" xr:uid="{00000000-0005-0000-0000-0000AC000000}"/>
    <cellStyle name="Обычный 2 2 11 3 2 4" xfId="15561" xr:uid="{00000000-0005-0000-0000-0000AD000000}"/>
    <cellStyle name="Обычный 2 2 11 3 3" xfId="4389" xr:uid="{00000000-0005-0000-0000-0000AE000000}"/>
    <cellStyle name="Обычный 2 2 11 3 3 2" xfId="10773" xr:uid="{00000000-0005-0000-0000-0000AF000000}"/>
    <cellStyle name="Обычный 2 2 11 3 3 2 2" xfId="23541" xr:uid="{00000000-0005-0000-0000-0000B0000000}"/>
    <cellStyle name="Обычный 2 2 11 3 3 3" xfId="17157" xr:uid="{00000000-0005-0000-0000-0000B1000000}"/>
    <cellStyle name="Обычный 2 2 11 3 4" xfId="7581" xr:uid="{00000000-0005-0000-0000-0000B2000000}"/>
    <cellStyle name="Обычный 2 2 11 3 4 2" xfId="20349" xr:uid="{00000000-0005-0000-0000-0000B3000000}"/>
    <cellStyle name="Обычный 2 2 11 3 5" xfId="13965" xr:uid="{00000000-0005-0000-0000-0000B4000000}"/>
    <cellStyle name="Обычный 2 2 11 4" xfId="1995" xr:uid="{00000000-0005-0000-0000-0000B5000000}"/>
    <cellStyle name="Обычный 2 2 11 4 2" xfId="5187" xr:uid="{00000000-0005-0000-0000-0000B6000000}"/>
    <cellStyle name="Обычный 2 2 11 4 2 2" xfId="11571" xr:uid="{00000000-0005-0000-0000-0000B7000000}"/>
    <cellStyle name="Обычный 2 2 11 4 2 2 2" xfId="24339" xr:uid="{00000000-0005-0000-0000-0000B8000000}"/>
    <cellStyle name="Обычный 2 2 11 4 2 3" xfId="17955" xr:uid="{00000000-0005-0000-0000-0000B9000000}"/>
    <cellStyle name="Обычный 2 2 11 4 3" xfId="8379" xr:uid="{00000000-0005-0000-0000-0000BA000000}"/>
    <cellStyle name="Обычный 2 2 11 4 3 2" xfId="21147" xr:uid="{00000000-0005-0000-0000-0000BB000000}"/>
    <cellStyle name="Обычный 2 2 11 4 4" xfId="14763" xr:uid="{00000000-0005-0000-0000-0000BC000000}"/>
    <cellStyle name="Обычный 2 2 11 5" xfId="3591" xr:uid="{00000000-0005-0000-0000-0000BD000000}"/>
    <cellStyle name="Обычный 2 2 11 5 2" xfId="9975" xr:uid="{00000000-0005-0000-0000-0000BE000000}"/>
    <cellStyle name="Обычный 2 2 11 5 2 2" xfId="22743" xr:uid="{00000000-0005-0000-0000-0000BF000000}"/>
    <cellStyle name="Обычный 2 2 11 5 3" xfId="16359" xr:uid="{00000000-0005-0000-0000-0000C0000000}"/>
    <cellStyle name="Обычный 2 2 11 6" xfId="6783" xr:uid="{00000000-0005-0000-0000-0000C1000000}"/>
    <cellStyle name="Обычный 2 2 11 6 2" xfId="19551" xr:uid="{00000000-0005-0000-0000-0000C2000000}"/>
    <cellStyle name="Обычный 2 2 11 7" xfId="13167" xr:uid="{00000000-0005-0000-0000-0000C3000000}"/>
    <cellStyle name="Обычный 2 2 12" xfId="404" xr:uid="{00000000-0005-0000-0000-0000C4000000}"/>
    <cellStyle name="Обычный 2 2 12 2" xfId="1202" xr:uid="{00000000-0005-0000-0000-0000C5000000}"/>
    <cellStyle name="Обычный 2 2 12 2 2" xfId="2798" xr:uid="{00000000-0005-0000-0000-0000C6000000}"/>
    <cellStyle name="Обычный 2 2 12 2 2 2" xfId="5990" xr:uid="{00000000-0005-0000-0000-0000C7000000}"/>
    <cellStyle name="Обычный 2 2 12 2 2 2 2" xfId="12374" xr:uid="{00000000-0005-0000-0000-0000C8000000}"/>
    <cellStyle name="Обычный 2 2 12 2 2 2 2 2" xfId="25142" xr:uid="{00000000-0005-0000-0000-0000C9000000}"/>
    <cellStyle name="Обычный 2 2 12 2 2 2 3" xfId="18758" xr:uid="{00000000-0005-0000-0000-0000CA000000}"/>
    <cellStyle name="Обычный 2 2 12 2 2 3" xfId="9182" xr:uid="{00000000-0005-0000-0000-0000CB000000}"/>
    <cellStyle name="Обычный 2 2 12 2 2 3 2" xfId="21950" xr:uid="{00000000-0005-0000-0000-0000CC000000}"/>
    <cellStyle name="Обычный 2 2 12 2 2 4" xfId="15566" xr:uid="{00000000-0005-0000-0000-0000CD000000}"/>
    <cellStyle name="Обычный 2 2 12 2 3" xfId="4394" xr:uid="{00000000-0005-0000-0000-0000CE000000}"/>
    <cellStyle name="Обычный 2 2 12 2 3 2" xfId="10778" xr:uid="{00000000-0005-0000-0000-0000CF000000}"/>
    <cellStyle name="Обычный 2 2 12 2 3 2 2" xfId="23546" xr:uid="{00000000-0005-0000-0000-0000D0000000}"/>
    <cellStyle name="Обычный 2 2 12 2 3 3" xfId="17162" xr:uid="{00000000-0005-0000-0000-0000D1000000}"/>
    <cellStyle name="Обычный 2 2 12 2 4" xfId="7586" xr:uid="{00000000-0005-0000-0000-0000D2000000}"/>
    <cellStyle name="Обычный 2 2 12 2 4 2" xfId="20354" xr:uid="{00000000-0005-0000-0000-0000D3000000}"/>
    <cellStyle name="Обычный 2 2 12 2 5" xfId="13970" xr:uid="{00000000-0005-0000-0000-0000D4000000}"/>
    <cellStyle name="Обычный 2 2 12 3" xfId="2000" xr:uid="{00000000-0005-0000-0000-0000D5000000}"/>
    <cellStyle name="Обычный 2 2 12 3 2" xfId="5192" xr:uid="{00000000-0005-0000-0000-0000D6000000}"/>
    <cellStyle name="Обычный 2 2 12 3 2 2" xfId="11576" xr:uid="{00000000-0005-0000-0000-0000D7000000}"/>
    <cellStyle name="Обычный 2 2 12 3 2 2 2" xfId="24344" xr:uid="{00000000-0005-0000-0000-0000D8000000}"/>
    <cellStyle name="Обычный 2 2 12 3 2 3" xfId="17960" xr:uid="{00000000-0005-0000-0000-0000D9000000}"/>
    <cellStyle name="Обычный 2 2 12 3 3" xfId="8384" xr:uid="{00000000-0005-0000-0000-0000DA000000}"/>
    <cellStyle name="Обычный 2 2 12 3 3 2" xfId="21152" xr:uid="{00000000-0005-0000-0000-0000DB000000}"/>
    <cellStyle name="Обычный 2 2 12 3 4" xfId="14768" xr:uid="{00000000-0005-0000-0000-0000DC000000}"/>
    <cellStyle name="Обычный 2 2 12 4" xfId="3596" xr:uid="{00000000-0005-0000-0000-0000DD000000}"/>
    <cellStyle name="Обычный 2 2 12 4 2" xfId="9980" xr:uid="{00000000-0005-0000-0000-0000DE000000}"/>
    <cellStyle name="Обычный 2 2 12 4 2 2" xfId="22748" xr:uid="{00000000-0005-0000-0000-0000DF000000}"/>
    <cellStyle name="Обычный 2 2 12 4 3" xfId="16364" xr:uid="{00000000-0005-0000-0000-0000E0000000}"/>
    <cellStyle name="Обычный 2 2 12 5" xfId="6788" xr:uid="{00000000-0005-0000-0000-0000E1000000}"/>
    <cellStyle name="Обычный 2 2 12 5 2" xfId="19556" xr:uid="{00000000-0005-0000-0000-0000E2000000}"/>
    <cellStyle name="Обычный 2 2 12 6" xfId="13172" xr:uid="{00000000-0005-0000-0000-0000E3000000}"/>
    <cellStyle name="Обычный 2 2 13" xfId="803" xr:uid="{00000000-0005-0000-0000-0000E4000000}"/>
    <cellStyle name="Обычный 2 2 13 2" xfId="2399" xr:uid="{00000000-0005-0000-0000-0000E5000000}"/>
    <cellStyle name="Обычный 2 2 13 2 2" xfId="5591" xr:uid="{00000000-0005-0000-0000-0000E6000000}"/>
    <cellStyle name="Обычный 2 2 13 2 2 2" xfId="11975" xr:uid="{00000000-0005-0000-0000-0000E7000000}"/>
    <cellStyle name="Обычный 2 2 13 2 2 2 2" xfId="24743" xr:uid="{00000000-0005-0000-0000-0000E8000000}"/>
    <cellStyle name="Обычный 2 2 13 2 2 3" xfId="18359" xr:uid="{00000000-0005-0000-0000-0000E9000000}"/>
    <cellStyle name="Обычный 2 2 13 2 3" xfId="8783" xr:uid="{00000000-0005-0000-0000-0000EA000000}"/>
    <cellStyle name="Обычный 2 2 13 2 3 2" xfId="21551" xr:uid="{00000000-0005-0000-0000-0000EB000000}"/>
    <cellStyle name="Обычный 2 2 13 2 4" xfId="15167" xr:uid="{00000000-0005-0000-0000-0000EC000000}"/>
    <cellStyle name="Обычный 2 2 13 3" xfId="3995" xr:uid="{00000000-0005-0000-0000-0000ED000000}"/>
    <cellStyle name="Обычный 2 2 13 3 2" xfId="10379" xr:uid="{00000000-0005-0000-0000-0000EE000000}"/>
    <cellStyle name="Обычный 2 2 13 3 2 2" xfId="23147" xr:uid="{00000000-0005-0000-0000-0000EF000000}"/>
    <cellStyle name="Обычный 2 2 13 3 3" xfId="16763" xr:uid="{00000000-0005-0000-0000-0000F0000000}"/>
    <cellStyle name="Обычный 2 2 13 4" xfId="7187" xr:uid="{00000000-0005-0000-0000-0000F1000000}"/>
    <cellStyle name="Обычный 2 2 13 4 2" xfId="19955" xr:uid="{00000000-0005-0000-0000-0000F2000000}"/>
    <cellStyle name="Обычный 2 2 13 5" xfId="13571" xr:uid="{00000000-0005-0000-0000-0000F3000000}"/>
    <cellStyle name="Обычный 2 2 14" xfId="1601" xr:uid="{00000000-0005-0000-0000-0000F4000000}"/>
    <cellStyle name="Обычный 2 2 14 2" xfId="4793" xr:uid="{00000000-0005-0000-0000-0000F5000000}"/>
    <cellStyle name="Обычный 2 2 14 2 2" xfId="11177" xr:uid="{00000000-0005-0000-0000-0000F6000000}"/>
    <cellStyle name="Обычный 2 2 14 2 2 2" xfId="23945" xr:uid="{00000000-0005-0000-0000-0000F7000000}"/>
    <cellStyle name="Обычный 2 2 14 2 3" xfId="17561" xr:uid="{00000000-0005-0000-0000-0000F8000000}"/>
    <cellStyle name="Обычный 2 2 14 3" xfId="7985" xr:uid="{00000000-0005-0000-0000-0000F9000000}"/>
    <cellStyle name="Обычный 2 2 14 3 2" xfId="20753" xr:uid="{00000000-0005-0000-0000-0000FA000000}"/>
    <cellStyle name="Обычный 2 2 14 4" xfId="14369" xr:uid="{00000000-0005-0000-0000-0000FB000000}"/>
    <cellStyle name="Обычный 2 2 15" xfId="3197" xr:uid="{00000000-0005-0000-0000-0000FC000000}"/>
    <cellStyle name="Обычный 2 2 15 2" xfId="9581" xr:uid="{00000000-0005-0000-0000-0000FD000000}"/>
    <cellStyle name="Обычный 2 2 15 2 2" xfId="22349" xr:uid="{00000000-0005-0000-0000-0000FE000000}"/>
    <cellStyle name="Обычный 2 2 15 3" xfId="15965" xr:uid="{00000000-0005-0000-0000-0000FF000000}"/>
    <cellStyle name="Обычный 2 2 16" xfId="6389" xr:uid="{00000000-0005-0000-0000-000000010000}"/>
    <cellStyle name="Обычный 2 2 16 2" xfId="19157" xr:uid="{00000000-0005-0000-0000-000001010000}"/>
    <cellStyle name="Обычный 2 2 17" xfId="12773" xr:uid="{00000000-0005-0000-0000-000002010000}"/>
    <cellStyle name="Обычный 2 2 2" xfId="4" xr:uid="{00000000-0005-0000-0000-000003010000}"/>
    <cellStyle name="Обычный 2 2 2 10" xfId="805" xr:uid="{00000000-0005-0000-0000-000004010000}"/>
    <cellStyle name="Обычный 2 2 2 10 2" xfId="2401" xr:uid="{00000000-0005-0000-0000-000005010000}"/>
    <cellStyle name="Обычный 2 2 2 10 2 2" xfId="5593" xr:uid="{00000000-0005-0000-0000-000006010000}"/>
    <cellStyle name="Обычный 2 2 2 10 2 2 2" xfId="11977" xr:uid="{00000000-0005-0000-0000-000007010000}"/>
    <cellStyle name="Обычный 2 2 2 10 2 2 2 2" xfId="24745" xr:uid="{00000000-0005-0000-0000-000008010000}"/>
    <cellStyle name="Обычный 2 2 2 10 2 2 3" xfId="18361" xr:uid="{00000000-0005-0000-0000-000009010000}"/>
    <cellStyle name="Обычный 2 2 2 10 2 3" xfId="8785" xr:uid="{00000000-0005-0000-0000-00000A010000}"/>
    <cellStyle name="Обычный 2 2 2 10 2 3 2" xfId="21553" xr:uid="{00000000-0005-0000-0000-00000B010000}"/>
    <cellStyle name="Обычный 2 2 2 10 2 4" xfId="15169" xr:uid="{00000000-0005-0000-0000-00000C010000}"/>
    <cellStyle name="Обычный 2 2 2 10 3" xfId="3997" xr:uid="{00000000-0005-0000-0000-00000D010000}"/>
    <cellStyle name="Обычный 2 2 2 10 3 2" xfId="10381" xr:uid="{00000000-0005-0000-0000-00000E010000}"/>
    <cellStyle name="Обычный 2 2 2 10 3 2 2" xfId="23149" xr:uid="{00000000-0005-0000-0000-00000F010000}"/>
    <cellStyle name="Обычный 2 2 2 10 3 3" xfId="16765" xr:uid="{00000000-0005-0000-0000-000010010000}"/>
    <cellStyle name="Обычный 2 2 2 10 4" xfId="7189" xr:uid="{00000000-0005-0000-0000-000011010000}"/>
    <cellStyle name="Обычный 2 2 2 10 4 2" xfId="19957" xr:uid="{00000000-0005-0000-0000-000012010000}"/>
    <cellStyle name="Обычный 2 2 2 10 5" xfId="13573" xr:uid="{00000000-0005-0000-0000-000013010000}"/>
    <cellStyle name="Обычный 2 2 2 11" xfId="1603" xr:uid="{00000000-0005-0000-0000-000014010000}"/>
    <cellStyle name="Обычный 2 2 2 11 2" xfId="4795" xr:uid="{00000000-0005-0000-0000-000015010000}"/>
    <cellStyle name="Обычный 2 2 2 11 2 2" xfId="11179" xr:uid="{00000000-0005-0000-0000-000016010000}"/>
    <cellStyle name="Обычный 2 2 2 11 2 2 2" xfId="23947" xr:uid="{00000000-0005-0000-0000-000017010000}"/>
    <cellStyle name="Обычный 2 2 2 11 2 3" xfId="17563" xr:uid="{00000000-0005-0000-0000-000018010000}"/>
    <cellStyle name="Обычный 2 2 2 11 3" xfId="7987" xr:uid="{00000000-0005-0000-0000-000019010000}"/>
    <cellStyle name="Обычный 2 2 2 11 3 2" xfId="20755" xr:uid="{00000000-0005-0000-0000-00001A010000}"/>
    <cellStyle name="Обычный 2 2 2 11 4" xfId="14371" xr:uid="{00000000-0005-0000-0000-00001B010000}"/>
    <cellStyle name="Обычный 2 2 2 12" xfId="3199" xr:uid="{00000000-0005-0000-0000-00001C010000}"/>
    <cellStyle name="Обычный 2 2 2 12 2" xfId="9583" xr:uid="{00000000-0005-0000-0000-00001D010000}"/>
    <cellStyle name="Обычный 2 2 2 12 2 2" xfId="22351" xr:uid="{00000000-0005-0000-0000-00001E010000}"/>
    <cellStyle name="Обычный 2 2 2 12 3" xfId="15967" xr:uid="{00000000-0005-0000-0000-00001F010000}"/>
    <cellStyle name="Обычный 2 2 2 13" xfId="6391" xr:uid="{00000000-0005-0000-0000-000020010000}"/>
    <cellStyle name="Обычный 2 2 2 13 2" xfId="19159" xr:uid="{00000000-0005-0000-0000-000021010000}"/>
    <cellStyle name="Обычный 2 2 2 14" xfId="12775" xr:uid="{00000000-0005-0000-0000-000022010000}"/>
    <cellStyle name="Обычный 2 2 2 2" xfId="8" xr:uid="{00000000-0005-0000-0000-000023010000}"/>
    <cellStyle name="Обычный 2 2 2 2 10" xfId="1607" xr:uid="{00000000-0005-0000-0000-000024010000}"/>
    <cellStyle name="Обычный 2 2 2 2 10 2" xfId="4799" xr:uid="{00000000-0005-0000-0000-000025010000}"/>
    <cellStyle name="Обычный 2 2 2 2 10 2 2" xfId="11183" xr:uid="{00000000-0005-0000-0000-000026010000}"/>
    <cellStyle name="Обычный 2 2 2 2 10 2 2 2" xfId="23951" xr:uid="{00000000-0005-0000-0000-000027010000}"/>
    <cellStyle name="Обычный 2 2 2 2 10 2 3" xfId="17567" xr:uid="{00000000-0005-0000-0000-000028010000}"/>
    <cellStyle name="Обычный 2 2 2 2 10 3" xfId="7991" xr:uid="{00000000-0005-0000-0000-000029010000}"/>
    <cellStyle name="Обычный 2 2 2 2 10 3 2" xfId="20759" xr:uid="{00000000-0005-0000-0000-00002A010000}"/>
    <cellStyle name="Обычный 2 2 2 2 10 4" xfId="14375" xr:uid="{00000000-0005-0000-0000-00002B010000}"/>
    <cellStyle name="Обычный 2 2 2 2 11" xfId="3203" xr:uid="{00000000-0005-0000-0000-00002C010000}"/>
    <cellStyle name="Обычный 2 2 2 2 11 2" xfId="9587" xr:uid="{00000000-0005-0000-0000-00002D010000}"/>
    <cellStyle name="Обычный 2 2 2 2 11 2 2" xfId="22355" xr:uid="{00000000-0005-0000-0000-00002E010000}"/>
    <cellStyle name="Обычный 2 2 2 2 11 3" xfId="15971" xr:uid="{00000000-0005-0000-0000-00002F010000}"/>
    <cellStyle name="Обычный 2 2 2 2 12" xfId="6395" xr:uid="{00000000-0005-0000-0000-000030010000}"/>
    <cellStyle name="Обычный 2 2 2 2 12 2" xfId="19163" xr:uid="{00000000-0005-0000-0000-000031010000}"/>
    <cellStyle name="Обычный 2 2 2 2 13" xfId="12779" xr:uid="{00000000-0005-0000-0000-000032010000}"/>
    <cellStyle name="Обычный 2 2 2 2 2" xfId="16" xr:uid="{00000000-0005-0000-0000-000033010000}"/>
    <cellStyle name="Обычный 2 2 2 2 2 10" xfId="3211" xr:uid="{00000000-0005-0000-0000-000034010000}"/>
    <cellStyle name="Обычный 2 2 2 2 2 10 2" xfId="9595" xr:uid="{00000000-0005-0000-0000-000035010000}"/>
    <cellStyle name="Обычный 2 2 2 2 2 10 2 2" xfId="22363" xr:uid="{00000000-0005-0000-0000-000036010000}"/>
    <cellStyle name="Обычный 2 2 2 2 2 10 3" xfId="15979" xr:uid="{00000000-0005-0000-0000-000037010000}"/>
    <cellStyle name="Обычный 2 2 2 2 2 11" xfId="6403" xr:uid="{00000000-0005-0000-0000-000038010000}"/>
    <cellStyle name="Обычный 2 2 2 2 2 11 2" xfId="19171" xr:uid="{00000000-0005-0000-0000-000039010000}"/>
    <cellStyle name="Обычный 2 2 2 2 2 12" xfId="12787" xr:uid="{00000000-0005-0000-0000-00003A010000}"/>
    <cellStyle name="Обычный 2 2 2 2 2 2" xfId="32" xr:uid="{00000000-0005-0000-0000-00003B010000}"/>
    <cellStyle name="Обычный 2 2 2 2 2 2 10" xfId="6419" xr:uid="{00000000-0005-0000-0000-00003C010000}"/>
    <cellStyle name="Обычный 2 2 2 2 2 2 10 2" xfId="19187" xr:uid="{00000000-0005-0000-0000-00003D010000}"/>
    <cellStyle name="Обычный 2 2 2 2 2 2 11" xfId="12803" xr:uid="{00000000-0005-0000-0000-00003E010000}"/>
    <cellStyle name="Обычный 2 2 2 2 2 2 2" xfId="64" xr:uid="{00000000-0005-0000-0000-00003F010000}"/>
    <cellStyle name="Обычный 2 2 2 2 2 2 2 10" xfId="12835" xr:uid="{00000000-0005-0000-0000-000040010000}"/>
    <cellStyle name="Обычный 2 2 2 2 2 2 2 2" xfId="128" xr:uid="{00000000-0005-0000-0000-000041010000}"/>
    <cellStyle name="Обычный 2 2 2 2 2 2 2 2 2" xfId="322" xr:uid="{00000000-0005-0000-0000-000042010000}"/>
    <cellStyle name="Обычный 2 2 2 2 2 2 2 2 2 2" xfId="724" xr:uid="{00000000-0005-0000-0000-000043010000}"/>
    <cellStyle name="Обычный 2 2 2 2 2 2 2 2 2 2 2" xfId="1522" xr:uid="{00000000-0005-0000-0000-000044010000}"/>
    <cellStyle name="Обычный 2 2 2 2 2 2 2 2 2 2 2 2" xfId="3118" xr:uid="{00000000-0005-0000-0000-000045010000}"/>
    <cellStyle name="Обычный 2 2 2 2 2 2 2 2 2 2 2 2 2" xfId="6310" xr:uid="{00000000-0005-0000-0000-000046010000}"/>
    <cellStyle name="Обычный 2 2 2 2 2 2 2 2 2 2 2 2 2 2" xfId="12694" xr:uid="{00000000-0005-0000-0000-000047010000}"/>
    <cellStyle name="Обычный 2 2 2 2 2 2 2 2 2 2 2 2 2 2 2" xfId="25462" xr:uid="{00000000-0005-0000-0000-000048010000}"/>
    <cellStyle name="Обычный 2 2 2 2 2 2 2 2 2 2 2 2 2 3" xfId="19078" xr:uid="{00000000-0005-0000-0000-000049010000}"/>
    <cellStyle name="Обычный 2 2 2 2 2 2 2 2 2 2 2 2 3" xfId="9502" xr:uid="{00000000-0005-0000-0000-00004A010000}"/>
    <cellStyle name="Обычный 2 2 2 2 2 2 2 2 2 2 2 2 3 2" xfId="22270" xr:uid="{00000000-0005-0000-0000-00004B010000}"/>
    <cellStyle name="Обычный 2 2 2 2 2 2 2 2 2 2 2 2 4" xfId="15886" xr:uid="{00000000-0005-0000-0000-00004C010000}"/>
    <cellStyle name="Обычный 2 2 2 2 2 2 2 2 2 2 2 3" xfId="4714" xr:uid="{00000000-0005-0000-0000-00004D010000}"/>
    <cellStyle name="Обычный 2 2 2 2 2 2 2 2 2 2 2 3 2" xfId="11098" xr:uid="{00000000-0005-0000-0000-00004E010000}"/>
    <cellStyle name="Обычный 2 2 2 2 2 2 2 2 2 2 2 3 2 2" xfId="23866" xr:uid="{00000000-0005-0000-0000-00004F010000}"/>
    <cellStyle name="Обычный 2 2 2 2 2 2 2 2 2 2 2 3 3" xfId="17482" xr:uid="{00000000-0005-0000-0000-000050010000}"/>
    <cellStyle name="Обычный 2 2 2 2 2 2 2 2 2 2 2 4" xfId="7906" xr:uid="{00000000-0005-0000-0000-000051010000}"/>
    <cellStyle name="Обычный 2 2 2 2 2 2 2 2 2 2 2 4 2" xfId="20674" xr:uid="{00000000-0005-0000-0000-000052010000}"/>
    <cellStyle name="Обычный 2 2 2 2 2 2 2 2 2 2 2 5" xfId="14290" xr:uid="{00000000-0005-0000-0000-000053010000}"/>
    <cellStyle name="Обычный 2 2 2 2 2 2 2 2 2 2 3" xfId="2320" xr:uid="{00000000-0005-0000-0000-000054010000}"/>
    <cellStyle name="Обычный 2 2 2 2 2 2 2 2 2 2 3 2" xfId="5512" xr:uid="{00000000-0005-0000-0000-000055010000}"/>
    <cellStyle name="Обычный 2 2 2 2 2 2 2 2 2 2 3 2 2" xfId="11896" xr:uid="{00000000-0005-0000-0000-000056010000}"/>
    <cellStyle name="Обычный 2 2 2 2 2 2 2 2 2 2 3 2 2 2" xfId="24664" xr:uid="{00000000-0005-0000-0000-000057010000}"/>
    <cellStyle name="Обычный 2 2 2 2 2 2 2 2 2 2 3 2 3" xfId="18280" xr:uid="{00000000-0005-0000-0000-000058010000}"/>
    <cellStyle name="Обычный 2 2 2 2 2 2 2 2 2 2 3 3" xfId="8704" xr:uid="{00000000-0005-0000-0000-000059010000}"/>
    <cellStyle name="Обычный 2 2 2 2 2 2 2 2 2 2 3 3 2" xfId="21472" xr:uid="{00000000-0005-0000-0000-00005A010000}"/>
    <cellStyle name="Обычный 2 2 2 2 2 2 2 2 2 2 3 4" xfId="15088" xr:uid="{00000000-0005-0000-0000-00005B010000}"/>
    <cellStyle name="Обычный 2 2 2 2 2 2 2 2 2 2 4" xfId="3916" xr:uid="{00000000-0005-0000-0000-00005C010000}"/>
    <cellStyle name="Обычный 2 2 2 2 2 2 2 2 2 2 4 2" xfId="10300" xr:uid="{00000000-0005-0000-0000-00005D010000}"/>
    <cellStyle name="Обычный 2 2 2 2 2 2 2 2 2 2 4 2 2" xfId="23068" xr:uid="{00000000-0005-0000-0000-00005E010000}"/>
    <cellStyle name="Обычный 2 2 2 2 2 2 2 2 2 2 4 3" xfId="16684" xr:uid="{00000000-0005-0000-0000-00005F010000}"/>
    <cellStyle name="Обычный 2 2 2 2 2 2 2 2 2 2 5" xfId="7108" xr:uid="{00000000-0005-0000-0000-000060010000}"/>
    <cellStyle name="Обычный 2 2 2 2 2 2 2 2 2 2 5 2" xfId="19876" xr:uid="{00000000-0005-0000-0000-000061010000}"/>
    <cellStyle name="Обычный 2 2 2 2 2 2 2 2 2 2 6" xfId="13492" xr:uid="{00000000-0005-0000-0000-000062010000}"/>
    <cellStyle name="Обычный 2 2 2 2 2 2 2 2 2 3" xfId="1123" xr:uid="{00000000-0005-0000-0000-000063010000}"/>
    <cellStyle name="Обычный 2 2 2 2 2 2 2 2 2 3 2" xfId="2719" xr:uid="{00000000-0005-0000-0000-000064010000}"/>
    <cellStyle name="Обычный 2 2 2 2 2 2 2 2 2 3 2 2" xfId="5911" xr:uid="{00000000-0005-0000-0000-000065010000}"/>
    <cellStyle name="Обычный 2 2 2 2 2 2 2 2 2 3 2 2 2" xfId="12295" xr:uid="{00000000-0005-0000-0000-000066010000}"/>
    <cellStyle name="Обычный 2 2 2 2 2 2 2 2 2 3 2 2 2 2" xfId="25063" xr:uid="{00000000-0005-0000-0000-000067010000}"/>
    <cellStyle name="Обычный 2 2 2 2 2 2 2 2 2 3 2 2 3" xfId="18679" xr:uid="{00000000-0005-0000-0000-000068010000}"/>
    <cellStyle name="Обычный 2 2 2 2 2 2 2 2 2 3 2 3" xfId="9103" xr:uid="{00000000-0005-0000-0000-000069010000}"/>
    <cellStyle name="Обычный 2 2 2 2 2 2 2 2 2 3 2 3 2" xfId="21871" xr:uid="{00000000-0005-0000-0000-00006A010000}"/>
    <cellStyle name="Обычный 2 2 2 2 2 2 2 2 2 3 2 4" xfId="15487" xr:uid="{00000000-0005-0000-0000-00006B010000}"/>
    <cellStyle name="Обычный 2 2 2 2 2 2 2 2 2 3 3" xfId="4315" xr:uid="{00000000-0005-0000-0000-00006C010000}"/>
    <cellStyle name="Обычный 2 2 2 2 2 2 2 2 2 3 3 2" xfId="10699" xr:uid="{00000000-0005-0000-0000-00006D010000}"/>
    <cellStyle name="Обычный 2 2 2 2 2 2 2 2 2 3 3 2 2" xfId="23467" xr:uid="{00000000-0005-0000-0000-00006E010000}"/>
    <cellStyle name="Обычный 2 2 2 2 2 2 2 2 2 3 3 3" xfId="17083" xr:uid="{00000000-0005-0000-0000-00006F010000}"/>
    <cellStyle name="Обычный 2 2 2 2 2 2 2 2 2 3 4" xfId="7507" xr:uid="{00000000-0005-0000-0000-000070010000}"/>
    <cellStyle name="Обычный 2 2 2 2 2 2 2 2 2 3 4 2" xfId="20275" xr:uid="{00000000-0005-0000-0000-000071010000}"/>
    <cellStyle name="Обычный 2 2 2 2 2 2 2 2 2 3 5" xfId="13891" xr:uid="{00000000-0005-0000-0000-000072010000}"/>
    <cellStyle name="Обычный 2 2 2 2 2 2 2 2 2 4" xfId="1921" xr:uid="{00000000-0005-0000-0000-000073010000}"/>
    <cellStyle name="Обычный 2 2 2 2 2 2 2 2 2 4 2" xfId="5113" xr:uid="{00000000-0005-0000-0000-000074010000}"/>
    <cellStyle name="Обычный 2 2 2 2 2 2 2 2 2 4 2 2" xfId="11497" xr:uid="{00000000-0005-0000-0000-000075010000}"/>
    <cellStyle name="Обычный 2 2 2 2 2 2 2 2 2 4 2 2 2" xfId="24265" xr:uid="{00000000-0005-0000-0000-000076010000}"/>
    <cellStyle name="Обычный 2 2 2 2 2 2 2 2 2 4 2 3" xfId="17881" xr:uid="{00000000-0005-0000-0000-000077010000}"/>
    <cellStyle name="Обычный 2 2 2 2 2 2 2 2 2 4 3" xfId="8305" xr:uid="{00000000-0005-0000-0000-000078010000}"/>
    <cellStyle name="Обычный 2 2 2 2 2 2 2 2 2 4 3 2" xfId="21073" xr:uid="{00000000-0005-0000-0000-000079010000}"/>
    <cellStyle name="Обычный 2 2 2 2 2 2 2 2 2 4 4" xfId="14689" xr:uid="{00000000-0005-0000-0000-00007A010000}"/>
    <cellStyle name="Обычный 2 2 2 2 2 2 2 2 2 5" xfId="3517" xr:uid="{00000000-0005-0000-0000-00007B010000}"/>
    <cellStyle name="Обычный 2 2 2 2 2 2 2 2 2 5 2" xfId="9901" xr:uid="{00000000-0005-0000-0000-00007C010000}"/>
    <cellStyle name="Обычный 2 2 2 2 2 2 2 2 2 5 2 2" xfId="22669" xr:uid="{00000000-0005-0000-0000-00007D010000}"/>
    <cellStyle name="Обычный 2 2 2 2 2 2 2 2 2 5 3" xfId="16285" xr:uid="{00000000-0005-0000-0000-00007E010000}"/>
    <cellStyle name="Обычный 2 2 2 2 2 2 2 2 2 6" xfId="6709" xr:uid="{00000000-0005-0000-0000-00007F010000}"/>
    <cellStyle name="Обычный 2 2 2 2 2 2 2 2 2 6 2" xfId="19477" xr:uid="{00000000-0005-0000-0000-000080010000}"/>
    <cellStyle name="Обычный 2 2 2 2 2 2 2 2 2 7" xfId="13093" xr:uid="{00000000-0005-0000-0000-000081010000}"/>
    <cellStyle name="Обычный 2 2 2 2 2 2 2 2 3" xfId="530" xr:uid="{00000000-0005-0000-0000-000082010000}"/>
    <cellStyle name="Обычный 2 2 2 2 2 2 2 2 3 2" xfId="1328" xr:uid="{00000000-0005-0000-0000-000083010000}"/>
    <cellStyle name="Обычный 2 2 2 2 2 2 2 2 3 2 2" xfId="2924" xr:uid="{00000000-0005-0000-0000-000084010000}"/>
    <cellStyle name="Обычный 2 2 2 2 2 2 2 2 3 2 2 2" xfId="6116" xr:uid="{00000000-0005-0000-0000-000085010000}"/>
    <cellStyle name="Обычный 2 2 2 2 2 2 2 2 3 2 2 2 2" xfId="12500" xr:uid="{00000000-0005-0000-0000-000086010000}"/>
    <cellStyle name="Обычный 2 2 2 2 2 2 2 2 3 2 2 2 2 2" xfId="25268" xr:uid="{00000000-0005-0000-0000-000087010000}"/>
    <cellStyle name="Обычный 2 2 2 2 2 2 2 2 3 2 2 2 3" xfId="18884" xr:uid="{00000000-0005-0000-0000-000088010000}"/>
    <cellStyle name="Обычный 2 2 2 2 2 2 2 2 3 2 2 3" xfId="9308" xr:uid="{00000000-0005-0000-0000-000089010000}"/>
    <cellStyle name="Обычный 2 2 2 2 2 2 2 2 3 2 2 3 2" xfId="22076" xr:uid="{00000000-0005-0000-0000-00008A010000}"/>
    <cellStyle name="Обычный 2 2 2 2 2 2 2 2 3 2 2 4" xfId="15692" xr:uid="{00000000-0005-0000-0000-00008B010000}"/>
    <cellStyle name="Обычный 2 2 2 2 2 2 2 2 3 2 3" xfId="4520" xr:uid="{00000000-0005-0000-0000-00008C010000}"/>
    <cellStyle name="Обычный 2 2 2 2 2 2 2 2 3 2 3 2" xfId="10904" xr:uid="{00000000-0005-0000-0000-00008D010000}"/>
    <cellStyle name="Обычный 2 2 2 2 2 2 2 2 3 2 3 2 2" xfId="23672" xr:uid="{00000000-0005-0000-0000-00008E010000}"/>
    <cellStyle name="Обычный 2 2 2 2 2 2 2 2 3 2 3 3" xfId="17288" xr:uid="{00000000-0005-0000-0000-00008F010000}"/>
    <cellStyle name="Обычный 2 2 2 2 2 2 2 2 3 2 4" xfId="7712" xr:uid="{00000000-0005-0000-0000-000090010000}"/>
    <cellStyle name="Обычный 2 2 2 2 2 2 2 2 3 2 4 2" xfId="20480" xr:uid="{00000000-0005-0000-0000-000091010000}"/>
    <cellStyle name="Обычный 2 2 2 2 2 2 2 2 3 2 5" xfId="14096" xr:uid="{00000000-0005-0000-0000-000092010000}"/>
    <cellStyle name="Обычный 2 2 2 2 2 2 2 2 3 3" xfId="2126" xr:uid="{00000000-0005-0000-0000-000093010000}"/>
    <cellStyle name="Обычный 2 2 2 2 2 2 2 2 3 3 2" xfId="5318" xr:uid="{00000000-0005-0000-0000-000094010000}"/>
    <cellStyle name="Обычный 2 2 2 2 2 2 2 2 3 3 2 2" xfId="11702" xr:uid="{00000000-0005-0000-0000-000095010000}"/>
    <cellStyle name="Обычный 2 2 2 2 2 2 2 2 3 3 2 2 2" xfId="24470" xr:uid="{00000000-0005-0000-0000-000096010000}"/>
    <cellStyle name="Обычный 2 2 2 2 2 2 2 2 3 3 2 3" xfId="18086" xr:uid="{00000000-0005-0000-0000-000097010000}"/>
    <cellStyle name="Обычный 2 2 2 2 2 2 2 2 3 3 3" xfId="8510" xr:uid="{00000000-0005-0000-0000-000098010000}"/>
    <cellStyle name="Обычный 2 2 2 2 2 2 2 2 3 3 3 2" xfId="21278" xr:uid="{00000000-0005-0000-0000-000099010000}"/>
    <cellStyle name="Обычный 2 2 2 2 2 2 2 2 3 3 4" xfId="14894" xr:uid="{00000000-0005-0000-0000-00009A010000}"/>
    <cellStyle name="Обычный 2 2 2 2 2 2 2 2 3 4" xfId="3722" xr:uid="{00000000-0005-0000-0000-00009B010000}"/>
    <cellStyle name="Обычный 2 2 2 2 2 2 2 2 3 4 2" xfId="10106" xr:uid="{00000000-0005-0000-0000-00009C010000}"/>
    <cellStyle name="Обычный 2 2 2 2 2 2 2 2 3 4 2 2" xfId="22874" xr:uid="{00000000-0005-0000-0000-00009D010000}"/>
    <cellStyle name="Обычный 2 2 2 2 2 2 2 2 3 4 3" xfId="16490" xr:uid="{00000000-0005-0000-0000-00009E010000}"/>
    <cellStyle name="Обычный 2 2 2 2 2 2 2 2 3 5" xfId="6914" xr:uid="{00000000-0005-0000-0000-00009F010000}"/>
    <cellStyle name="Обычный 2 2 2 2 2 2 2 2 3 5 2" xfId="19682" xr:uid="{00000000-0005-0000-0000-0000A0010000}"/>
    <cellStyle name="Обычный 2 2 2 2 2 2 2 2 3 6" xfId="13298" xr:uid="{00000000-0005-0000-0000-0000A1010000}"/>
    <cellStyle name="Обычный 2 2 2 2 2 2 2 2 4" xfId="929" xr:uid="{00000000-0005-0000-0000-0000A2010000}"/>
    <cellStyle name="Обычный 2 2 2 2 2 2 2 2 4 2" xfId="2525" xr:uid="{00000000-0005-0000-0000-0000A3010000}"/>
    <cellStyle name="Обычный 2 2 2 2 2 2 2 2 4 2 2" xfId="5717" xr:uid="{00000000-0005-0000-0000-0000A4010000}"/>
    <cellStyle name="Обычный 2 2 2 2 2 2 2 2 4 2 2 2" xfId="12101" xr:uid="{00000000-0005-0000-0000-0000A5010000}"/>
    <cellStyle name="Обычный 2 2 2 2 2 2 2 2 4 2 2 2 2" xfId="24869" xr:uid="{00000000-0005-0000-0000-0000A6010000}"/>
    <cellStyle name="Обычный 2 2 2 2 2 2 2 2 4 2 2 3" xfId="18485" xr:uid="{00000000-0005-0000-0000-0000A7010000}"/>
    <cellStyle name="Обычный 2 2 2 2 2 2 2 2 4 2 3" xfId="8909" xr:uid="{00000000-0005-0000-0000-0000A8010000}"/>
    <cellStyle name="Обычный 2 2 2 2 2 2 2 2 4 2 3 2" xfId="21677" xr:uid="{00000000-0005-0000-0000-0000A9010000}"/>
    <cellStyle name="Обычный 2 2 2 2 2 2 2 2 4 2 4" xfId="15293" xr:uid="{00000000-0005-0000-0000-0000AA010000}"/>
    <cellStyle name="Обычный 2 2 2 2 2 2 2 2 4 3" xfId="4121" xr:uid="{00000000-0005-0000-0000-0000AB010000}"/>
    <cellStyle name="Обычный 2 2 2 2 2 2 2 2 4 3 2" xfId="10505" xr:uid="{00000000-0005-0000-0000-0000AC010000}"/>
    <cellStyle name="Обычный 2 2 2 2 2 2 2 2 4 3 2 2" xfId="23273" xr:uid="{00000000-0005-0000-0000-0000AD010000}"/>
    <cellStyle name="Обычный 2 2 2 2 2 2 2 2 4 3 3" xfId="16889" xr:uid="{00000000-0005-0000-0000-0000AE010000}"/>
    <cellStyle name="Обычный 2 2 2 2 2 2 2 2 4 4" xfId="7313" xr:uid="{00000000-0005-0000-0000-0000AF010000}"/>
    <cellStyle name="Обычный 2 2 2 2 2 2 2 2 4 4 2" xfId="20081" xr:uid="{00000000-0005-0000-0000-0000B0010000}"/>
    <cellStyle name="Обычный 2 2 2 2 2 2 2 2 4 5" xfId="13697" xr:uid="{00000000-0005-0000-0000-0000B1010000}"/>
    <cellStyle name="Обычный 2 2 2 2 2 2 2 2 5" xfId="1727" xr:uid="{00000000-0005-0000-0000-0000B2010000}"/>
    <cellStyle name="Обычный 2 2 2 2 2 2 2 2 5 2" xfId="4919" xr:uid="{00000000-0005-0000-0000-0000B3010000}"/>
    <cellStyle name="Обычный 2 2 2 2 2 2 2 2 5 2 2" xfId="11303" xr:uid="{00000000-0005-0000-0000-0000B4010000}"/>
    <cellStyle name="Обычный 2 2 2 2 2 2 2 2 5 2 2 2" xfId="24071" xr:uid="{00000000-0005-0000-0000-0000B5010000}"/>
    <cellStyle name="Обычный 2 2 2 2 2 2 2 2 5 2 3" xfId="17687" xr:uid="{00000000-0005-0000-0000-0000B6010000}"/>
    <cellStyle name="Обычный 2 2 2 2 2 2 2 2 5 3" xfId="8111" xr:uid="{00000000-0005-0000-0000-0000B7010000}"/>
    <cellStyle name="Обычный 2 2 2 2 2 2 2 2 5 3 2" xfId="20879" xr:uid="{00000000-0005-0000-0000-0000B8010000}"/>
    <cellStyle name="Обычный 2 2 2 2 2 2 2 2 5 4" xfId="14495" xr:uid="{00000000-0005-0000-0000-0000B9010000}"/>
    <cellStyle name="Обычный 2 2 2 2 2 2 2 2 6" xfId="3323" xr:uid="{00000000-0005-0000-0000-0000BA010000}"/>
    <cellStyle name="Обычный 2 2 2 2 2 2 2 2 6 2" xfId="9707" xr:uid="{00000000-0005-0000-0000-0000BB010000}"/>
    <cellStyle name="Обычный 2 2 2 2 2 2 2 2 6 2 2" xfId="22475" xr:uid="{00000000-0005-0000-0000-0000BC010000}"/>
    <cellStyle name="Обычный 2 2 2 2 2 2 2 2 6 3" xfId="16091" xr:uid="{00000000-0005-0000-0000-0000BD010000}"/>
    <cellStyle name="Обычный 2 2 2 2 2 2 2 2 7" xfId="6515" xr:uid="{00000000-0005-0000-0000-0000BE010000}"/>
    <cellStyle name="Обычный 2 2 2 2 2 2 2 2 7 2" xfId="19283" xr:uid="{00000000-0005-0000-0000-0000BF010000}"/>
    <cellStyle name="Обычный 2 2 2 2 2 2 2 2 8" xfId="12899" xr:uid="{00000000-0005-0000-0000-0000C0010000}"/>
    <cellStyle name="Обычный 2 2 2 2 2 2 2 3" xfId="194" xr:uid="{00000000-0005-0000-0000-0000C1010000}"/>
    <cellStyle name="Обычный 2 2 2 2 2 2 2 3 2" xfId="388" xr:uid="{00000000-0005-0000-0000-0000C2010000}"/>
    <cellStyle name="Обычный 2 2 2 2 2 2 2 3 2 2" xfId="790" xr:uid="{00000000-0005-0000-0000-0000C3010000}"/>
    <cellStyle name="Обычный 2 2 2 2 2 2 2 3 2 2 2" xfId="1588" xr:uid="{00000000-0005-0000-0000-0000C4010000}"/>
    <cellStyle name="Обычный 2 2 2 2 2 2 2 3 2 2 2 2" xfId="3184" xr:uid="{00000000-0005-0000-0000-0000C5010000}"/>
    <cellStyle name="Обычный 2 2 2 2 2 2 2 3 2 2 2 2 2" xfId="6376" xr:uid="{00000000-0005-0000-0000-0000C6010000}"/>
    <cellStyle name="Обычный 2 2 2 2 2 2 2 3 2 2 2 2 2 2" xfId="12760" xr:uid="{00000000-0005-0000-0000-0000C7010000}"/>
    <cellStyle name="Обычный 2 2 2 2 2 2 2 3 2 2 2 2 2 2 2" xfId="25528" xr:uid="{00000000-0005-0000-0000-0000C8010000}"/>
    <cellStyle name="Обычный 2 2 2 2 2 2 2 3 2 2 2 2 2 3" xfId="19144" xr:uid="{00000000-0005-0000-0000-0000C9010000}"/>
    <cellStyle name="Обычный 2 2 2 2 2 2 2 3 2 2 2 2 3" xfId="9568" xr:uid="{00000000-0005-0000-0000-0000CA010000}"/>
    <cellStyle name="Обычный 2 2 2 2 2 2 2 3 2 2 2 2 3 2" xfId="22336" xr:uid="{00000000-0005-0000-0000-0000CB010000}"/>
    <cellStyle name="Обычный 2 2 2 2 2 2 2 3 2 2 2 2 4" xfId="15952" xr:uid="{00000000-0005-0000-0000-0000CC010000}"/>
    <cellStyle name="Обычный 2 2 2 2 2 2 2 3 2 2 2 3" xfId="4780" xr:uid="{00000000-0005-0000-0000-0000CD010000}"/>
    <cellStyle name="Обычный 2 2 2 2 2 2 2 3 2 2 2 3 2" xfId="11164" xr:uid="{00000000-0005-0000-0000-0000CE010000}"/>
    <cellStyle name="Обычный 2 2 2 2 2 2 2 3 2 2 2 3 2 2" xfId="23932" xr:uid="{00000000-0005-0000-0000-0000CF010000}"/>
    <cellStyle name="Обычный 2 2 2 2 2 2 2 3 2 2 2 3 3" xfId="17548" xr:uid="{00000000-0005-0000-0000-0000D0010000}"/>
    <cellStyle name="Обычный 2 2 2 2 2 2 2 3 2 2 2 4" xfId="7972" xr:uid="{00000000-0005-0000-0000-0000D1010000}"/>
    <cellStyle name="Обычный 2 2 2 2 2 2 2 3 2 2 2 4 2" xfId="20740" xr:uid="{00000000-0005-0000-0000-0000D2010000}"/>
    <cellStyle name="Обычный 2 2 2 2 2 2 2 3 2 2 2 5" xfId="14356" xr:uid="{00000000-0005-0000-0000-0000D3010000}"/>
    <cellStyle name="Обычный 2 2 2 2 2 2 2 3 2 2 3" xfId="2386" xr:uid="{00000000-0005-0000-0000-0000D4010000}"/>
    <cellStyle name="Обычный 2 2 2 2 2 2 2 3 2 2 3 2" xfId="5578" xr:uid="{00000000-0005-0000-0000-0000D5010000}"/>
    <cellStyle name="Обычный 2 2 2 2 2 2 2 3 2 2 3 2 2" xfId="11962" xr:uid="{00000000-0005-0000-0000-0000D6010000}"/>
    <cellStyle name="Обычный 2 2 2 2 2 2 2 3 2 2 3 2 2 2" xfId="24730" xr:uid="{00000000-0005-0000-0000-0000D7010000}"/>
    <cellStyle name="Обычный 2 2 2 2 2 2 2 3 2 2 3 2 3" xfId="18346" xr:uid="{00000000-0005-0000-0000-0000D8010000}"/>
    <cellStyle name="Обычный 2 2 2 2 2 2 2 3 2 2 3 3" xfId="8770" xr:uid="{00000000-0005-0000-0000-0000D9010000}"/>
    <cellStyle name="Обычный 2 2 2 2 2 2 2 3 2 2 3 3 2" xfId="21538" xr:uid="{00000000-0005-0000-0000-0000DA010000}"/>
    <cellStyle name="Обычный 2 2 2 2 2 2 2 3 2 2 3 4" xfId="15154" xr:uid="{00000000-0005-0000-0000-0000DB010000}"/>
    <cellStyle name="Обычный 2 2 2 2 2 2 2 3 2 2 4" xfId="3982" xr:uid="{00000000-0005-0000-0000-0000DC010000}"/>
    <cellStyle name="Обычный 2 2 2 2 2 2 2 3 2 2 4 2" xfId="10366" xr:uid="{00000000-0005-0000-0000-0000DD010000}"/>
    <cellStyle name="Обычный 2 2 2 2 2 2 2 3 2 2 4 2 2" xfId="23134" xr:uid="{00000000-0005-0000-0000-0000DE010000}"/>
    <cellStyle name="Обычный 2 2 2 2 2 2 2 3 2 2 4 3" xfId="16750" xr:uid="{00000000-0005-0000-0000-0000DF010000}"/>
    <cellStyle name="Обычный 2 2 2 2 2 2 2 3 2 2 5" xfId="7174" xr:uid="{00000000-0005-0000-0000-0000E0010000}"/>
    <cellStyle name="Обычный 2 2 2 2 2 2 2 3 2 2 5 2" xfId="19942" xr:uid="{00000000-0005-0000-0000-0000E1010000}"/>
    <cellStyle name="Обычный 2 2 2 2 2 2 2 3 2 2 6" xfId="13558" xr:uid="{00000000-0005-0000-0000-0000E2010000}"/>
    <cellStyle name="Обычный 2 2 2 2 2 2 2 3 2 3" xfId="1189" xr:uid="{00000000-0005-0000-0000-0000E3010000}"/>
    <cellStyle name="Обычный 2 2 2 2 2 2 2 3 2 3 2" xfId="2785" xr:uid="{00000000-0005-0000-0000-0000E4010000}"/>
    <cellStyle name="Обычный 2 2 2 2 2 2 2 3 2 3 2 2" xfId="5977" xr:uid="{00000000-0005-0000-0000-0000E5010000}"/>
    <cellStyle name="Обычный 2 2 2 2 2 2 2 3 2 3 2 2 2" xfId="12361" xr:uid="{00000000-0005-0000-0000-0000E6010000}"/>
    <cellStyle name="Обычный 2 2 2 2 2 2 2 3 2 3 2 2 2 2" xfId="25129" xr:uid="{00000000-0005-0000-0000-0000E7010000}"/>
    <cellStyle name="Обычный 2 2 2 2 2 2 2 3 2 3 2 2 3" xfId="18745" xr:uid="{00000000-0005-0000-0000-0000E8010000}"/>
    <cellStyle name="Обычный 2 2 2 2 2 2 2 3 2 3 2 3" xfId="9169" xr:uid="{00000000-0005-0000-0000-0000E9010000}"/>
    <cellStyle name="Обычный 2 2 2 2 2 2 2 3 2 3 2 3 2" xfId="21937" xr:uid="{00000000-0005-0000-0000-0000EA010000}"/>
    <cellStyle name="Обычный 2 2 2 2 2 2 2 3 2 3 2 4" xfId="15553" xr:uid="{00000000-0005-0000-0000-0000EB010000}"/>
    <cellStyle name="Обычный 2 2 2 2 2 2 2 3 2 3 3" xfId="4381" xr:uid="{00000000-0005-0000-0000-0000EC010000}"/>
    <cellStyle name="Обычный 2 2 2 2 2 2 2 3 2 3 3 2" xfId="10765" xr:uid="{00000000-0005-0000-0000-0000ED010000}"/>
    <cellStyle name="Обычный 2 2 2 2 2 2 2 3 2 3 3 2 2" xfId="23533" xr:uid="{00000000-0005-0000-0000-0000EE010000}"/>
    <cellStyle name="Обычный 2 2 2 2 2 2 2 3 2 3 3 3" xfId="17149" xr:uid="{00000000-0005-0000-0000-0000EF010000}"/>
    <cellStyle name="Обычный 2 2 2 2 2 2 2 3 2 3 4" xfId="7573" xr:uid="{00000000-0005-0000-0000-0000F0010000}"/>
    <cellStyle name="Обычный 2 2 2 2 2 2 2 3 2 3 4 2" xfId="20341" xr:uid="{00000000-0005-0000-0000-0000F1010000}"/>
    <cellStyle name="Обычный 2 2 2 2 2 2 2 3 2 3 5" xfId="13957" xr:uid="{00000000-0005-0000-0000-0000F2010000}"/>
    <cellStyle name="Обычный 2 2 2 2 2 2 2 3 2 4" xfId="1987" xr:uid="{00000000-0005-0000-0000-0000F3010000}"/>
    <cellStyle name="Обычный 2 2 2 2 2 2 2 3 2 4 2" xfId="5179" xr:uid="{00000000-0005-0000-0000-0000F4010000}"/>
    <cellStyle name="Обычный 2 2 2 2 2 2 2 3 2 4 2 2" xfId="11563" xr:uid="{00000000-0005-0000-0000-0000F5010000}"/>
    <cellStyle name="Обычный 2 2 2 2 2 2 2 3 2 4 2 2 2" xfId="24331" xr:uid="{00000000-0005-0000-0000-0000F6010000}"/>
    <cellStyle name="Обычный 2 2 2 2 2 2 2 3 2 4 2 3" xfId="17947" xr:uid="{00000000-0005-0000-0000-0000F7010000}"/>
    <cellStyle name="Обычный 2 2 2 2 2 2 2 3 2 4 3" xfId="8371" xr:uid="{00000000-0005-0000-0000-0000F8010000}"/>
    <cellStyle name="Обычный 2 2 2 2 2 2 2 3 2 4 3 2" xfId="21139" xr:uid="{00000000-0005-0000-0000-0000F9010000}"/>
    <cellStyle name="Обычный 2 2 2 2 2 2 2 3 2 4 4" xfId="14755" xr:uid="{00000000-0005-0000-0000-0000FA010000}"/>
    <cellStyle name="Обычный 2 2 2 2 2 2 2 3 2 5" xfId="3583" xr:uid="{00000000-0005-0000-0000-0000FB010000}"/>
    <cellStyle name="Обычный 2 2 2 2 2 2 2 3 2 5 2" xfId="9967" xr:uid="{00000000-0005-0000-0000-0000FC010000}"/>
    <cellStyle name="Обычный 2 2 2 2 2 2 2 3 2 5 2 2" xfId="22735" xr:uid="{00000000-0005-0000-0000-0000FD010000}"/>
    <cellStyle name="Обычный 2 2 2 2 2 2 2 3 2 5 3" xfId="16351" xr:uid="{00000000-0005-0000-0000-0000FE010000}"/>
    <cellStyle name="Обычный 2 2 2 2 2 2 2 3 2 6" xfId="6775" xr:uid="{00000000-0005-0000-0000-0000FF010000}"/>
    <cellStyle name="Обычный 2 2 2 2 2 2 2 3 2 6 2" xfId="19543" xr:uid="{00000000-0005-0000-0000-000000020000}"/>
    <cellStyle name="Обычный 2 2 2 2 2 2 2 3 2 7" xfId="13159" xr:uid="{00000000-0005-0000-0000-000001020000}"/>
    <cellStyle name="Обычный 2 2 2 2 2 2 2 3 3" xfId="596" xr:uid="{00000000-0005-0000-0000-000002020000}"/>
    <cellStyle name="Обычный 2 2 2 2 2 2 2 3 3 2" xfId="1394" xr:uid="{00000000-0005-0000-0000-000003020000}"/>
    <cellStyle name="Обычный 2 2 2 2 2 2 2 3 3 2 2" xfId="2990" xr:uid="{00000000-0005-0000-0000-000004020000}"/>
    <cellStyle name="Обычный 2 2 2 2 2 2 2 3 3 2 2 2" xfId="6182" xr:uid="{00000000-0005-0000-0000-000005020000}"/>
    <cellStyle name="Обычный 2 2 2 2 2 2 2 3 3 2 2 2 2" xfId="12566" xr:uid="{00000000-0005-0000-0000-000006020000}"/>
    <cellStyle name="Обычный 2 2 2 2 2 2 2 3 3 2 2 2 2 2" xfId="25334" xr:uid="{00000000-0005-0000-0000-000007020000}"/>
    <cellStyle name="Обычный 2 2 2 2 2 2 2 3 3 2 2 2 3" xfId="18950" xr:uid="{00000000-0005-0000-0000-000008020000}"/>
    <cellStyle name="Обычный 2 2 2 2 2 2 2 3 3 2 2 3" xfId="9374" xr:uid="{00000000-0005-0000-0000-000009020000}"/>
    <cellStyle name="Обычный 2 2 2 2 2 2 2 3 3 2 2 3 2" xfId="22142" xr:uid="{00000000-0005-0000-0000-00000A020000}"/>
    <cellStyle name="Обычный 2 2 2 2 2 2 2 3 3 2 2 4" xfId="15758" xr:uid="{00000000-0005-0000-0000-00000B020000}"/>
    <cellStyle name="Обычный 2 2 2 2 2 2 2 3 3 2 3" xfId="4586" xr:uid="{00000000-0005-0000-0000-00000C020000}"/>
    <cellStyle name="Обычный 2 2 2 2 2 2 2 3 3 2 3 2" xfId="10970" xr:uid="{00000000-0005-0000-0000-00000D020000}"/>
    <cellStyle name="Обычный 2 2 2 2 2 2 2 3 3 2 3 2 2" xfId="23738" xr:uid="{00000000-0005-0000-0000-00000E020000}"/>
    <cellStyle name="Обычный 2 2 2 2 2 2 2 3 3 2 3 3" xfId="17354" xr:uid="{00000000-0005-0000-0000-00000F020000}"/>
    <cellStyle name="Обычный 2 2 2 2 2 2 2 3 3 2 4" xfId="7778" xr:uid="{00000000-0005-0000-0000-000010020000}"/>
    <cellStyle name="Обычный 2 2 2 2 2 2 2 3 3 2 4 2" xfId="20546" xr:uid="{00000000-0005-0000-0000-000011020000}"/>
    <cellStyle name="Обычный 2 2 2 2 2 2 2 3 3 2 5" xfId="14162" xr:uid="{00000000-0005-0000-0000-000012020000}"/>
    <cellStyle name="Обычный 2 2 2 2 2 2 2 3 3 3" xfId="2192" xr:uid="{00000000-0005-0000-0000-000013020000}"/>
    <cellStyle name="Обычный 2 2 2 2 2 2 2 3 3 3 2" xfId="5384" xr:uid="{00000000-0005-0000-0000-000014020000}"/>
    <cellStyle name="Обычный 2 2 2 2 2 2 2 3 3 3 2 2" xfId="11768" xr:uid="{00000000-0005-0000-0000-000015020000}"/>
    <cellStyle name="Обычный 2 2 2 2 2 2 2 3 3 3 2 2 2" xfId="24536" xr:uid="{00000000-0005-0000-0000-000016020000}"/>
    <cellStyle name="Обычный 2 2 2 2 2 2 2 3 3 3 2 3" xfId="18152" xr:uid="{00000000-0005-0000-0000-000017020000}"/>
    <cellStyle name="Обычный 2 2 2 2 2 2 2 3 3 3 3" xfId="8576" xr:uid="{00000000-0005-0000-0000-000018020000}"/>
    <cellStyle name="Обычный 2 2 2 2 2 2 2 3 3 3 3 2" xfId="21344" xr:uid="{00000000-0005-0000-0000-000019020000}"/>
    <cellStyle name="Обычный 2 2 2 2 2 2 2 3 3 3 4" xfId="14960" xr:uid="{00000000-0005-0000-0000-00001A020000}"/>
    <cellStyle name="Обычный 2 2 2 2 2 2 2 3 3 4" xfId="3788" xr:uid="{00000000-0005-0000-0000-00001B020000}"/>
    <cellStyle name="Обычный 2 2 2 2 2 2 2 3 3 4 2" xfId="10172" xr:uid="{00000000-0005-0000-0000-00001C020000}"/>
    <cellStyle name="Обычный 2 2 2 2 2 2 2 3 3 4 2 2" xfId="22940" xr:uid="{00000000-0005-0000-0000-00001D020000}"/>
    <cellStyle name="Обычный 2 2 2 2 2 2 2 3 3 4 3" xfId="16556" xr:uid="{00000000-0005-0000-0000-00001E020000}"/>
    <cellStyle name="Обычный 2 2 2 2 2 2 2 3 3 5" xfId="6980" xr:uid="{00000000-0005-0000-0000-00001F020000}"/>
    <cellStyle name="Обычный 2 2 2 2 2 2 2 3 3 5 2" xfId="19748" xr:uid="{00000000-0005-0000-0000-000020020000}"/>
    <cellStyle name="Обычный 2 2 2 2 2 2 2 3 3 6" xfId="13364" xr:uid="{00000000-0005-0000-0000-000021020000}"/>
    <cellStyle name="Обычный 2 2 2 2 2 2 2 3 4" xfId="995" xr:uid="{00000000-0005-0000-0000-000022020000}"/>
    <cellStyle name="Обычный 2 2 2 2 2 2 2 3 4 2" xfId="2591" xr:uid="{00000000-0005-0000-0000-000023020000}"/>
    <cellStyle name="Обычный 2 2 2 2 2 2 2 3 4 2 2" xfId="5783" xr:uid="{00000000-0005-0000-0000-000024020000}"/>
    <cellStyle name="Обычный 2 2 2 2 2 2 2 3 4 2 2 2" xfId="12167" xr:uid="{00000000-0005-0000-0000-000025020000}"/>
    <cellStyle name="Обычный 2 2 2 2 2 2 2 3 4 2 2 2 2" xfId="24935" xr:uid="{00000000-0005-0000-0000-000026020000}"/>
    <cellStyle name="Обычный 2 2 2 2 2 2 2 3 4 2 2 3" xfId="18551" xr:uid="{00000000-0005-0000-0000-000027020000}"/>
    <cellStyle name="Обычный 2 2 2 2 2 2 2 3 4 2 3" xfId="8975" xr:uid="{00000000-0005-0000-0000-000028020000}"/>
    <cellStyle name="Обычный 2 2 2 2 2 2 2 3 4 2 3 2" xfId="21743" xr:uid="{00000000-0005-0000-0000-000029020000}"/>
    <cellStyle name="Обычный 2 2 2 2 2 2 2 3 4 2 4" xfId="15359" xr:uid="{00000000-0005-0000-0000-00002A020000}"/>
    <cellStyle name="Обычный 2 2 2 2 2 2 2 3 4 3" xfId="4187" xr:uid="{00000000-0005-0000-0000-00002B020000}"/>
    <cellStyle name="Обычный 2 2 2 2 2 2 2 3 4 3 2" xfId="10571" xr:uid="{00000000-0005-0000-0000-00002C020000}"/>
    <cellStyle name="Обычный 2 2 2 2 2 2 2 3 4 3 2 2" xfId="23339" xr:uid="{00000000-0005-0000-0000-00002D020000}"/>
    <cellStyle name="Обычный 2 2 2 2 2 2 2 3 4 3 3" xfId="16955" xr:uid="{00000000-0005-0000-0000-00002E020000}"/>
    <cellStyle name="Обычный 2 2 2 2 2 2 2 3 4 4" xfId="7379" xr:uid="{00000000-0005-0000-0000-00002F020000}"/>
    <cellStyle name="Обычный 2 2 2 2 2 2 2 3 4 4 2" xfId="20147" xr:uid="{00000000-0005-0000-0000-000030020000}"/>
    <cellStyle name="Обычный 2 2 2 2 2 2 2 3 4 5" xfId="13763" xr:uid="{00000000-0005-0000-0000-000031020000}"/>
    <cellStyle name="Обычный 2 2 2 2 2 2 2 3 5" xfId="1793" xr:uid="{00000000-0005-0000-0000-000032020000}"/>
    <cellStyle name="Обычный 2 2 2 2 2 2 2 3 5 2" xfId="4985" xr:uid="{00000000-0005-0000-0000-000033020000}"/>
    <cellStyle name="Обычный 2 2 2 2 2 2 2 3 5 2 2" xfId="11369" xr:uid="{00000000-0005-0000-0000-000034020000}"/>
    <cellStyle name="Обычный 2 2 2 2 2 2 2 3 5 2 2 2" xfId="24137" xr:uid="{00000000-0005-0000-0000-000035020000}"/>
    <cellStyle name="Обычный 2 2 2 2 2 2 2 3 5 2 3" xfId="17753" xr:uid="{00000000-0005-0000-0000-000036020000}"/>
    <cellStyle name="Обычный 2 2 2 2 2 2 2 3 5 3" xfId="8177" xr:uid="{00000000-0005-0000-0000-000037020000}"/>
    <cellStyle name="Обычный 2 2 2 2 2 2 2 3 5 3 2" xfId="20945" xr:uid="{00000000-0005-0000-0000-000038020000}"/>
    <cellStyle name="Обычный 2 2 2 2 2 2 2 3 5 4" xfId="14561" xr:uid="{00000000-0005-0000-0000-000039020000}"/>
    <cellStyle name="Обычный 2 2 2 2 2 2 2 3 6" xfId="3389" xr:uid="{00000000-0005-0000-0000-00003A020000}"/>
    <cellStyle name="Обычный 2 2 2 2 2 2 2 3 6 2" xfId="9773" xr:uid="{00000000-0005-0000-0000-00003B020000}"/>
    <cellStyle name="Обычный 2 2 2 2 2 2 2 3 6 2 2" xfId="22541" xr:uid="{00000000-0005-0000-0000-00003C020000}"/>
    <cellStyle name="Обычный 2 2 2 2 2 2 2 3 6 3" xfId="16157" xr:uid="{00000000-0005-0000-0000-00003D020000}"/>
    <cellStyle name="Обычный 2 2 2 2 2 2 2 3 7" xfId="6581" xr:uid="{00000000-0005-0000-0000-00003E020000}"/>
    <cellStyle name="Обычный 2 2 2 2 2 2 2 3 7 2" xfId="19349" xr:uid="{00000000-0005-0000-0000-00003F020000}"/>
    <cellStyle name="Обычный 2 2 2 2 2 2 2 3 8" xfId="12965" xr:uid="{00000000-0005-0000-0000-000040020000}"/>
    <cellStyle name="Обычный 2 2 2 2 2 2 2 4" xfId="258" xr:uid="{00000000-0005-0000-0000-000041020000}"/>
    <cellStyle name="Обычный 2 2 2 2 2 2 2 4 2" xfId="660" xr:uid="{00000000-0005-0000-0000-000042020000}"/>
    <cellStyle name="Обычный 2 2 2 2 2 2 2 4 2 2" xfId="1458" xr:uid="{00000000-0005-0000-0000-000043020000}"/>
    <cellStyle name="Обычный 2 2 2 2 2 2 2 4 2 2 2" xfId="3054" xr:uid="{00000000-0005-0000-0000-000044020000}"/>
    <cellStyle name="Обычный 2 2 2 2 2 2 2 4 2 2 2 2" xfId="6246" xr:uid="{00000000-0005-0000-0000-000045020000}"/>
    <cellStyle name="Обычный 2 2 2 2 2 2 2 4 2 2 2 2 2" xfId="12630" xr:uid="{00000000-0005-0000-0000-000046020000}"/>
    <cellStyle name="Обычный 2 2 2 2 2 2 2 4 2 2 2 2 2 2" xfId="25398" xr:uid="{00000000-0005-0000-0000-000047020000}"/>
    <cellStyle name="Обычный 2 2 2 2 2 2 2 4 2 2 2 2 3" xfId="19014" xr:uid="{00000000-0005-0000-0000-000048020000}"/>
    <cellStyle name="Обычный 2 2 2 2 2 2 2 4 2 2 2 3" xfId="9438" xr:uid="{00000000-0005-0000-0000-000049020000}"/>
    <cellStyle name="Обычный 2 2 2 2 2 2 2 4 2 2 2 3 2" xfId="22206" xr:uid="{00000000-0005-0000-0000-00004A020000}"/>
    <cellStyle name="Обычный 2 2 2 2 2 2 2 4 2 2 2 4" xfId="15822" xr:uid="{00000000-0005-0000-0000-00004B020000}"/>
    <cellStyle name="Обычный 2 2 2 2 2 2 2 4 2 2 3" xfId="4650" xr:uid="{00000000-0005-0000-0000-00004C020000}"/>
    <cellStyle name="Обычный 2 2 2 2 2 2 2 4 2 2 3 2" xfId="11034" xr:uid="{00000000-0005-0000-0000-00004D020000}"/>
    <cellStyle name="Обычный 2 2 2 2 2 2 2 4 2 2 3 2 2" xfId="23802" xr:uid="{00000000-0005-0000-0000-00004E020000}"/>
    <cellStyle name="Обычный 2 2 2 2 2 2 2 4 2 2 3 3" xfId="17418" xr:uid="{00000000-0005-0000-0000-00004F020000}"/>
    <cellStyle name="Обычный 2 2 2 2 2 2 2 4 2 2 4" xfId="7842" xr:uid="{00000000-0005-0000-0000-000050020000}"/>
    <cellStyle name="Обычный 2 2 2 2 2 2 2 4 2 2 4 2" xfId="20610" xr:uid="{00000000-0005-0000-0000-000051020000}"/>
    <cellStyle name="Обычный 2 2 2 2 2 2 2 4 2 2 5" xfId="14226" xr:uid="{00000000-0005-0000-0000-000052020000}"/>
    <cellStyle name="Обычный 2 2 2 2 2 2 2 4 2 3" xfId="2256" xr:uid="{00000000-0005-0000-0000-000053020000}"/>
    <cellStyle name="Обычный 2 2 2 2 2 2 2 4 2 3 2" xfId="5448" xr:uid="{00000000-0005-0000-0000-000054020000}"/>
    <cellStyle name="Обычный 2 2 2 2 2 2 2 4 2 3 2 2" xfId="11832" xr:uid="{00000000-0005-0000-0000-000055020000}"/>
    <cellStyle name="Обычный 2 2 2 2 2 2 2 4 2 3 2 2 2" xfId="24600" xr:uid="{00000000-0005-0000-0000-000056020000}"/>
    <cellStyle name="Обычный 2 2 2 2 2 2 2 4 2 3 2 3" xfId="18216" xr:uid="{00000000-0005-0000-0000-000057020000}"/>
    <cellStyle name="Обычный 2 2 2 2 2 2 2 4 2 3 3" xfId="8640" xr:uid="{00000000-0005-0000-0000-000058020000}"/>
    <cellStyle name="Обычный 2 2 2 2 2 2 2 4 2 3 3 2" xfId="21408" xr:uid="{00000000-0005-0000-0000-000059020000}"/>
    <cellStyle name="Обычный 2 2 2 2 2 2 2 4 2 3 4" xfId="15024" xr:uid="{00000000-0005-0000-0000-00005A020000}"/>
    <cellStyle name="Обычный 2 2 2 2 2 2 2 4 2 4" xfId="3852" xr:uid="{00000000-0005-0000-0000-00005B020000}"/>
    <cellStyle name="Обычный 2 2 2 2 2 2 2 4 2 4 2" xfId="10236" xr:uid="{00000000-0005-0000-0000-00005C020000}"/>
    <cellStyle name="Обычный 2 2 2 2 2 2 2 4 2 4 2 2" xfId="23004" xr:uid="{00000000-0005-0000-0000-00005D020000}"/>
    <cellStyle name="Обычный 2 2 2 2 2 2 2 4 2 4 3" xfId="16620" xr:uid="{00000000-0005-0000-0000-00005E020000}"/>
    <cellStyle name="Обычный 2 2 2 2 2 2 2 4 2 5" xfId="7044" xr:uid="{00000000-0005-0000-0000-00005F020000}"/>
    <cellStyle name="Обычный 2 2 2 2 2 2 2 4 2 5 2" xfId="19812" xr:uid="{00000000-0005-0000-0000-000060020000}"/>
    <cellStyle name="Обычный 2 2 2 2 2 2 2 4 2 6" xfId="13428" xr:uid="{00000000-0005-0000-0000-000061020000}"/>
    <cellStyle name="Обычный 2 2 2 2 2 2 2 4 3" xfId="1059" xr:uid="{00000000-0005-0000-0000-000062020000}"/>
    <cellStyle name="Обычный 2 2 2 2 2 2 2 4 3 2" xfId="2655" xr:uid="{00000000-0005-0000-0000-000063020000}"/>
    <cellStyle name="Обычный 2 2 2 2 2 2 2 4 3 2 2" xfId="5847" xr:uid="{00000000-0005-0000-0000-000064020000}"/>
    <cellStyle name="Обычный 2 2 2 2 2 2 2 4 3 2 2 2" xfId="12231" xr:uid="{00000000-0005-0000-0000-000065020000}"/>
    <cellStyle name="Обычный 2 2 2 2 2 2 2 4 3 2 2 2 2" xfId="24999" xr:uid="{00000000-0005-0000-0000-000066020000}"/>
    <cellStyle name="Обычный 2 2 2 2 2 2 2 4 3 2 2 3" xfId="18615" xr:uid="{00000000-0005-0000-0000-000067020000}"/>
    <cellStyle name="Обычный 2 2 2 2 2 2 2 4 3 2 3" xfId="9039" xr:uid="{00000000-0005-0000-0000-000068020000}"/>
    <cellStyle name="Обычный 2 2 2 2 2 2 2 4 3 2 3 2" xfId="21807" xr:uid="{00000000-0005-0000-0000-000069020000}"/>
    <cellStyle name="Обычный 2 2 2 2 2 2 2 4 3 2 4" xfId="15423" xr:uid="{00000000-0005-0000-0000-00006A020000}"/>
    <cellStyle name="Обычный 2 2 2 2 2 2 2 4 3 3" xfId="4251" xr:uid="{00000000-0005-0000-0000-00006B020000}"/>
    <cellStyle name="Обычный 2 2 2 2 2 2 2 4 3 3 2" xfId="10635" xr:uid="{00000000-0005-0000-0000-00006C020000}"/>
    <cellStyle name="Обычный 2 2 2 2 2 2 2 4 3 3 2 2" xfId="23403" xr:uid="{00000000-0005-0000-0000-00006D020000}"/>
    <cellStyle name="Обычный 2 2 2 2 2 2 2 4 3 3 3" xfId="17019" xr:uid="{00000000-0005-0000-0000-00006E020000}"/>
    <cellStyle name="Обычный 2 2 2 2 2 2 2 4 3 4" xfId="7443" xr:uid="{00000000-0005-0000-0000-00006F020000}"/>
    <cellStyle name="Обычный 2 2 2 2 2 2 2 4 3 4 2" xfId="20211" xr:uid="{00000000-0005-0000-0000-000070020000}"/>
    <cellStyle name="Обычный 2 2 2 2 2 2 2 4 3 5" xfId="13827" xr:uid="{00000000-0005-0000-0000-000071020000}"/>
    <cellStyle name="Обычный 2 2 2 2 2 2 2 4 4" xfId="1857" xr:uid="{00000000-0005-0000-0000-000072020000}"/>
    <cellStyle name="Обычный 2 2 2 2 2 2 2 4 4 2" xfId="5049" xr:uid="{00000000-0005-0000-0000-000073020000}"/>
    <cellStyle name="Обычный 2 2 2 2 2 2 2 4 4 2 2" xfId="11433" xr:uid="{00000000-0005-0000-0000-000074020000}"/>
    <cellStyle name="Обычный 2 2 2 2 2 2 2 4 4 2 2 2" xfId="24201" xr:uid="{00000000-0005-0000-0000-000075020000}"/>
    <cellStyle name="Обычный 2 2 2 2 2 2 2 4 4 2 3" xfId="17817" xr:uid="{00000000-0005-0000-0000-000076020000}"/>
    <cellStyle name="Обычный 2 2 2 2 2 2 2 4 4 3" xfId="8241" xr:uid="{00000000-0005-0000-0000-000077020000}"/>
    <cellStyle name="Обычный 2 2 2 2 2 2 2 4 4 3 2" xfId="21009" xr:uid="{00000000-0005-0000-0000-000078020000}"/>
    <cellStyle name="Обычный 2 2 2 2 2 2 2 4 4 4" xfId="14625" xr:uid="{00000000-0005-0000-0000-000079020000}"/>
    <cellStyle name="Обычный 2 2 2 2 2 2 2 4 5" xfId="3453" xr:uid="{00000000-0005-0000-0000-00007A020000}"/>
    <cellStyle name="Обычный 2 2 2 2 2 2 2 4 5 2" xfId="9837" xr:uid="{00000000-0005-0000-0000-00007B020000}"/>
    <cellStyle name="Обычный 2 2 2 2 2 2 2 4 5 2 2" xfId="22605" xr:uid="{00000000-0005-0000-0000-00007C020000}"/>
    <cellStyle name="Обычный 2 2 2 2 2 2 2 4 5 3" xfId="16221" xr:uid="{00000000-0005-0000-0000-00007D020000}"/>
    <cellStyle name="Обычный 2 2 2 2 2 2 2 4 6" xfId="6645" xr:uid="{00000000-0005-0000-0000-00007E020000}"/>
    <cellStyle name="Обычный 2 2 2 2 2 2 2 4 6 2" xfId="19413" xr:uid="{00000000-0005-0000-0000-00007F020000}"/>
    <cellStyle name="Обычный 2 2 2 2 2 2 2 4 7" xfId="13029" xr:uid="{00000000-0005-0000-0000-000080020000}"/>
    <cellStyle name="Обычный 2 2 2 2 2 2 2 5" xfId="466" xr:uid="{00000000-0005-0000-0000-000081020000}"/>
    <cellStyle name="Обычный 2 2 2 2 2 2 2 5 2" xfId="1264" xr:uid="{00000000-0005-0000-0000-000082020000}"/>
    <cellStyle name="Обычный 2 2 2 2 2 2 2 5 2 2" xfId="2860" xr:uid="{00000000-0005-0000-0000-000083020000}"/>
    <cellStyle name="Обычный 2 2 2 2 2 2 2 5 2 2 2" xfId="6052" xr:uid="{00000000-0005-0000-0000-000084020000}"/>
    <cellStyle name="Обычный 2 2 2 2 2 2 2 5 2 2 2 2" xfId="12436" xr:uid="{00000000-0005-0000-0000-000085020000}"/>
    <cellStyle name="Обычный 2 2 2 2 2 2 2 5 2 2 2 2 2" xfId="25204" xr:uid="{00000000-0005-0000-0000-000086020000}"/>
    <cellStyle name="Обычный 2 2 2 2 2 2 2 5 2 2 2 3" xfId="18820" xr:uid="{00000000-0005-0000-0000-000087020000}"/>
    <cellStyle name="Обычный 2 2 2 2 2 2 2 5 2 2 3" xfId="9244" xr:uid="{00000000-0005-0000-0000-000088020000}"/>
    <cellStyle name="Обычный 2 2 2 2 2 2 2 5 2 2 3 2" xfId="22012" xr:uid="{00000000-0005-0000-0000-000089020000}"/>
    <cellStyle name="Обычный 2 2 2 2 2 2 2 5 2 2 4" xfId="15628" xr:uid="{00000000-0005-0000-0000-00008A020000}"/>
    <cellStyle name="Обычный 2 2 2 2 2 2 2 5 2 3" xfId="4456" xr:uid="{00000000-0005-0000-0000-00008B020000}"/>
    <cellStyle name="Обычный 2 2 2 2 2 2 2 5 2 3 2" xfId="10840" xr:uid="{00000000-0005-0000-0000-00008C020000}"/>
    <cellStyle name="Обычный 2 2 2 2 2 2 2 5 2 3 2 2" xfId="23608" xr:uid="{00000000-0005-0000-0000-00008D020000}"/>
    <cellStyle name="Обычный 2 2 2 2 2 2 2 5 2 3 3" xfId="17224" xr:uid="{00000000-0005-0000-0000-00008E020000}"/>
    <cellStyle name="Обычный 2 2 2 2 2 2 2 5 2 4" xfId="7648" xr:uid="{00000000-0005-0000-0000-00008F020000}"/>
    <cellStyle name="Обычный 2 2 2 2 2 2 2 5 2 4 2" xfId="20416" xr:uid="{00000000-0005-0000-0000-000090020000}"/>
    <cellStyle name="Обычный 2 2 2 2 2 2 2 5 2 5" xfId="14032" xr:uid="{00000000-0005-0000-0000-000091020000}"/>
    <cellStyle name="Обычный 2 2 2 2 2 2 2 5 3" xfId="2062" xr:uid="{00000000-0005-0000-0000-000092020000}"/>
    <cellStyle name="Обычный 2 2 2 2 2 2 2 5 3 2" xfId="5254" xr:uid="{00000000-0005-0000-0000-000093020000}"/>
    <cellStyle name="Обычный 2 2 2 2 2 2 2 5 3 2 2" xfId="11638" xr:uid="{00000000-0005-0000-0000-000094020000}"/>
    <cellStyle name="Обычный 2 2 2 2 2 2 2 5 3 2 2 2" xfId="24406" xr:uid="{00000000-0005-0000-0000-000095020000}"/>
    <cellStyle name="Обычный 2 2 2 2 2 2 2 5 3 2 3" xfId="18022" xr:uid="{00000000-0005-0000-0000-000096020000}"/>
    <cellStyle name="Обычный 2 2 2 2 2 2 2 5 3 3" xfId="8446" xr:uid="{00000000-0005-0000-0000-000097020000}"/>
    <cellStyle name="Обычный 2 2 2 2 2 2 2 5 3 3 2" xfId="21214" xr:uid="{00000000-0005-0000-0000-000098020000}"/>
    <cellStyle name="Обычный 2 2 2 2 2 2 2 5 3 4" xfId="14830" xr:uid="{00000000-0005-0000-0000-000099020000}"/>
    <cellStyle name="Обычный 2 2 2 2 2 2 2 5 4" xfId="3658" xr:uid="{00000000-0005-0000-0000-00009A020000}"/>
    <cellStyle name="Обычный 2 2 2 2 2 2 2 5 4 2" xfId="10042" xr:uid="{00000000-0005-0000-0000-00009B020000}"/>
    <cellStyle name="Обычный 2 2 2 2 2 2 2 5 4 2 2" xfId="22810" xr:uid="{00000000-0005-0000-0000-00009C020000}"/>
    <cellStyle name="Обычный 2 2 2 2 2 2 2 5 4 3" xfId="16426" xr:uid="{00000000-0005-0000-0000-00009D020000}"/>
    <cellStyle name="Обычный 2 2 2 2 2 2 2 5 5" xfId="6850" xr:uid="{00000000-0005-0000-0000-00009E020000}"/>
    <cellStyle name="Обычный 2 2 2 2 2 2 2 5 5 2" xfId="19618" xr:uid="{00000000-0005-0000-0000-00009F020000}"/>
    <cellStyle name="Обычный 2 2 2 2 2 2 2 5 6" xfId="13234" xr:uid="{00000000-0005-0000-0000-0000A0020000}"/>
    <cellStyle name="Обычный 2 2 2 2 2 2 2 6" xfId="865" xr:uid="{00000000-0005-0000-0000-0000A1020000}"/>
    <cellStyle name="Обычный 2 2 2 2 2 2 2 6 2" xfId="2461" xr:uid="{00000000-0005-0000-0000-0000A2020000}"/>
    <cellStyle name="Обычный 2 2 2 2 2 2 2 6 2 2" xfId="5653" xr:uid="{00000000-0005-0000-0000-0000A3020000}"/>
    <cellStyle name="Обычный 2 2 2 2 2 2 2 6 2 2 2" xfId="12037" xr:uid="{00000000-0005-0000-0000-0000A4020000}"/>
    <cellStyle name="Обычный 2 2 2 2 2 2 2 6 2 2 2 2" xfId="24805" xr:uid="{00000000-0005-0000-0000-0000A5020000}"/>
    <cellStyle name="Обычный 2 2 2 2 2 2 2 6 2 2 3" xfId="18421" xr:uid="{00000000-0005-0000-0000-0000A6020000}"/>
    <cellStyle name="Обычный 2 2 2 2 2 2 2 6 2 3" xfId="8845" xr:uid="{00000000-0005-0000-0000-0000A7020000}"/>
    <cellStyle name="Обычный 2 2 2 2 2 2 2 6 2 3 2" xfId="21613" xr:uid="{00000000-0005-0000-0000-0000A8020000}"/>
    <cellStyle name="Обычный 2 2 2 2 2 2 2 6 2 4" xfId="15229" xr:uid="{00000000-0005-0000-0000-0000A9020000}"/>
    <cellStyle name="Обычный 2 2 2 2 2 2 2 6 3" xfId="4057" xr:uid="{00000000-0005-0000-0000-0000AA020000}"/>
    <cellStyle name="Обычный 2 2 2 2 2 2 2 6 3 2" xfId="10441" xr:uid="{00000000-0005-0000-0000-0000AB020000}"/>
    <cellStyle name="Обычный 2 2 2 2 2 2 2 6 3 2 2" xfId="23209" xr:uid="{00000000-0005-0000-0000-0000AC020000}"/>
    <cellStyle name="Обычный 2 2 2 2 2 2 2 6 3 3" xfId="16825" xr:uid="{00000000-0005-0000-0000-0000AD020000}"/>
    <cellStyle name="Обычный 2 2 2 2 2 2 2 6 4" xfId="7249" xr:uid="{00000000-0005-0000-0000-0000AE020000}"/>
    <cellStyle name="Обычный 2 2 2 2 2 2 2 6 4 2" xfId="20017" xr:uid="{00000000-0005-0000-0000-0000AF020000}"/>
    <cellStyle name="Обычный 2 2 2 2 2 2 2 6 5" xfId="13633" xr:uid="{00000000-0005-0000-0000-0000B0020000}"/>
    <cellStyle name="Обычный 2 2 2 2 2 2 2 7" xfId="1663" xr:uid="{00000000-0005-0000-0000-0000B1020000}"/>
    <cellStyle name="Обычный 2 2 2 2 2 2 2 7 2" xfId="4855" xr:uid="{00000000-0005-0000-0000-0000B2020000}"/>
    <cellStyle name="Обычный 2 2 2 2 2 2 2 7 2 2" xfId="11239" xr:uid="{00000000-0005-0000-0000-0000B3020000}"/>
    <cellStyle name="Обычный 2 2 2 2 2 2 2 7 2 2 2" xfId="24007" xr:uid="{00000000-0005-0000-0000-0000B4020000}"/>
    <cellStyle name="Обычный 2 2 2 2 2 2 2 7 2 3" xfId="17623" xr:uid="{00000000-0005-0000-0000-0000B5020000}"/>
    <cellStyle name="Обычный 2 2 2 2 2 2 2 7 3" xfId="8047" xr:uid="{00000000-0005-0000-0000-0000B6020000}"/>
    <cellStyle name="Обычный 2 2 2 2 2 2 2 7 3 2" xfId="20815" xr:uid="{00000000-0005-0000-0000-0000B7020000}"/>
    <cellStyle name="Обычный 2 2 2 2 2 2 2 7 4" xfId="14431" xr:uid="{00000000-0005-0000-0000-0000B8020000}"/>
    <cellStyle name="Обычный 2 2 2 2 2 2 2 8" xfId="3259" xr:uid="{00000000-0005-0000-0000-0000B9020000}"/>
    <cellStyle name="Обычный 2 2 2 2 2 2 2 8 2" xfId="9643" xr:uid="{00000000-0005-0000-0000-0000BA020000}"/>
    <cellStyle name="Обычный 2 2 2 2 2 2 2 8 2 2" xfId="22411" xr:uid="{00000000-0005-0000-0000-0000BB020000}"/>
    <cellStyle name="Обычный 2 2 2 2 2 2 2 8 3" xfId="16027" xr:uid="{00000000-0005-0000-0000-0000BC020000}"/>
    <cellStyle name="Обычный 2 2 2 2 2 2 2 9" xfId="6451" xr:uid="{00000000-0005-0000-0000-0000BD020000}"/>
    <cellStyle name="Обычный 2 2 2 2 2 2 2 9 2" xfId="19219" xr:uid="{00000000-0005-0000-0000-0000BE020000}"/>
    <cellStyle name="Обычный 2 2 2 2 2 2 3" xfId="96" xr:uid="{00000000-0005-0000-0000-0000BF020000}"/>
    <cellStyle name="Обычный 2 2 2 2 2 2 3 2" xfId="290" xr:uid="{00000000-0005-0000-0000-0000C0020000}"/>
    <cellStyle name="Обычный 2 2 2 2 2 2 3 2 2" xfId="692" xr:uid="{00000000-0005-0000-0000-0000C1020000}"/>
    <cellStyle name="Обычный 2 2 2 2 2 2 3 2 2 2" xfId="1490" xr:uid="{00000000-0005-0000-0000-0000C2020000}"/>
    <cellStyle name="Обычный 2 2 2 2 2 2 3 2 2 2 2" xfId="3086" xr:uid="{00000000-0005-0000-0000-0000C3020000}"/>
    <cellStyle name="Обычный 2 2 2 2 2 2 3 2 2 2 2 2" xfId="6278" xr:uid="{00000000-0005-0000-0000-0000C4020000}"/>
    <cellStyle name="Обычный 2 2 2 2 2 2 3 2 2 2 2 2 2" xfId="12662" xr:uid="{00000000-0005-0000-0000-0000C5020000}"/>
    <cellStyle name="Обычный 2 2 2 2 2 2 3 2 2 2 2 2 2 2" xfId="25430" xr:uid="{00000000-0005-0000-0000-0000C6020000}"/>
    <cellStyle name="Обычный 2 2 2 2 2 2 3 2 2 2 2 2 3" xfId="19046" xr:uid="{00000000-0005-0000-0000-0000C7020000}"/>
    <cellStyle name="Обычный 2 2 2 2 2 2 3 2 2 2 2 3" xfId="9470" xr:uid="{00000000-0005-0000-0000-0000C8020000}"/>
    <cellStyle name="Обычный 2 2 2 2 2 2 3 2 2 2 2 3 2" xfId="22238" xr:uid="{00000000-0005-0000-0000-0000C9020000}"/>
    <cellStyle name="Обычный 2 2 2 2 2 2 3 2 2 2 2 4" xfId="15854" xr:uid="{00000000-0005-0000-0000-0000CA020000}"/>
    <cellStyle name="Обычный 2 2 2 2 2 2 3 2 2 2 3" xfId="4682" xr:uid="{00000000-0005-0000-0000-0000CB020000}"/>
    <cellStyle name="Обычный 2 2 2 2 2 2 3 2 2 2 3 2" xfId="11066" xr:uid="{00000000-0005-0000-0000-0000CC020000}"/>
    <cellStyle name="Обычный 2 2 2 2 2 2 3 2 2 2 3 2 2" xfId="23834" xr:uid="{00000000-0005-0000-0000-0000CD020000}"/>
    <cellStyle name="Обычный 2 2 2 2 2 2 3 2 2 2 3 3" xfId="17450" xr:uid="{00000000-0005-0000-0000-0000CE020000}"/>
    <cellStyle name="Обычный 2 2 2 2 2 2 3 2 2 2 4" xfId="7874" xr:uid="{00000000-0005-0000-0000-0000CF020000}"/>
    <cellStyle name="Обычный 2 2 2 2 2 2 3 2 2 2 4 2" xfId="20642" xr:uid="{00000000-0005-0000-0000-0000D0020000}"/>
    <cellStyle name="Обычный 2 2 2 2 2 2 3 2 2 2 5" xfId="14258" xr:uid="{00000000-0005-0000-0000-0000D1020000}"/>
    <cellStyle name="Обычный 2 2 2 2 2 2 3 2 2 3" xfId="2288" xr:uid="{00000000-0005-0000-0000-0000D2020000}"/>
    <cellStyle name="Обычный 2 2 2 2 2 2 3 2 2 3 2" xfId="5480" xr:uid="{00000000-0005-0000-0000-0000D3020000}"/>
    <cellStyle name="Обычный 2 2 2 2 2 2 3 2 2 3 2 2" xfId="11864" xr:uid="{00000000-0005-0000-0000-0000D4020000}"/>
    <cellStyle name="Обычный 2 2 2 2 2 2 3 2 2 3 2 2 2" xfId="24632" xr:uid="{00000000-0005-0000-0000-0000D5020000}"/>
    <cellStyle name="Обычный 2 2 2 2 2 2 3 2 2 3 2 3" xfId="18248" xr:uid="{00000000-0005-0000-0000-0000D6020000}"/>
    <cellStyle name="Обычный 2 2 2 2 2 2 3 2 2 3 3" xfId="8672" xr:uid="{00000000-0005-0000-0000-0000D7020000}"/>
    <cellStyle name="Обычный 2 2 2 2 2 2 3 2 2 3 3 2" xfId="21440" xr:uid="{00000000-0005-0000-0000-0000D8020000}"/>
    <cellStyle name="Обычный 2 2 2 2 2 2 3 2 2 3 4" xfId="15056" xr:uid="{00000000-0005-0000-0000-0000D9020000}"/>
    <cellStyle name="Обычный 2 2 2 2 2 2 3 2 2 4" xfId="3884" xr:uid="{00000000-0005-0000-0000-0000DA020000}"/>
    <cellStyle name="Обычный 2 2 2 2 2 2 3 2 2 4 2" xfId="10268" xr:uid="{00000000-0005-0000-0000-0000DB020000}"/>
    <cellStyle name="Обычный 2 2 2 2 2 2 3 2 2 4 2 2" xfId="23036" xr:uid="{00000000-0005-0000-0000-0000DC020000}"/>
    <cellStyle name="Обычный 2 2 2 2 2 2 3 2 2 4 3" xfId="16652" xr:uid="{00000000-0005-0000-0000-0000DD020000}"/>
    <cellStyle name="Обычный 2 2 2 2 2 2 3 2 2 5" xfId="7076" xr:uid="{00000000-0005-0000-0000-0000DE020000}"/>
    <cellStyle name="Обычный 2 2 2 2 2 2 3 2 2 5 2" xfId="19844" xr:uid="{00000000-0005-0000-0000-0000DF020000}"/>
    <cellStyle name="Обычный 2 2 2 2 2 2 3 2 2 6" xfId="13460" xr:uid="{00000000-0005-0000-0000-0000E0020000}"/>
    <cellStyle name="Обычный 2 2 2 2 2 2 3 2 3" xfId="1091" xr:uid="{00000000-0005-0000-0000-0000E1020000}"/>
    <cellStyle name="Обычный 2 2 2 2 2 2 3 2 3 2" xfId="2687" xr:uid="{00000000-0005-0000-0000-0000E2020000}"/>
    <cellStyle name="Обычный 2 2 2 2 2 2 3 2 3 2 2" xfId="5879" xr:uid="{00000000-0005-0000-0000-0000E3020000}"/>
    <cellStyle name="Обычный 2 2 2 2 2 2 3 2 3 2 2 2" xfId="12263" xr:uid="{00000000-0005-0000-0000-0000E4020000}"/>
    <cellStyle name="Обычный 2 2 2 2 2 2 3 2 3 2 2 2 2" xfId="25031" xr:uid="{00000000-0005-0000-0000-0000E5020000}"/>
    <cellStyle name="Обычный 2 2 2 2 2 2 3 2 3 2 2 3" xfId="18647" xr:uid="{00000000-0005-0000-0000-0000E6020000}"/>
    <cellStyle name="Обычный 2 2 2 2 2 2 3 2 3 2 3" xfId="9071" xr:uid="{00000000-0005-0000-0000-0000E7020000}"/>
    <cellStyle name="Обычный 2 2 2 2 2 2 3 2 3 2 3 2" xfId="21839" xr:uid="{00000000-0005-0000-0000-0000E8020000}"/>
    <cellStyle name="Обычный 2 2 2 2 2 2 3 2 3 2 4" xfId="15455" xr:uid="{00000000-0005-0000-0000-0000E9020000}"/>
    <cellStyle name="Обычный 2 2 2 2 2 2 3 2 3 3" xfId="4283" xr:uid="{00000000-0005-0000-0000-0000EA020000}"/>
    <cellStyle name="Обычный 2 2 2 2 2 2 3 2 3 3 2" xfId="10667" xr:uid="{00000000-0005-0000-0000-0000EB020000}"/>
    <cellStyle name="Обычный 2 2 2 2 2 2 3 2 3 3 2 2" xfId="23435" xr:uid="{00000000-0005-0000-0000-0000EC020000}"/>
    <cellStyle name="Обычный 2 2 2 2 2 2 3 2 3 3 3" xfId="17051" xr:uid="{00000000-0005-0000-0000-0000ED020000}"/>
    <cellStyle name="Обычный 2 2 2 2 2 2 3 2 3 4" xfId="7475" xr:uid="{00000000-0005-0000-0000-0000EE020000}"/>
    <cellStyle name="Обычный 2 2 2 2 2 2 3 2 3 4 2" xfId="20243" xr:uid="{00000000-0005-0000-0000-0000EF020000}"/>
    <cellStyle name="Обычный 2 2 2 2 2 2 3 2 3 5" xfId="13859" xr:uid="{00000000-0005-0000-0000-0000F0020000}"/>
    <cellStyle name="Обычный 2 2 2 2 2 2 3 2 4" xfId="1889" xr:uid="{00000000-0005-0000-0000-0000F1020000}"/>
    <cellStyle name="Обычный 2 2 2 2 2 2 3 2 4 2" xfId="5081" xr:uid="{00000000-0005-0000-0000-0000F2020000}"/>
    <cellStyle name="Обычный 2 2 2 2 2 2 3 2 4 2 2" xfId="11465" xr:uid="{00000000-0005-0000-0000-0000F3020000}"/>
    <cellStyle name="Обычный 2 2 2 2 2 2 3 2 4 2 2 2" xfId="24233" xr:uid="{00000000-0005-0000-0000-0000F4020000}"/>
    <cellStyle name="Обычный 2 2 2 2 2 2 3 2 4 2 3" xfId="17849" xr:uid="{00000000-0005-0000-0000-0000F5020000}"/>
    <cellStyle name="Обычный 2 2 2 2 2 2 3 2 4 3" xfId="8273" xr:uid="{00000000-0005-0000-0000-0000F6020000}"/>
    <cellStyle name="Обычный 2 2 2 2 2 2 3 2 4 3 2" xfId="21041" xr:uid="{00000000-0005-0000-0000-0000F7020000}"/>
    <cellStyle name="Обычный 2 2 2 2 2 2 3 2 4 4" xfId="14657" xr:uid="{00000000-0005-0000-0000-0000F8020000}"/>
    <cellStyle name="Обычный 2 2 2 2 2 2 3 2 5" xfId="3485" xr:uid="{00000000-0005-0000-0000-0000F9020000}"/>
    <cellStyle name="Обычный 2 2 2 2 2 2 3 2 5 2" xfId="9869" xr:uid="{00000000-0005-0000-0000-0000FA020000}"/>
    <cellStyle name="Обычный 2 2 2 2 2 2 3 2 5 2 2" xfId="22637" xr:uid="{00000000-0005-0000-0000-0000FB020000}"/>
    <cellStyle name="Обычный 2 2 2 2 2 2 3 2 5 3" xfId="16253" xr:uid="{00000000-0005-0000-0000-0000FC020000}"/>
    <cellStyle name="Обычный 2 2 2 2 2 2 3 2 6" xfId="6677" xr:uid="{00000000-0005-0000-0000-0000FD020000}"/>
    <cellStyle name="Обычный 2 2 2 2 2 2 3 2 6 2" xfId="19445" xr:uid="{00000000-0005-0000-0000-0000FE020000}"/>
    <cellStyle name="Обычный 2 2 2 2 2 2 3 2 7" xfId="13061" xr:uid="{00000000-0005-0000-0000-0000FF020000}"/>
    <cellStyle name="Обычный 2 2 2 2 2 2 3 3" xfId="498" xr:uid="{00000000-0005-0000-0000-000000030000}"/>
    <cellStyle name="Обычный 2 2 2 2 2 2 3 3 2" xfId="1296" xr:uid="{00000000-0005-0000-0000-000001030000}"/>
    <cellStyle name="Обычный 2 2 2 2 2 2 3 3 2 2" xfId="2892" xr:uid="{00000000-0005-0000-0000-000002030000}"/>
    <cellStyle name="Обычный 2 2 2 2 2 2 3 3 2 2 2" xfId="6084" xr:uid="{00000000-0005-0000-0000-000003030000}"/>
    <cellStyle name="Обычный 2 2 2 2 2 2 3 3 2 2 2 2" xfId="12468" xr:uid="{00000000-0005-0000-0000-000004030000}"/>
    <cellStyle name="Обычный 2 2 2 2 2 2 3 3 2 2 2 2 2" xfId="25236" xr:uid="{00000000-0005-0000-0000-000005030000}"/>
    <cellStyle name="Обычный 2 2 2 2 2 2 3 3 2 2 2 3" xfId="18852" xr:uid="{00000000-0005-0000-0000-000006030000}"/>
    <cellStyle name="Обычный 2 2 2 2 2 2 3 3 2 2 3" xfId="9276" xr:uid="{00000000-0005-0000-0000-000007030000}"/>
    <cellStyle name="Обычный 2 2 2 2 2 2 3 3 2 2 3 2" xfId="22044" xr:uid="{00000000-0005-0000-0000-000008030000}"/>
    <cellStyle name="Обычный 2 2 2 2 2 2 3 3 2 2 4" xfId="15660" xr:uid="{00000000-0005-0000-0000-000009030000}"/>
    <cellStyle name="Обычный 2 2 2 2 2 2 3 3 2 3" xfId="4488" xr:uid="{00000000-0005-0000-0000-00000A030000}"/>
    <cellStyle name="Обычный 2 2 2 2 2 2 3 3 2 3 2" xfId="10872" xr:uid="{00000000-0005-0000-0000-00000B030000}"/>
    <cellStyle name="Обычный 2 2 2 2 2 2 3 3 2 3 2 2" xfId="23640" xr:uid="{00000000-0005-0000-0000-00000C030000}"/>
    <cellStyle name="Обычный 2 2 2 2 2 2 3 3 2 3 3" xfId="17256" xr:uid="{00000000-0005-0000-0000-00000D030000}"/>
    <cellStyle name="Обычный 2 2 2 2 2 2 3 3 2 4" xfId="7680" xr:uid="{00000000-0005-0000-0000-00000E030000}"/>
    <cellStyle name="Обычный 2 2 2 2 2 2 3 3 2 4 2" xfId="20448" xr:uid="{00000000-0005-0000-0000-00000F030000}"/>
    <cellStyle name="Обычный 2 2 2 2 2 2 3 3 2 5" xfId="14064" xr:uid="{00000000-0005-0000-0000-000010030000}"/>
    <cellStyle name="Обычный 2 2 2 2 2 2 3 3 3" xfId="2094" xr:uid="{00000000-0005-0000-0000-000011030000}"/>
    <cellStyle name="Обычный 2 2 2 2 2 2 3 3 3 2" xfId="5286" xr:uid="{00000000-0005-0000-0000-000012030000}"/>
    <cellStyle name="Обычный 2 2 2 2 2 2 3 3 3 2 2" xfId="11670" xr:uid="{00000000-0005-0000-0000-000013030000}"/>
    <cellStyle name="Обычный 2 2 2 2 2 2 3 3 3 2 2 2" xfId="24438" xr:uid="{00000000-0005-0000-0000-000014030000}"/>
    <cellStyle name="Обычный 2 2 2 2 2 2 3 3 3 2 3" xfId="18054" xr:uid="{00000000-0005-0000-0000-000015030000}"/>
    <cellStyle name="Обычный 2 2 2 2 2 2 3 3 3 3" xfId="8478" xr:uid="{00000000-0005-0000-0000-000016030000}"/>
    <cellStyle name="Обычный 2 2 2 2 2 2 3 3 3 3 2" xfId="21246" xr:uid="{00000000-0005-0000-0000-000017030000}"/>
    <cellStyle name="Обычный 2 2 2 2 2 2 3 3 3 4" xfId="14862" xr:uid="{00000000-0005-0000-0000-000018030000}"/>
    <cellStyle name="Обычный 2 2 2 2 2 2 3 3 4" xfId="3690" xr:uid="{00000000-0005-0000-0000-000019030000}"/>
    <cellStyle name="Обычный 2 2 2 2 2 2 3 3 4 2" xfId="10074" xr:uid="{00000000-0005-0000-0000-00001A030000}"/>
    <cellStyle name="Обычный 2 2 2 2 2 2 3 3 4 2 2" xfId="22842" xr:uid="{00000000-0005-0000-0000-00001B030000}"/>
    <cellStyle name="Обычный 2 2 2 2 2 2 3 3 4 3" xfId="16458" xr:uid="{00000000-0005-0000-0000-00001C030000}"/>
    <cellStyle name="Обычный 2 2 2 2 2 2 3 3 5" xfId="6882" xr:uid="{00000000-0005-0000-0000-00001D030000}"/>
    <cellStyle name="Обычный 2 2 2 2 2 2 3 3 5 2" xfId="19650" xr:uid="{00000000-0005-0000-0000-00001E030000}"/>
    <cellStyle name="Обычный 2 2 2 2 2 2 3 3 6" xfId="13266" xr:uid="{00000000-0005-0000-0000-00001F030000}"/>
    <cellStyle name="Обычный 2 2 2 2 2 2 3 4" xfId="897" xr:uid="{00000000-0005-0000-0000-000020030000}"/>
    <cellStyle name="Обычный 2 2 2 2 2 2 3 4 2" xfId="2493" xr:uid="{00000000-0005-0000-0000-000021030000}"/>
    <cellStyle name="Обычный 2 2 2 2 2 2 3 4 2 2" xfId="5685" xr:uid="{00000000-0005-0000-0000-000022030000}"/>
    <cellStyle name="Обычный 2 2 2 2 2 2 3 4 2 2 2" xfId="12069" xr:uid="{00000000-0005-0000-0000-000023030000}"/>
    <cellStyle name="Обычный 2 2 2 2 2 2 3 4 2 2 2 2" xfId="24837" xr:uid="{00000000-0005-0000-0000-000024030000}"/>
    <cellStyle name="Обычный 2 2 2 2 2 2 3 4 2 2 3" xfId="18453" xr:uid="{00000000-0005-0000-0000-000025030000}"/>
    <cellStyle name="Обычный 2 2 2 2 2 2 3 4 2 3" xfId="8877" xr:uid="{00000000-0005-0000-0000-000026030000}"/>
    <cellStyle name="Обычный 2 2 2 2 2 2 3 4 2 3 2" xfId="21645" xr:uid="{00000000-0005-0000-0000-000027030000}"/>
    <cellStyle name="Обычный 2 2 2 2 2 2 3 4 2 4" xfId="15261" xr:uid="{00000000-0005-0000-0000-000028030000}"/>
    <cellStyle name="Обычный 2 2 2 2 2 2 3 4 3" xfId="4089" xr:uid="{00000000-0005-0000-0000-000029030000}"/>
    <cellStyle name="Обычный 2 2 2 2 2 2 3 4 3 2" xfId="10473" xr:uid="{00000000-0005-0000-0000-00002A030000}"/>
    <cellStyle name="Обычный 2 2 2 2 2 2 3 4 3 2 2" xfId="23241" xr:uid="{00000000-0005-0000-0000-00002B030000}"/>
    <cellStyle name="Обычный 2 2 2 2 2 2 3 4 3 3" xfId="16857" xr:uid="{00000000-0005-0000-0000-00002C030000}"/>
    <cellStyle name="Обычный 2 2 2 2 2 2 3 4 4" xfId="7281" xr:uid="{00000000-0005-0000-0000-00002D030000}"/>
    <cellStyle name="Обычный 2 2 2 2 2 2 3 4 4 2" xfId="20049" xr:uid="{00000000-0005-0000-0000-00002E030000}"/>
    <cellStyle name="Обычный 2 2 2 2 2 2 3 4 5" xfId="13665" xr:uid="{00000000-0005-0000-0000-00002F030000}"/>
    <cellStyle name="Обычный 2 2 2 2 2 2 3 5" xfId="1695" xr:uid="{00000000-0005-0000-0000-000030030000}"/>
    <cellStyle name="Обычный 2 2 2 2 2 2 3 5 2" xfId="4887" xr:uid="{00000000-0005-0000-0000-000031030000}"/>
    <cellStyle name="Обычный 2 2 2 2 2 2 3 5 2 2" xfId="11271" xr:uid="{00000000-0005-0000-0000-000032030000}"/>
    <cellStyle name="Обычный 2 2 2 2 2 2 3 5 2 2 2" xfId="24039" xr:uid="{00000000-0005-0000-0000-000033030000}"/>
    <cellStyle name="Обычный 2 2 2 2 2 2 3 5 2 3" xfId="17655" xr:uid="{00000000-0005-0000-0000-000034030000}"/>
    <cellStyle name="Обычный 2 2 2 2 2 2 3 5 3" xfId="8079" xr:uid="{00000000-0005-0000-0000-000035030000}"/>
    <cellStyle name="Обычный 2 2 2 2 2 2 3 5 3 2" xfId="20847" xr:uid="{00000000-0005-0000-0000-000036030000}"/>
    <cellStyle name="Обычный 2 2 2 2 2 2 3 5 4" xfId="14463" xr:uid="{00000000-0005-0000-0000-000037030000}"/>
    <cellStyle name="Обычный 2 2 2 2 2 2 3 6" xfId="3291" xr:uid="{00000000-0005-0000-0000-000038030000}"/>
    <cellStyle name="Обычный 2 2 2 2 2 2 3 6 2" xfId="9675" xr:uid="{00000000-0005-0000-0000-000039030000}"/>
    <cellStyle name="Обычный 2 2 2 2 2 2 3 6 2 2" xfId="22443" xr:uid="{00000000-0005-0000-0000-00003A030000}"/>
    <cellStyle name="Обычный 2 2 2 2 2 2 3 6 3" xfId="16059" xr:uid="{00000000-0005-0000-0000-00003B030000}"/>
    <cellStyle name="Обычный 2 2 2 2 2 2 3 7" xfId="6483" xr:uid="{00000000-0005-0000-0000-00003C030000}"/>
    <cellStyle name="Обычный 2 2 2 2 2 2 3 7 2" xfId="19251" xr:uid="{00000000-0005-0000-0000-00003D030000}"/>
    <cellStyle name="Обычный 2 2 2 2 2 2 3 8" xfId="12867" xr:uid="{00000000-0005-0000-0000-00003E030000}"/>
    <cellStyle name="Обычный 2 2 2 2 2 2 4" xfId="162" xr:uid="{00000000-0005-0000-0000-00003F030000}"/>
    <cellStyle name="Обычный 2 2 2 2 2 2 4 2" xfId="356" xr:uid="{00000000-0005-0000-0000-000040030000}"/>
    <cellStyle name="Обычный 2 2 2 2 2 2 4 2 2" xfId="758" xr:uid="{00000000-0005-0000-0000-000041030000}"/>
    <cellStyle name="Обычный 2 2 2 2 2 2 4 2 2 2" xfId="1556" xr:uid="{00000000-0005-0000-0000-000042030000}"/>
    <cellStyle name="Обычный 2 2 2 2 2 2 4 2 2 2 2" xfId="3152" xr:uid="{00000000-0005-0000-0000-000043030000}"/>
    <cellStyle name="Обычный 2 2 2 2 2 2 4 2 2 2 2 2" xfId="6344" xr:uid="{00000000-0005-0000-0000-000044030000}"/>
    <cellStyle name="Обычный 2 2 2 2 2 2 4 2 2 2 2 2 2" xfId="12728" xr:uid="{00000000-0005-0000-0000-000045030000}"/>
    <cellStyle name="Обычный 2 2 2 2 2 2 4 2 2 2 2 2 2 2" xfId="25496" xr:uid="{00000000-0005-0000-0000-000046030000}"/>
    <cellStyle name="Обычный 2 2 2 2 2 2 4 2 2 2 2 2 3" xfId="19112" xr:uid="{00000000-0005-0000-0000-000047030000}"/>
    <cellStyle name="Обычный 2 2 2 2 2 2 4 2 2 2 2 3" xfId="9536" xr:uid="{00000000-0005-0000-0000-000048030000}"/>
    <cellStyle name="Обычный 2 2 2 2 2 2 4 2 2 2 2 3 2" xfId="22304" xr:uid="{00000000-0005-0000-0000-000049030000}"/>
    <cellStyle name="Обычный 2 2 2 2 2 2 4 2 2 2 2 4" xfId="15920" xr:uid="{00000000-0005-0000-0000-00004A030000}"/>
    <cellStyle name="Обычный 2 2 2 2 2 2 4 2 2 2 3" xfId="4748" xr:uid="{00000000-0005-0000-0000-00004B030000}"/>
    <cellStyle name="Обычный 2 2 2 2 2 2 4 2 2 2 3 2" xfId="11132" xr:uid="{00000000-0005-0000-0000-00004C030000}"/>
    <cellStyle name="Обычный 2 2 2 2 2 2 4 2 2 2 3 2 2" xfId="23900" xr:uid="{00000000-0005-0000-0000-00004D030000}"/>
    <cellStyle name="Обычный 2 2 2 2 2 2 4 2 2 2 3 3" xfId="17516" xr:uid="{00000000-0005-0000-0000-00004E030000}"/>
    <cellStyle name="Обычный 2 2 2 2 2 2 4 2 2 2 4" xfId="7940" xr:uid="{00000000-0005-0000-0000-00004F030000}"/>
    <cellStyle name="Обычный 2 2 2 2 2 2 4 2 2 2 4 2" xfId="20708" xr:uid="{00000000-0005-0000-0000-000050030000}"/>
    <cellStyle name="Обычный 2 2 2 2 2 2 4 2 2 2 5" xfId="14324" xr:uid="{00000000-0005-0000-0000-000051030000}"/>
    <cellStyle name="Обычный 2 2 2 2 2 2 4 2 2 3" xfId="2354" xr:uid="{00000000-0005-0000-0000-000052030000}"/>
    <cellStyle name="Обычный 2 2 2 2 2 2 4 2 2 3 2" xfId="5546" xr:uid="{00000000-0005-0000-0000-000053030000}"/>
    <cellStyle name="Обычный 2 2 2 2 2 2 4 2 2 3 2 2" xfId="11930" xr:uid="{00000000-0005-0000-0000-000054030000}"/>
    <cellStyle name="Обычный 2 2 2 2 2 2 4 2 2 3 2 2 2" xfId="24698" xr:uid="{00000000-0005-0000-0000-000055030000}"/>
    <cellStyle name="Обычный 2 2 2 2 2 2 4 2 2 3 2 3" xfId="18314" xr:uid="{00000000-0005-0000-0000-000056030000}"/>
    <cellStyle name="Обычный 2 2 2 2 2 2 4 2 2 3 3" xfId="8738" xr:uid="{00000000-0005-0000-0000-000057030000}"/>
    <cellStyle name="Обычный 2 2 2 2 2 2 4 2 2 3 3 2" xfId="21506" xr:uid="{00000000-0005-0000-0000-000058030000}"/>
    <cellStyle name="Обычный 2 2 2 2 2 2 4 2 2 3 4" xfId="15122" xr:uid="{00000000-0005-0000-0000-000059030000}"/>
    <cellStyle name="Обычный 2 2 2 2 2 2 4 2 2 4" xfId="3950" xr:uid="{00000000-0005-0000-0000-00005A030000}"/>
    <cellStyle name="Обычный 2 2 2 2 2 2 4 2 2 4 2" xfId="10334" xr:uid="{00000000-0005-0000-0000-00005B030000}"/>
    <cellStyle name="Обычный 2 2 2 2 2 2 4 2 2 4 2 2" xfId="23102" xr:uid="{00000000-0005-0000-0000-00005C030000}"/>
    <cellStyle name="Обычный 2 2 2 2 2 2 4 2 2 4 3" xfId="16718" xr:uid="{00000000-0005-0000-0000-00005D030000}"/>
    <cellStyle name="Обычный 2 2 2 2 2 2 4 2 2 5" xfId="7142" xr:uid="{00000000-0005-0000-0000-00005E030000}"/>
    <cellStyle name="Обычный 2 2 2 2 2 2 4 2 2 5 2" xfId="19910" xr:uid="{00000000-0005-0000-0000-00005F030000}"/>
    <cellStyle name="Обычный 2 2 2 2 2 2 4 2 2 6" xfId="13526" xr:uid="{00000000-0005-0000-0000-000060030000}"/>
    <cellStyle name="Обычный 2 2 2 2 2 2 4 2 3" xfId="1157" xr:uid="{00000000-0005-0000-0000-000061030000}"/>
    <cellStyle name="Обычный 2 2 2 2 2 2 4 2 3 2" xfId="2753" xr:uid="{00000000-0005-0000-0000-000062030000}"/>
    <cellStyle name="Обычный 2 2 2 2 2 2 4 2 3 2 2" xfId="5945" xr:uid="{00000000-0005-0000-0000-000063030000}"/>
    <cellStyle name="Обычный 2 2 2 2 2 2 4 2 3 2 2 2" xfId="12329" xr:uid="{00000000-0005-0000-0000-000064030000}"/>
    <cellStyle name="Обычный 2 2 2 2 2 2 4 2 3 2 2 2 2" xfId="25097" xr:uid="{00000000-0005-0000-0000-000065030000}"/>
    <cellStyle name="Обычный 2 2 2 2 2 2 4 2 3 2 2 3" xfId="18713" xr:uid="{00000000-0005-0000-0000-000066030000}"/>
    <cellStyle name="Обычный 2 2 2 2 2 2 4 2 3 2 3" xfId="9137" xr:uid="{00000000-0005-0000-0000-000067030000}"/>
    <cellStyle name="Обычный 2 2 2 2 2 2 4 2 3 2 3 2" xfId="21905" xr:uid="{00000000-0005-0000-0000-000068030000}"/>
    <cellStyle name="Обычный 2 2 2 2 2 2 4 2 3 2 4" xfId="15521" xr:uid="{00000000-0005-0000-0000-000069030000}"/>
    <cellStyle name="Обычный 2 2 2 2 2 2 4 2 3 3" xfId="4349" xr:uid="{00000000-0005-0000-0000-00006A030000}"/>
    <cellStyle name="Обычный 2 2 2 2 2 2 4 2 3 3 2" xfId="10733" xr:uid="{00000000-0005-0000-0000-00006B030000}"/>
    <cellStyle name="Обычный 2 2 2 2 2 2 4 2 3 3 2 2" xfId="23501" xr:uid="{00000000-0005-0000-0000-00006C030000}"/>
    <cellStyle name="Обычный 2 2 2 2 2 2 4 2 3 3 3" xfId="17117" xr:uid="{00000000-0005-0000-0000-00006D030000}"/>
    <cellStyle name="Обычный 2 2 2 2 2 2 4 2 3 4" xfId="7541" xr:uid="{00000000-0005-0000-0000-00006E030000}"/>
    <cellStyle name="Обычный 2 2 2 2 2 2 4 2 3 4 2" xfId="20309" xr:uid="{00000000-0005-0000-0000-00006F030000}"/>
    <cellStyle name="Обычный 2 2 2 2 2 2 4 2 3 5" xfId="13925" xr:uid="{00000000-0005-0000-0000-000070030000}"/>
    <cellStyle name="Обычный 2 2 2 2 2 2 4 2 4" xfId="1955" xr:uid="{00000000-0005-0000-0000-000071030000}"/>
    <cellStyle name="Обычный 2 2 2 2 2 2 4 2 4 2" xfId="5147" xr:uid="{00000000-0005-0000-0000-000072030000}"/>
    <cellStyle name="Обычный 2 2 2 2 2 2 4 2 4 2 2" xfId="11531" xr:uid="{00000000-0005-0000-0000-000073030000}"/>
    <cellStyle name="Обычный 2 2 2 2 2 2 4 2 4 2 2 2" xfId="24299" xr:uid="{00000000-0005-0000-0000-000074030000}"/>
    <cellStyle name="Обычный 2 2 2 2 2 2 4 2 4 2 3" xfId="17915" xr:uid="{00000000-0005-0000-0000-000075030000}"/>
    <cellStyle name="Обычный 2 2 2 2 2 2 4 2 4 3" xfId="8339" xr:uid="{00000000-0005-0000-0000-000076030000}"/>
    <cellStyle name="Обычный 2 2 2 2 2 2 4 2 4 3 2" xfId="21107" xr:uid="{00000000-0005-0000-0000-000077030000}"/>
    <cellStyle name="Обычный 2 2 2 2 2 2 4 2 4 4" xfId="14723" xr:uid="{00000000-0005-0000-0000-000078030000}"/>
    <cellStyle name="Обычный 2 2 2 2 2 2 4 2 5" xfId="3551" xr:uid="{00000000-0005-0000-0000-000079030000}"/>
    <cellStyle name="Обычный 2 2 2 2 2 2 4 2 5 2" xfId="9935" xr:uid="{00000000-0005-0000-0000-00007A030000}"/>
    <cellStyle name="Обычный 2 2 2 2 2 2 4 2 5 2 2" xfId="22703" xr:uid="{00000000-0005-0000-0000-00007B030000}"/>
    <cellStyle name="Обычный 2 2 2 2 2 2 4 2 5 3" xfId="16319" xr:uid="{00000000-0005-0000-0000-00007C030000}"/>
    <cellStyle name="Обычный 2 2 2 2 2 2 4 2 6" xfId="6743" xr:uid="{00000000-0005-0000-0000-00007D030000}"/>
    <cellStyle name="Обычный 2 2 2 2 2 2 4 2 6 2" xfId="19511" xr:uid="{00000000-0005-0000-0000-00007E030000}"/>
    <cellStyle name="Обычный 2 2 2 2 2 2 4 2 7" xfId="13127" xr:uid="{00000000-0005-0000-0000-00007F030000}"/>
    <cellStyle name="Обычный 2 2 2 2 2 2 4 3" xfId="564" xr:uid="{00000000-0005-0000-0000-000080030000}"/>
    <cellStyle name="Обычный 2 2 2 2 2 2 4 3 2" xfId="1362" xr:uid="{00000000-0005-0000-0000-000081030000}"/>
    <cellStyle name="Обычный 2 2 2 2 2 2 4 3 2 2" xfId="2958" xr:uid="{00000000-0005-0000-0000-000082030000}"/>
    <cellStyle name="Обычный 2 2 2 2 2 2 4 3 2 2 2" xfId="6150" xr:uid="{00000000-0005-0000-0000-000083030000}"/>
    <cellStyle name="Обычный 2 2 2 2 2 2 4 3 2 2 2 2" xfId="12534" xr:uid="{00000000-0005-0000-0000-000084030000}"/>
    <cellStyle name="Обычный 2 2 2 2 2 2 4 3 2 2 2 2 2" xfId="25302" xr:uid="{00000000-0005-0000-0000-000085030000}"/>
    <cellStyle name="Обычный 2 2 2 2 2 2 4 3 2 2 2 3" xfId="18918" xr:uid="{00000000-0005-0000-0000-000086030000}"/>
    <cellStyle name="Обычный 2 2 2 2 2 2 4 3 2 2 3" xfId="9342" xr:uid="{00000000-0005-0000-0000-000087030000}"/>
    <cellStyle name="Обычный 2 2 2 2 2 2 4 3 2 2 3 2" xfId="22110" xr:uid="{00000000-0005-0000-0000-000088030000}"/>
    <cellStyle name="Обычный 2 2 2 2 2 2 4 3 2 2 4" xfId="15726" xr:uid="{00000000-0005-0000-0000-000089030000}"/>
    <cellStyle name="Обычный 2 2 2 2 2 2 4 3 2 3" xfId="4554" xr:uid="{00000000-0005-0000-0000-00008A030000}"/>
    <cellStyle name="Обычный 2 2 2 2 2 2 4 3 2 3 2" xfId="10938" xr:uid="{00000000-0005-0000-0000-00008B030000}"/>
    <cellStyle name="Обычный 2 2 2 2 2 2 4 3 2 3 2 2" xfId="23706" xr:uid="{00000000-0005-0000-0000-00008C030000}"/>
    <cellStyle name="Обычный 2 2 2 2 2 2 4 3 2 3 3" xfId="17322" xr:uid="{00000000-0005-0000-0000-00008D030000}"/>
    <cellStyle name="Обычный 2 2 2 2 2 2 4 3 2 4" xfId="7746" xr:uid="{00000000-0005-0000-0000-00008E030000}"/>
    <cellStyle name="Обычный 2 2 2 2 2 2 4 3 2 4 2" xfId="20514" xr:uid="{00000000-0005-0000-0000-00008F030000}"/>
    <cellStyle name="Обычный 2 2 2 2 2 2 4 3 2 5" xfId="14130" xr:uid="{00000000-0005-0000-0000-000090030000}"/>
    <cellStyle name="Обычный 2 2 2 2 2 2 4 3 3" xfId="2160" xr:uid="{00000000-0005-0000-0000-000091030000}"/>
    <cellStyle name="Обычный 2 2 2 2 2 2 4 3 3 2" xfId="5352" xr:uid="{00000000-0005-0000-0000-000092030000}"/>
    <cellStyle name="Обычный 2 2 2 2 2 2 4 3 3 2 2" xfId="11736" xr:uid="{00000000-0005-0000-0000-000093030000}"/>
    <cellStyle name="Обычный 2 2 2 2 2 2 4 3 3 2 2 2" xfId="24504" xr:uid="{00000000-0005-0000-0000-000094030000}"/>
    <cellStyle name="Обычный 2 2 2 2 2 2 4 3 3 2 3" xfId="18120" xr:uid="{00000000-0005-0000-0000-000095030000}"/>
    <cellStyle name="Обычный 2 2 2 2 2 2 4 3 3 3" xfId="8544" xr:uid="{00000000-0005-0000-0000-000096030000}"/>
    <cellStyle name="Обычный 2 2 2 2 2 2 4 3 3 3 2" xfId="21312" xr:uid="{00000000-0005-0000-0000-000097030000}"/>
    <cellStyle name="Обычный 2 2 2 2 2 2 4 3 3 4" xfId="14928" xr:uid="{00000000-0005-0000-0000-000098030000}"/>
    <cellStyle name="Обычный 2 2 2 2 2 2 4 3 4" xfId="3756" xr:uid="{00000000-0005-0000-0000-000099030000}"/>
    <cellStyle name="Обычный 2 2 2 2 2 2 4 3 4 2" xfId="10140" xr:uid="{00000000-0005-0000-0000-00009A030000}"/>
    <cellStyle name="Обычный 2 2 2 2 2 2 4 3 4 2 2" xfId="22908" xr:uid="{00000000-0005-0000-0000-00009B030000}"/>
    <cellStyle name="Обычный 2 2 2 2 2 2 4 3 4 3" xfId="16524" xr:uid="{00000000-0005-0000-0000-00009C030000}"/>
    <cellStyle name="Обычный 2 2 2 2 2 2 4 3 5" xfId="6948" xr:uid="{00000000-0005-0000-0000-00009D030000}"/>
    <cellStyle name="Обычный 2 2 2 2 2 2 4 3 5 2" xfId="19716" xr:uid="{00000000-0005-0000-0000-00009E030000}"/>
    <cellStyle name="Обычный 2 2 2 2 2 2 4 3 6" xfId="13332" xr:uid="{00000000-0005-0000-0000-00009F030000}"/>
    <cellStyle name="Обычный 2 2 2 2 2 2 4 4" xfId="963" xr:uid="{00000000-0005-0000-0000-0000A0030000}"/>
    <cellStyle name="Обычный 2 2 2 2 2 2 4 4 2" xfId="2559" xr:uid="{00000000-0005-0000-0000-0000A1030000}"/>
    <cellStyle name="Обычный 2 2 2 2 2 2 4 4 2 2" xfId="5751" xr:uid="{00000000-0005-0000-0000-0000A2030000}"/>
    <cellStyle name="Обычный 2 2 2 2 2 2 4 4 2 2 2" xfId="12135" xr:uid="{00000000-0005-0000-0000-0000A3030000}"/>
    <cellStyle name="Обычный 2 2 2 2 2 2 4 4 2 2 2 2" xfId="24903" xr:uid="{00000000-0005-0000-0000-0000A4030000}"/>
    <cellStyle name="Обычный 2 2 2 2 2 2 4 4 2 2 3" xfId="18519" xr:uid="{00000000-0005-0000-0000-0000A5030000}"/>
    <cellStyle name="Обычный 2 2 2 2 2 2 4 4 2 3" xfId="8943" xr:uid="{00000000-0005-0000-0000-0000A6030000}"/>
    <cellStyle name="Обычный 2 2 2 2 2 2 4 4 2 3 2" xfId="21711" xr:uid="{00000000-0005-0000-0000-0000A7030000}"/>
    <cellStyle name="Обычный 2 2 2 2 2 2 4 4 2 4" xfId="15327" xr:uid="{00000000-0005-0000-0000-0000A8030000}"/>
    <cellStyle name="Обычный 2 2 2 2 2 2 4 4 3" xfId="4155" xr:uid="{00000000-0005-0000-0000-0000A9030000}"/>
    <cellStyle name="Обычный 2 2 2 2 2 2 4 4 3 2" xfId="10539" xr:uid="{00000000-0005-0000-0000-0000AA030000}"/>
    <cellStyle name="Обычный 2 2 2 2 2 2 4 4 3 2 2" xfId="23307" xr:uid="{00000000-0005-0000-0000-0000AB030000}"/>
    <cellStyle name="Обычный 2 2 2 2 2 2 4 4 3 3" xfId="16923" xr:uid="{00000000-0005-0000-0000-0000AC030000}"/>
    <cellStyle name="Обычный 2 2 2 2 2 2 4 4 4" xfId="7347" xr:uid="{00000000-0005-0000-0000-0000AD030000}"/>
    <cellStyle name="Обычный 2 2 2 2 2 2 4 4 4 2" xfId="20115" xr:uid="{00000000-0005-0000-0000-0000AE030000}"/>
    <cellStyle name="Обычный 2 2 2 2 2 2 4 4 5" xfId="13731" xr:uid="{00000000-0005-0000-0000-0000AF030000}"/>
    <cellStyle name="Обычный 2 2 2 2 2 2 4 5" xfId="1761" xr:uid="{00000000-0005-0000-0000-0000B0030000}"/>
    <cellStyle name="Обычный 2 2 2 2 2 2 4 5 2" xfId="4953" xr:uid="{00000000-0005-0000-0000-0000B1030000}"/>
    <cellStyle name="Обычный 2 2 2 2 2 2 4 5 2 2" xfId="11337" xr:uid="{00000000-0005-0000-0000-0000B2030000}"/>
    <cellStyle name="Обычный 2 2 2 2 2 2 4 5 2 2 2" xfId="24105" xr:uid="{00000000-0005-0000-0000-0000B3030000}"/>
    <cellStyle name="Обычный 2 2 2 2 2 2 4 5 2 3" xfId="17721" xr:uid="{00000000-0005-0000-0000-0000B4030000}"/>
    <cellStyle name="Обычный 2 2 2 2 2 2 4 5 3" xfId="8145" xr:uid="{00000000-0005-0000-0000-0000B5030000}"/>
    <cellStyle name="Обычный 2 2 2 2 2 2 4 5 3 2" xfId="20913" xr:uid="{00000000-0005-0000-0000-0000B6030000}"/>
    <cellStyle name="Обычный 2 2 2 2 2 2 4 5 4" xfId="14529" xr:uid="{00000000-0005-0000-0000-0000B7030000}"/>
    <cellStyle name="Обычный 2 2 2 2 2 2 4 6" xfId="3357" xr:uid="{00000000-0005-0000-0000-0000B8030000}"/>
    <cellStyle name="Обычный 2 2 2 2 2 2 4 6 2" xfId="9741" xr:uid="{00000000-0005-0000-0000-0000B9030000}"/>
    <cellStyle name="Обычный 2 2 2 2 2 2 4 6 2 2" xfId="22509" xr:uid="{00000000-0005-0000-0000-0000BA030000}"/>
    <cellStyle name="Обычный 2 2 2 2 2 2 4 6 3" xfId="16125" xr:uid="{00000000-0005-0000-0000-0000BB030000}"/>
    <cellStyle name="Обычный 2 2 2 2 2 2 4 7" xfId="6549" xr:uid="{00000000-0005-0000-0000-0000BC030000}"/>
    <cellStyle name="Обычный 2 2 2 2 2 2 4 7 2" xfId="19317" xr:uid="{00000000-0005-0000-0000-0000BD030000}"/>
    <cellStyle name="Обычный 2 2 2 2 2 2 4 8" xfId="12933" xr:uid="{00000000-0005-0000-0000-0000BE030000}"/>
    <cellStyle name="Обычный 2 2 2 2 2 2 5" xfId="226" xr:uid="{00000000-0005-0000-0000-0000BF030000}"/>
    <cellStyle name="Обычный 2 2 2 2 2 2 5 2" xfId="628" xr:uid="{00000000-0005-0000-0000-0000C0030000}"/>
    <cellStyle name="Обычный 2 2 2 2 2 2 5 2 2" xfId="1426" xr:uid="{00000000-0005-0000-0000-0000C1030000}"/>
    <cellStyle name="Обычный 2 2 2 2 2 2 5 2 2 2" xfId="3022" xr:uid="{00000000-0005-0000-0000-0000C2030000}"/>
    <cellStyle name="Обычный 2 2 2 2 2 2 5 2 2 2 2" xfId="6214" xr:uid="{00000000-0005-0000-0000-0000C3030000}"/>
    <cellStyle name="Обычный 2 2 2 2 2 2 5 2 2 2 2 2" xfId="12598" xr:uid="{00000000-0005-0000-0000-0000C4030000}"/>
    <cellStyle name="Обычный 2 2 2 2 2 2 5 2 2 2 2 2 2" xfId="25366" xr:uid="{00000000-0005-0000-0000-0000C5030000}"/>
    <cellStyle name="Обычный 2 2 2 2 2 2 5 2 2 2 2 3" xfId="18982" xr:uid="{00000000-0005-0000-0000-0000C6030000}"/>
    <cellStyle name="Обычный 2 2 2 2 2 2 5 2 2 2 3" xfId="9406" xr:uid="{00000000-0005-0000-0000-0000C7030000}"/>
    <cellStyle name="Обычный 2 2 2 2 2 2 5 2 2 2 3 2" xfId="22174" xr:uid="{00000000-0005-0000-0000-0000C8030000}"/>
    <cellStyle name="Обычный 2 2 2 2 2 2 5 2 2 2 4" xfId="15790" xr:uid="{00000000-0005-0000-0000-0000C9030000}"/>
    <cellStyle name="Обычный 2 2 2 2 2 2 5 2 2 3" xfId="4618" xr:uid="{00000000-0005-0000-0000-0000CA030000}"/>
    <cellStyle name="Обычный 2 2 2 2 2 2 5 2 2 3 2" xfId="11002" xr:uid="{00000000-0005-0000-0000-0000CB030000}"/>
    <cellStyle name="Обычный 2 2 2 2 2 2 5 2 2 3 2 2" xfId="23770" xr:uid="{00000000-0005-0000-0000-0000CC030000}"/>
    <cellStyle name="Обычный 2 2 2 2 2 2 5 2 2 3 3" xfId="17386" xr:uid="{00000000-0005-0000-0000-0000CD030000}"/>
    <cellStyle name="Обычный 2 2 2 2 2 2 5 2 2 4" xfId="7810" xr:uid="{00000000-0005-0000-0000-0000CE030000}"/>
    <cellStyle name="Обычный 2 2 2 2 2 2 5 2 2 4 2" xfId="20578" xr:uid="{00000000-0005-0000-0000-0000CF030000}"/>
    <cellStyle name="Обычный 2 2 2 2 2 2 5 2 2 5" xfId="14194" xr:uid="{00000000-0005-0000-0000-0000D0030000}"/>
    <cellStyle name="Обычный 2 2 2 2 2 2 5 2 3" xfId="2224" xr:uid="{00000000-0005-0000-0000-0000D1030000}"/>
    <cellStyle name="Обычный 2 2 2 2 2 2 5 2 3 2" xfId="5416" xr:uid="{00000000-0005-0000-0000-0000D2030000}"/>
    <cellStyle name="Обычный 2 2 2 2 2 2 5 2 3 2 2" xfId="11800" xr:uid="{00000000-0005-0000-0000-0000D3030000}"/>
    <cellStyle name="Обычный 2 2 2 2 2 2 5 2 3 2 2 2" xfId="24568" xr:uid="{00000000-0005-0000-0000-0000D4030000}"/>
    <cellStyle name="Обычный 2 2 2 2 2 2 5 2 3 2 3" xfId="18184" xr:uid="{00000000-0005-0000-0000-0000D5030000}"/>
    <cellStyle name="Обычный 2 2 2 2 2 2 5 2 3 3" xfId="8608" xr:uid="{00000000-0005-0000-0000-0000D6030000}"/>
    <cellStyle name="Обычный 2 2 2 2 2 2 5 2 3 3 2" xfId="21376" xr:uid="{00000000-0005-0000-0000-0000D7030000}"/>
    <cellStyle name="Обычный 2 2 2 2 2 2 5 2 3 4" xfId="14992" xr:uid="{00000000-0005-0000-0000-0000D8030000}"/>
    <cellStyle name="Обычный 2 2 2 2 2 2 5 2 4" xfId="3820" xr:uid="{00000000-0005-0000-0000-0000D9030000}"/>
    <cellStyle name="Обычный 2 2 2 2 2 2 5 2 4 2" xfId="10204" xr:uid="{00000000-0005-0000-0000-0000DA030000}"/>
    <cellStyle name="Обычный 2 2 2 2 2 2 5 2 4 2 2" xfId="22972" xr:uid="{00000000-0005-0000-0000-0000DB030000}"/>
    <cellStyle name="Обычный 2 2 2 2 2 2 5 2 4 3" xfId="16588" xr:uid="{00000000-0005-0000-0000-0000DC030000}"/>
    <cellStyle name="Обычный 2 2 2 2 2 2 5 2 5" xfId="7012" xr:uid="{00000000-0005-0000-0000-0000DD030000}"/>
    <cellStyle name="Обычный 2 2 2 2 2 2 5 2 5 2" xfId="19780" xr:uid="{00000000-0005-0000-0000-0000DE030000}"/>
    <cellStyle name="Обычный 2 2 2 2 2 2 5 2 6" xfId="13396" xr:uid="{00000000-0005-0000-0000-0000DF030000}"/>
    <cellStyle name="Обычный 2 2 2 2 2 2 5 3" xfId="1027" xr:uid="{00000000-0005-0000-0000-0000E0030000}"/>
    <cellStyle name="Обычный 2 2 2 2 2 2 5 3 2" xfId="2623" xr:uid="{00000000-0005-0000-0000-0000E1030000}"/>
    <cellStyle name="Обычный 2 2 2 2 2 2 5 3 2 2" xfId="5815" xr:uid="{00000000-0005-0000-0000-0000E2030000}"/>
    <cellStyle name="Обычный 2 2 2 2 2 2 5 3 2 2 2" xfId="12199" xr:uid="{00000000-0005-0000-0000-0000E3030000}"/>
    <cellStyle name="Обычный 2 2 2 2 2 2 5 3 2 2 2 2" xfId="24967" xr:uid="{00000000-0005-0000-0000-0000E4030000}"/>
    <cellStyle name="Обычный 2 2 2 2 2 2 5 3 2 2 3" xfId="18583" xr:uid="{00000000-0005-0000-0000-0000E5030000}"/>
    <cellStyle name="Обычный 2 2 2 2 2 2 5 3 2 3" xfId="9007" xr:uid="{00000000-0005-0000-0000-0000E6030000}"/>
    <cellStyle name="Обычный 2 2 2 2 2 2 5 3 2 3 2" xfId="21775" xr:uid="{00000000-0005-0000-0000-0000E7030000}"/>
    <cellStyle name="Обычный 2 2 2 2 2 2 5 3 2 4" xfId="15391" xr:uid="{00000000-0005-0000-0000-0000E8030000}"/>
    <cellStyle name="Обычный 2 2 2 2 2 2 5 3 3" xfId="4219" xr:uid="{00000000-0005-0000-0000-0000E9030000}"/>
    <cellStyle name="Обычный 2 2 2 2 2 2 5 3 3 2" xfId="10603" xr:uid="{00000000-0005-0000-0000-0000EA030000}"/>
    <cellStyle name="Обычный 2 2 2 2 2 2 5 3 3 2 2" xfId="23371" xr:uid="{00000000-0005-0000-0000-0000EB030000}"/>
    <cellStyle name="Обычный 2 2 2 2 2 2 5 3 3 3" xfId="16987" xr:uid="{00000000-0005-0000-0000-0000EC030000}"/>
    <cellStyle name="Обычный 2 2 2 2 2 2 5 3 4" xfId="7411" xr:uid="{00000000-0005-0000-0000-0000ED030000}"/>
    <cellStyle name="Обычный 2 2 2 2 2 2 5 3 4 2" xfId="20179" xr:uid="{00000000-0005-0000-0000-0000EE030000}"/>
    <cellStyle name="Обычный 2 2 2 2 2 2 5 3 5" xfId="13795" xr:uid="{00000000-0005-0000-0000-0000EF030000}"/>
    <cellStyle name="Обычный 2 2 2 2 2 2 5 4" xfId="1825" xr:uid="{00000000-0005-0000-0000-0000F0030000}"/>
    <cellStyle name="Обычный 2 2 2 2 2 2 5 4 2" xfId="5017" xr:uid="{00000000-0005-0000-0000-0000F1030000}"/>
    <cellStyle name="Обычный 2 2 2 2 2 2 5 4 2 2" xfId="11401" xr:uid="{00000000-0005-0000-0000-0000F2030000}"/>
    <cellStyle name="Обычный 2 2 2 2 2 2 5 4 2 2 2" xfId="24169" xr:uid="{00000000-0005-0000-0000-0000F3030000}"/>
    <cellStyle name="Обычный 2 2 2 2 2 2 5 4 2 3" xfId="17785" xr:uid="{00000000-0005-0000-0000-0000F4030000}"/>
    <cellStyle name="Обычный 2 2 2 2 2 2 5 4 3" xfId="8209" xr:uid="{00000000-0005-0000-0000-0000F5030000}"/>
    <cellStyle name="Обычный 2 2 2 2 2 2 5 4 3 2" xfId="20977" xr:uid="{00000000-0005-0000-0000-0000F6030000}"/>
    <cellStyle name="Обычный 2 2 2 2 2 2 5 4 4" xfId="14593" xr:uid="{00000000-0005-0000-0000-0000F7030000}"/>
    <cellStyle name="Обычный 2 2 2 2 2 2 5 5" xfId="3421" xr:uid="{00000000-0005-0000-0000-0000F8030000}"/>
    <cellStyle name="Обычный 2 2 2 2 2 2 5 5 2" xfId="9805" xr:uid="{00000000-0005-0000-0000-0000F9030000}"/>
    <cellStyle name="Обычный 2 2 2 2 2 2 5 5 2 2" xfId="22573" xr:uid="{00000000-0005-0000-0000-0000FA030000}"/>
    <cellStyle name="Обычный 2 2 2 2 2 2 5 5 3" xfId="16189" xr:uid="{00000000-0005-0000-0000-0000FB030000}"/>
    <cellStyle name="Обычный 2 2 2 2 2 2 5 6" xfId="6613" xr:uid="{00000000-0005-0000-0000-0000FC030000}"/>
    <cellStyle name="Обычный 2 2 2 2 2 2 5 6 2" xfId="19381" xr:uid="{00000000-0005-0000-0000-0000FD030000}"/>
    <cellStyle name="Обычный 2 2 2 2 2 2 5 7" xfId="12997" xr:uid="{00000000-0005-0000-0000-0000FE030000}"/>
    <cellStyle name="Обычный 2 2 2 2 2 2 6" xfId="434" xr:uid="{00000000-0005-0000-0000-0000FF030000}"/>
    <cellStyle name="Обычный 2 2 2 2 2 2 6 2" xfId="1232" xr:uid="{00000000-0005-0000-0000-000000040000}"/>
    <cellStyle name="Обычный 2 2 2 2 2 2 6 2 2" xfId="2828" xr:uid="{00000000-0005-0000-0000-000001040000}"/>
    <cellStyle name="Обычный 2 2 2 2 2 2 6 2 2 2" xfId="6020" xr:uid="{00000000-0005-0000-0000-000002040000}"/>
    <cellStyle name="Обычный 2 2 2 2 2 2 6 2 2 2 2" xfId="12404" xr:uid="{00000000-0005-0000-0000-000003040000}"/>
    <cellStyle name="Обычный 2 2 2 2 2 2 6 2 2 2 2 2" xfId="25172" xr:uid="{00000000-0005-0000-0000-000004040000}"/>
    <cellStyle name="Обычный 2 2 2 2 2 2 6 2 2 2 3" xfId="18788" xr:uid="{00000000-0005-0000-0000-000005040000}"/>
    <cellStyle name="Обычный 2 2 2 2 2 2 6 2 2 3" xfId="9212" xr:uid="{00000000-0005-0000-0000-000006040000}"/>
    <cellStyle name="Обычный 2 2 2 2 2 2 6 2 2 3 2" xfId="21980" xr:uid="{00000000-0005-0000-0000-000007040000}"/>
    <cellStyle name="Обычный 2 2 2 2 2 2 6 2 2 4" xfId="15596" xr:uid="{00000000-0005-0000-0000-000008040000}"/>
    <cellStyle name="Обычный 2 2 2 2 2 2 6 2 3" xfId="4424" xr:uid="{00000000-0005-0000-0000-000009040000}"/>
    <cellStyle name="Обычный 2 2 2 2 2 2 6 2 3 2" xfId="10808" xr:uid="{00000000-0005-0000-0000-00000A040000}"/>
    <cellStyle name="Обычный 2 2 2 2 2 2 6 2 3 2 2" xfId="23576" xr:uid="{00000000-0005-0000-0000-00000B040000}"/>
    <cellStyle name="Обычный 2 2 2 2 2 2 6 2 3 3" xfId="17192" xr:uid="{00000000-0005-0000-0000-00000C040000}"/>
    <cellStyle name="Обычный 2 2 2 2 2 2 6 2 4" xfId="7616" xr:uid="{00000000-0005-0000-0000-00000D040000}"/>
    <cellStyle name="Обычный 2 2 2 2 2 2 6 2 4 2" xfId="20384" xr:uid="{00000000-0005-0000-0000-00000E040000}"/>
    <cellStyle name="Обычный 2 2 2 2 2 2 6 2 5" xfId="14000" xr:uid="{00000000-0005-0000-0000-00000F040000}"/>
    <cellStyle name="Обычный 2 2 2 2 2 2 6 3" xfId="2030" xr:uid="{00000000-0005-0000-0000-000010040000}"/>
    <cellStyle name="Обычный 2 2 2 2 2 2 6 3 2" xfId="5222" xr:uid="{00000000-0005-0000-0000-000011040000}"/>
    <cellStyle name="Обычный 2 2 2 2 2 2 6 3 2 2" xfId="11606" xr:uid="{00000000-0005-0000-0000-000012040000}"/>
    <cellStyle name="Обычный 2 2 2 2 2 2 6 3 2 2 2" xfId="24374" xr:uid="{00000000-0005-0000-0000-000013040000}"/>
    <cellStyle name="Обычный 2 2 2 2 2 2 6 3 2 3" xfId="17990" xr:uid="{00000000-0005-0000-0000-000014040000}"/>
    <cellStyle name="Обычный 2 2 2 2 2 2 6 3 3" xfId="8414" xr:uid="{00000000-0005-0000-0000-000015040000}"/>
    <cellStyle name="Обычный 2 2 2 2 2 2 6 3 3 2" xfId="21182" xr:uid="{00000000-0005-0000-0000-000016040000}"/>
    <cellStyle name="Обычный 2 2 2 2 2 2 6 3 4" xfId="14798" xr:uid="{00000000-0005-0000-0000-000017040000}"/>
    <cellStyle name="Обычный 2 2 2 2 2 2 6 4" xfId="3626" xr:uid="{00000000-0005-0000-0000-000018040000}"/>
    <cellStyle name="Обычный 2 2 2 2 2 2 6 4 2" xfId="10010" xr:uid="{00000000-0005-0000-0000-000019040000}"/>
    <cellStyle name="Обычный 2 2 2 2 2 2 6 4 2 2" xfId="22778" xr:uid="{00000000-0005-0000-0000-00001A040000}"/>
    <cellStyle name="Обычный 2 2 2 2 2 2 6 4 3" xfId="16394" xr:uid="{00000000-0005-0000-0000-00001B040000}"/>
    <cellStyle name="Обычный 2 2 2 2 2 2 6 5" xfId="6818" xr:uid="{00000000-0005-0000-0000-00001C040000}"/>
    <cellStyle name="Обычный 2 2 2 2 2 2 6 5 2" xfId="19586" xr:uid="{00000000-0005-0000-0000-00001D040000}"/>
    <cellStyle name="Обычный 2 2 2 2 2 2 6 6" xfId="13202" xr:uid="{00000000-0005-0000-0000-00001E040000}"/>
    <cellStyle name="Обычный 2 2 2 2 2 2 7" xfId="833" xr:uid="{00000000-0005-0000-0000-00001F040000}"/>
    <cellStyle name="Обычный 2 2 2 2 2 2 7 2" xfId="2429" xr:uid="{00000000-0005-0000-0000-000020040000}"/>
    <cellStyle name="Обычный 2 2 2 2 2 2 7 2 2" xfId="5621" xr:uid="{00000000-0005-0000-0000-000021040000}"/>
    <cellStyle name="Обычный 2 2 2 2 2 2 7 2 2 2" xfId="12005" xr:uid="{00000000-0005-0000-0000-000022040000}"/>
    <cellStyle name="Обычный 2 2 2 2 2 2 7 2 2 2 2" xfId="24773" xr:uid="{00000000-0005-0000-0000-000023040000}"/>
    <cellStyle name="Обычный 2 2 2 2 2 2 7 2 2 3" xfId="18389" xr:uid="{00000000-0005-0000-0000-000024040000}"/>
    <cellStyle name="Обычный 2 2 2 2 2 2 7 2 3" xfId="8813" xr:uid="{00000000-0005-0000-0000-000025040000}"/>
    <cellStyle name="Обычный 2 2 2 2 2 2 7 2 3 2" xfId="21581" xr:uid="{00000000-0005-0000-0000-000026040000}"/>
    <cellStyle name="Обычный 2 2 2 2 2 2 7 2 4" xfId="15197" xr:uid="{00000000-0005-0000-0000-000027040000}"/>
    <cellStyle name="Обычный 2 2 2 2 2 2 7 3" xfId="4025" xr:uid="{00000000-0005-0000-0000-000028040000}"/>
    <cellStyle name="Обычный 2 2 2 2 2 2 7 3 2" xfId="10409" xr:uid="{00000000-0005-0000-0000-000029040000}"/>
    <cellStyle name="Обычный 2 2 2 2 2 2 7 3 2 2" xfId="23177" xr:uid="{00000000-0005-0000-0000-00002A040000}"/>
    <cellStyle name="Обычный 2 2 2 2 2 2 7 3 3" xfId="16793" xr:uid="{00000000-0005-0000-0000-00002B040000}"/>
    <cellStyle name="Обычный 2 2 2 2 2 2 7 4" xfId="7217" xr:uid="{00000000-0005-0000-0000-00002C040000}"/>
    <cellStyle name="Обычный 2 2 2 2 2 2 7 4 2" xfId="19985" xr:uid="{00000000-0005-0000-0000-00002D040000}"/>
    <cellStyle name="Обычный 2 2 2 2 2 2 7 5" xfId="13601" xr:uid="{00000000-0005-0000-0000-00002E040000}"/>
    <cellStyle name="Обычный 2 2 2 2 2 2 8" xfId="1631" xr:uid="{00000000-0005-0000-0000-00002F040000}"/>
    <cellStyle name="Обычный 2 2 2 2 2 2 8 2" xfId="4823" xr:uid="{00000000-0005-0000-0000-000030040000}"/>
    <cellStyle name="Обычный 2 2 2 2 2 2 8 2 2" xfId="11207" xr:uid="{00000000-0005-0000-0000-000031040000}"/>
    <cellStyle name="Обычный 2 2 2 2 2 2 8 2 2 2" xfId="23975" xr:uid="{00000000-0005-0000-0000-000032040000}"/>
    <cellStyle name="Обычный 2 2 2 2 2 2 8 2 3" xfId="17591" xr:uid="{00000000-0005-0000-0000-000033040000}"/>
    <cellStyle name="Обычный 2 2 2 2 2 2 8 3" xfId="8015" xr:uid="{00000000-0005-0000-0000-000034040000}"/>
    <cellStyle name="Обычный 2 2 2 2 2 2 8 3 2" xfId="20783" xr:uid="{00000000-0005-0000-0000-000035040000}"/>
    <cellStyle name="Обычный 2 2 2 2 2 2 8 4" xfId="14399" xr:uid="{00000000-0005-0000-0000-000036040000}"/>
    <cellStyle name="Обычный 2 2 2 2 2 2 9" xfId="3227" xr:uid="{00000000-0005-0000-0000-000037040000}"/>
    <cellStyle name="Обычный 2 2 2 2 2 2 9 2" xfId="9611" xr:uid="{00000000-0005-0000-0000-000038040000}"/>
    <cellStyle name="Обычный 2 2 2 2 2 2 9 2 2" xfId="22379" xr:uid="{00000000-0005-0000-0000-000039040000}"/>
    <cellStyle name="Обычный 2 2 2 2 2 2 9 3" xfId="15995" xr:uid="{00000000-0005-0000-0000-00003A040000}"/>
    <cellStyle name="Обычный 2 2 2 2 2 3" xfId="48" xr:uid="{00000000-0005-0000-0000-00003B040000}"/>
    <cellStyle name="Обычный 2 2 2 2 2 3 10" xfId="12819" xr:uid="{00000000-0005-0000-0000-00003C040000}"/>
    <cellStyle name="Обычный 2 2 2 2 2 3 2" xfId="112" xr:uid="{00000000-0005-0000-0000-00003D040000}"/>
    <cellStyle name="Обычный 2 2 2 2 2 3 2 2" xfId="306" xr:uid="{00000000-0005-0000-0000-00003E040000}"/>
    <cellStyle name="Обычный 2 2 2 2 2 3 2 2 2" xfId="708" xr:uid="{00000000-0005-0000-0000-00003F040000}"/>
    <cellStyle name="Обычный 2 2 2 2 2 3 2 2 2 2" xfId="1506" xr:uid="{00000000-0005-0000-0000-000040040000}"/>
    <cellStyle name="Обычный 2 2 2 2 2 3 2 2 2 2 2" xfId="3102" xr:uid="{00000000-0005-0000-0000-000041040000}"/>
    <cellStyle name="Обычный 2 2 2 2 2 3 2 2 2 2 2 2" xfId="6294" xr:uid="{00000000-0005-0000-0000-000042040000}"/>
    <cellStyle name="Обычный 2 2 2 2 2 3 2 2 2 2 2 2 2" xfId="12678" xr:uid="{00000000-0005-0000-0000-000043040000}"/>
    <cellStyle name="Обычный 2 2 2 2 2 3 2 2 2 2 2 2 2 2" xfId="25446" xr:uid="{00000000-0005-0000-0000-000044040000}"/>
    <cellStyle name="Обычный 2 2 2 2 2 3 2 2 2 2 2 2 3" xfId="19062" xr:uid="{00000000-0005-0000-0000-000045040000}"/>
    <cellStyle name="Обычный 2 2 2 2 2 3 2 2 2 2 2 3" xfId="9486" xr:uid="{00000000-0005-0000-0000-000046040000}"/>
    <cellStyle name="Обычный 2 2 2 2 2 3 2 2 2 2 2 3 2" xfId="22254" xr:uid="{00000000-0005-0000-0000-000047040000}"/>
    <cellStyle name="Обычный 2 2 2 2 2 3 2 2 2 2 2 4" xfId="15870" xr:uid="{00000000-0005-0000-0000-000048040000}"/>
    <cellStyle name="Обычный 2 2 2 2 2 3 2 2 2 2 3" xfId="4698" xr:uid="{00000000-0005-0000-0000-000049040000}"/>
    <cellStyle name="Обычный 2 2 2 2 2 3 2 2 2 2 3 2" xfId="11082" xr:uid="{00000000-0005-0000-0000-00004A040000}"/>
    <cellStyle name="Обычный 2 2 2 2 2 3 2 2 2 2 3 2 2" xfId="23850" xr:uid="{00000000-0005-0000-0000-00004B040000}"/>
    <cellStyle name="Обычный 2 2 2 2 2 3 2 2 2 2 3 3" xfId="17466" xr:uid="{00000000-0005-0000-0000-00004C040000}"/>
    <cellStyle name="Обычный 2 2 2 2 2 3 2 2 2 2 4" xfId="7890" xr:uid="{00000000-0005-0000-0000-00004D040000}"/>
    <cellStyle name="Обычный 2 2 2 2 2 3 2 2 2 2 4 2" xfId="20658" xr:uid="{00000000-0005-0000-0000-00004E040000}"/>
    <cellStyle name="Обычный 2 2 2 2 2 3 2 2 2 2 5" xfId="14274" xr:uid="{00000000-0005-0000-0000-00004F040000}"/>
    <cellStyle name="Обычный 2 2 2 2 2 3 2 2 2 3" xfId="2304" xr:uid="{00000000-0005-0000-0000-000050040000}"/>
    <cellStyle name="Обычный 2 2 2 2 2 3 2 2 2 3 2" xfId="5496" xr:uid="{00000000-0005-0000-0000-000051040000}"/>
    <cellStyle name="Обычный 2 2 2 2 2 3 2 2 2 3 2 2" xfId="11880" xr:uid="{00000000-0005-0000-0000-000052040000}"/>
    <cellStyle name="Обычный 2 2 2 2 2 3 2 2 2 3 2 2 2" xfId="24648" xr:uid="{00000000-0005-0000-0000-000053040000}"/>
    <cellStyle name="Обычный 2 2 2 2 2 3 2 2 2 3 2 3" xfId="18264" xr:uid="{00000000-0005-0000-0000-000054040000}"/>
    <cellStyle name="Обычный 2 2 2 2 2 3 2 2 2 3 3" xfId="8688" xr:uid="{00000000-0005-0000-0000-000055040000}"/>
    <cellStyle name="Обычный 2 2 2 2 2 3 2 2 2 3 3 2" xfId="21456" xr:uid="{00000000-0005-0000-0000-000056040000}"/>
    <cellStyle name="Обычный 2 2 2 2 2 3 2 2 2 3 4" xfId="15072" xr:uid="{00000000-0005-0000-0000-000057040000}"/>
    <cellStyle name="Обычный 2 2 2 2 2 3 2 2 2 4" xfId="3900" xr:uid="{00000000-0005-0000-0000-000058040000}"/>
    <cellStyle name="Обычный 2 2 2 2 2 3 2 2 2 4 2" xfId="10284" xr:uid="{00000000-0005-0000-0000-000059040000}"/>
    <cellStyle name="Обычный 2 2 2 2 2 3 2 2 2 4 2 2" xfId="23052" xr:uid="{00000000-0005-0000-0000-00005A040000}"/>
    <cellStyle name="Обычный 2 2 2 2 2 3 2 2 2 4 3" xfId="16668" xr:uid="{00000000-0005-0000-0000-00005B040000}"/>
    <cellStyle name="Обычный 2 2 2 2 2 3 2 2 2 5" xfId="7092" xr:uid="{00000000-0005-0000-0000-00005C040000}"/>
    <cellStyle name="Обычный 2 2 2 2 2 3 2 2 2 5 2" xfId="19860" xr:uid="{00000000-0005-0000-0000-00005D040000}"/>
    <cellStyle name="Обычный 2 2 2 2 2 3 2 2 2 6" xfId="13476" xr:uid="{00000000-0005-0000-0000-00005E040000}"/>
    <cellStyle name="Обычный 2 2 2 2 2 3 2 2 3" xfId="1107" xr:uid="{00000000-0005-0000-0000-00005F040000}"/>
    <cellStyle name="Обычный 2 2 2 2 2 3 2 2 3 2" xfId="2703" xr:uid="{00000000-0005-0000-0000-000060040000}"/>
    <cellStyle name="Обычный 2 2 2 2 2 3 2 2 3 2 2" xfId="5895" xr:uid="{00000000-0005-0000-0000-000061040000}"/>
    <cellStyle name="Обычный 2 2 2 2 2 3 2 2 3 2 2 2" xfId="12279" xr:uid="{00000000-0005-0000-0000-000062040000}"/>
    <cellStyle name="Обычный 2 2 2 2 2 3 2 2 3 2 2 2 2" xfId="25047" xr:uid="{00000000-0005-0000-0000-000063040000}"/>
    <cellStyle name="Обычный 2 2 2 2 2 3 2 2 3 2 2 3" xfId="18663" xr:uid="{00000000-0005-0000-0000-000064040000}"/>
    <cellStyle name="Обычный 2 2 2 2 2 3 2 2 3 2 3" xfId="9087" xr:uid="{00000000-0005-0000-0000-000065040000}"/>
    <cellStyle name="Обычный 2 2 2 2 2 3 2 2 3 2 3 2" xfId="21855" xr:uid="{00000000-0005-0000-0000-000066040000}"/>
    <cellStyle name="Обычный 2 2 2 2 2 3 2 2 3 2 4" xfId="15471" xr:uid="{00000000-0005-0000-0000-000067040000}"/>
    <cellStyle name="Обычный 2 2 2 2 2 3 2 2 3 3" xfId="4299" xr:uid="{00000000-0005-0000-0000-000068040000}"/>
    <cellStyle name="Обычный 2 2 2 2 2 3 2 2 3 3 2" xfId="10683" xr:uid="{00000000-0005-0000-0000-000069040000}"/>
    <cellStyle name="Обычный 2 2 2 2 2 3 2 2 3 3 2 2" xfId="23451" xr:uid="{00000000-0005-0000-0000-00006A040000}"/>
    <cellStyle name="Обычный 2 2 2 2 2 3 2 2 3 3 3" xfId="17067" xr:uid="{00000000-0005-0000-0000-00006B040000}"/>
    <cellStyle name="Обычный 2 2 2 2 2 3 2 2 3 4" xfId="7491" xr:uid="{00000000-0005-0000-0000-00006C040000}"/>
    <cellStyle name="Обычный 2 2 2 2 2 3 2 2 3 4 2" xfId="20259" xr:uid="{00000000-0005-0000-0000-00006D040000}"/>
    <cellStyle name="Обычный 2 2 2 2 2 3 2 2 3 5" xfId="13875" xr:uid="{00000000-0005-0000-0000-00006E040000}"/>
    <cellStyle name="Обычный 2 2 2 2 2 3 2 2 4" xfId="1905" xr:uid="{00000000-0005-0000-0000-00006F040000}"/>
    <cellStyle name="Обычный 2 2 2 2 2 3 2 2 4 2" xfId="5097" xr:uid="{00000000-0005-0000-0000-000070040000}"/>
    <cellStyle name="Обычный 2 2 2 2 2 3 2 2 4 2 2" xfId="11481" xr:uid="{00000000-0005-0000-0000-000071040000}"/>
    <cellStyle name="Обычный 2 2 2 2 2 3 2 2 4 2 2 2" xfId="24249" xr:uid="{00000000-0005-0000-0000-000072040000}"/>
    <cellStyle name="Обычный 2 2 2 2 2 3 2 2 4 2 3" xfId="17865" xr:uid="{00000000-0005-0000-0000-000073040000}"/>
    <cellStyle name="Обычный 2 2 2 2 2 3 2 2 4 3" xfId="8289" xr:uid="{00000000-0005-0000-0000-000074040000}"/>
    <cellStyle name="Обычный 2 2 2 2 2 3 2 2 4 3 2" xfId="21057" xr:uid="{00000000-0005-0000-0000-000075040000}"/>
    <cellStyle name="Обычный 2 2 2 2 2 3 2 2 4 4" xfId="14673" xr:uid="{00000000-0005-0000-0000-000076040000}"/>
    <cellStyle name="Обычный 2 2 2 2 2 3 2 2 5" xfId="3501" xr:uid="{00000000-0005-0000-0000-000077040000}"/>
    <cellStyle name="Обычный 2 2 2 2 2 3 2 2 5 2" xfId="9885" xr:uid="{00000000-0005-0000-0000-000078040000}"/>
    <cellStyle name="Обычный 2 2 2 2 2 3 2 2 5 2 2" xfId="22653" xr:uid="{00000000-0005-0000-0000-000079040000}"/>
    <cellStyle name="Обычный 2 2 2 2 2 3 2 2 5 3" xfId="16269" xr:uid="{00000000-0005-0000-0000-00007A040000}"/>
    <cellStyle name="Обычный 2 2 2 2 2 3 2 2 6" xfId="6693" xr:uid="{00000000-0005-0000-0000-00007B040000}"/>
    <cellStyle name="Обычный 2 2 2 2 2 3 2 2 6 2" xfId="19461" xr:uid="{00000000-0005-0000-0000-00007C040000}"/>
    <cellStyle name="Обычный 2 2 2 2 2 3 2 2 7" xfId="13077" xr:uid="{00000000-0005-0000-0000-00007D040000}"/>
    <cellStyle name="Обычный 2 2 2 2 2 3 2 3" xfId="514" xr:uid="{00000000-0005-0000-0000-00007E040000}"/>
    <cellStyle name="Обычный 2 2 2 2 2 3 2 3 2" xfId="1312" xr:uid="{00000000-0005-0000-0000-00007F040000}"/>
    <cellStyle name="Обычный 2 2 2 2 2 3 2 3 2 2" xfId="2908" xr:uid="{00000000-0005-0000-0000-000080040000}"/>
    <cellStyle name="Обычный 2 2 2 2 2 3 2 3 2 2 2" xfId="6100" xr:uid="{00000000-0005-0000-0000-000081040000}"/>
    <cellStyle name="Обычный 2 2 2 2 2 3 2 3 2 2 2 2" xfId="12484" xr:uid="{00000000-0005-0000-0000-000082040000}"/>
    <cellStyle name="Обычный 2 2 2 2 2 3 2 3 2 2 2 2 2" xfId="25252" xr:uid="{00000000-0005-0000-0000-000083040000}"/>
    <cellStyle name="Обычный 2 2 2 2 2 3 2 3 2 2 2 3" xfId="18868" xr:uid="{00000000-0005-0000-0000-000084040000}"/>
    <cellStyle name="Обычный 2 2 2 2 2 3 2 3 2 2 3" xfId="9292" xr:uid="{00000000-0005-0000-0000-000085040000}"/>
    <cellStyle name="Обычный 2 2 2 2 2 3 2 3 2 2 3 2" xfId="22060" xr:uid="{00000000-0005-0000-0000-000086040000}"/>
    <cellStyle name="Обычный 2 2 2 2 2 3 2 3 2 2 4" xfId="15676" xr:uid="{00000000-0005-0000-0000-000087040000}"/>
    <cellStyle name="Обычный 2 2 2 2 2 3 2 3 2 3" xfId="4504" xr:uid="{00000000-0005-0000-0000-000088040000}"/>
    <cellStyle name="Обычный 2 2 2 2 2 3 2 3 2 3 2" xfId="10888" xr:uid="{00000000-0005-0000-0000-000089040000}"/>
    <cellStyle name="Обычный 2 2 2 2 2 3 2 3 2 3 2 2" xfId="23656" xr:uid="{00000000-0005-0000-0000-00008A040000}"/>
    <cellStyle name="Обычный 2 2 2 2 2 3 2 3 2 3 3" xfId="17272" xr:uid="{00000000-0005-0000-0000-00008B040000}"/>
    <cellStyle name="Обычный 2 2 2 2 2 3 2 3 2 4" xfId="7696" xr:uid="{00000000-0005-0000-0000-00008C040000}"/>
    <cellStyle name="Обычный 2 2 2 2 2 3 2 3 2 4 2" xfId="20464" xr:uid="{00000000-0005-0000-0000-00008D040000}"/>
    <cellStyle name="Обычный 2 2 2 2 2 3 2 3 2 5" xfId="14080" xr:uid="{00000000-0005-0000-0000-00008E040000}"/>
    <cellStyle name="Обычный 2 2 2 2 2 3 2 3 3" xfId="2110" xr:uid="{00000000-0005-0000-0000-00008F040000}"/>
    <cellStyle name="Обычный 2 2 2 2 2 3 2 3 3 2" xfId="5302" xr:uid="{00000000-0005-0000-0000-000090040000}"/>
    <cellStyle name="Обычный 2 2 2 2 2 3 2 3 3 2 2" xfId="11686" xr:uid="{00000000-0005-0000-0000-000091040000}"/>
    <cellStyle name="Обычный 2 2 2 2 2 3 2 3 3 2 2 2" xfId="24454" xr:uid="{00000000-0005-0000-0000-000092040000}"/>
    <cellStyle name="Обычный 2 2 2 2 2 3 2 3 3 2 3" xfId="18070" xr:uid="{00000000-0005-0000-0000-000093040000}"/>
    <cellStyle name="Обычный 2 2 2 2 2 3 2 3 3 3" xfId="8494" xr:uid="{00000000-0005-0000-0000-000094040000}"/>
    <cellStyle name="Обычный 2 2 2 2 2 3 2 3 3 3 2" xfId="21262" xr:uid="{00000000-0005-0000-0000-000095040000}"/>
    <cellStyle name="Обычный 2 2 2 2 2 3 2 3 3 4" xfId="14878" xr:uid="{00000000-0005-0000-0000-000096040000}"/>
    <cellStyle name="Обычный 2 2 2 2 2 3 2 3 4" xfId="3706" xr:uid="{00000000-0005-0000-0000-000097040000}"/>
    <cellStyle name="Обычный 2 2 2 2 2 3 2 3 4 2" xfId="10090" xr:uid="{00000000-0005-0000-0000-000098040000}"/>
    <cellStyle name="Обычный 2 2 2 2 2 3 2 3 4 2 2" xfId="22858" xr:uid="{00000000-0005-0000-0000-000099040000}"/>
    <cellStyle name="Обычный 2 2 2 2 2 3 2 3 4 3" xfId="16474" xr:uid="{00000000-0005-0000-0000-00009A040000}"/>
    <cellStyle name="Обычный 2 2 2 2 2 3 2 3 5" xfId="6898" xr:uid="{00000000-0005-0000-0000-00009B040000}"/>
    <cellStyle name="Обычный 2 2 2 2 2 3 2 3 5 2" xfId="19666" xr:uid="{00000000-0005-0000-0000-00009C040000}"/>
    <cellStyle name="Обычный 2 2 2 2 2 3 2 3 6" xfId="13282" xr:uid="{00000000-0005-0000-0000-00009D040000}"/>
    <cellStyle name="Обычный 2 2 2 2 2 3 2 4" xfId="913" xr:uid="{00000000-0005-0000-0000-00009E040000}"/>
    <cellStyle name="Обычный 2 2 2 2 2 3 2 4 2" xfId="2509" xr:uid="{00000000-0005-0000-0000-00009F040000}"/>
    <cellStyle name="Обычный 2 2 2 2 2 3 2 4 2 2" xfId="5701" xr:uid="{00000000-0005-0000-0000-0000A0040000}"/>
    <cellStyle name="Обычный 2 2 2 2 2 3 2 4 2 2 2" xfId="12085" xr:uid="{00000000-0005-0000-0000-0000A1040000}"/>
    <cellStyle name="Обычный 2 2 2 2 2 3 2 4 2 2 2 2" xfId="24853" xr:uid="{00000000-0005-0000-0000-0000A2040000}"/>
    <cellStyle name="Обычный 2 2 2 2 2 3 2 4 2 2 3" xfId="18469" xr:uid="{00000000-0005-0000-0000-0000A3040000}"/>
    <cellStyle name="Обычный 2 2 2 2 2 3 2 4 2 3" xfId="8893" xr:uid="{00000000-0005-0000-0000-0000A4040000}"/>
    <cellStyle name="Обычный 2 2 2 2 2 3 2 4 2 3 2" xfId="21661" xr:uid="{00000000-0005-0000-0000-0000A5040000}"/>
    <cellStyle name="Обычный 2 2 2 2 2 3 2 4 2 4" xfId="15277" xr:uid="{00000000-0005-0000-0000-0000A6040000}"/>
    <cellStyle name="Обычный 2 2 2 2 2 3 2 4 3" xfId="4105" xr:uid="{00000000-0005-0000-0000-0000A7040000}"/>
    <cellStyle name="Обычный 2 2 2 2 2 3 2 4 3 2" xfId="10489" xr:uid="{00000000-0005-0000-0000-0000A8040000}"/>
    <cellStyle name="Обычный 2 2 2 2 2 3 2 4 3 2 2" xfId="23257" xr:uid="{00000000-0005-0000-0000-0000A9040000}"/>
    <cellStyle name="Обычный 2 2 2 2 2 3 2 4 3 3" xfId="16873" xr:uid="{00000000-0005-0000-0000-0000AA040000}"/>
    <cellStyle name="Обычный 2 2 2 2 2 3 2 4 4" xfId="7297" xr:uid="{00000000-0005-0000-0000-0000AB040000}"/>
    <cellStyle name="Обычный 2 2 2 2 2 3 2 4 4 2" xfId="20065" xr:uid="{00000000-0005-0000-0000-0000AC040000}"/>
    <cellStyle name="Обычный 2 2 2 2 2 3 2 4 5" xfId="13681" xr:uid="{00000000-0005-0000-0000-0000AD040000}"/>
    <cellStyle name="Обычный 2 2 2 2 2 3 2 5" xfId="1711" xr:uid="{00000000-0005-0000-0000-0000AE040000}"/>
    <cellStyle name="Обычный 2 2 2 2 2 3 2 5 2" xfId="4903" xr:uid="{00000000-0005-0000-0000-0000AF040000}"/>
    <cellStyle name="Обычный 2 2 2 2 2 3 2 5 2 2" xfId="11287" xr:uid="{00000000-0005-0000-0000-0000B0040000}"/>
    <cellStyle name="Обычный 2 2 2 2 2 3 2 5 2 2 2" xfId="24055" xr:uid="{00000000-0005-0000-0000-0000B1040000}"/>
    <cellStyle name="Обычный 2 2 2 2 2 3 2 5 2 3" xfId="17671" xr:uid="{00000000-0005-0000-0000-0000B2040000}"/>
    <cellStyle name="Обычный 2 2 2 2 2 3 2 5 3" xfId="8095" xr:uid="{00000000-0005-0000-0000-0000B3040000}"/>
    <cellStyle name="Обычный 2 2 2 2 2 3 2 5 3 2" xfId="20863" xr:uid="{00000000-0005-0000-0000-0000B4040000}"/>
    <cellStyle name="Обычный 2 2 2 2 2 3 2 5 4" xfId="14479" xr:uid="{00000000-0005-0000-0000-0000B5040000}"/>
    <cellStyle name="Обычный 2 2 2 2 2 3 2 6" xfId="3307" xr:uid="{00000000-0005-0000-0000-0000B6040000}"/>
    <cellStyle name="Обычный 2 2 2 2 2 3 2 6 2" xfId="9691" xr:uid="{00000000-0005-0000-0000-0000B7040000}"/>
    <cellStyle name="Обычный 2 2 2 2 2 3 2 6 2 2" xfId="22459" xr:uid="{00000000-0005-0000-0000-0000B8040000}"/>
    <cellStyle name="Обычный 2 2 2 2 2 3 2 6 3" xfId="16075" xr:uid="{00000000-0005-0000-0000-0000B9040000}"/>
    <cellStyle name="Обычный 2 2 2 2 2 3 2 7" xfId="6499" xr:uid="{00000000-0005-0000-0000-0000BA040000}"/>
    <cellStyle name="Обычный 2 2 2 2 2 3 2 7 2" xfId="19267" xr:uid="{00000000-0005-0000-0000-0000BB040000}"/>
    <cellStyle name="Обычный 2 2 2 2 2 3 2 8" xfId="12883" xr:uid="{00000000-0005-0000-0000-0000BC040000}"/>
    <cellStyle name="Обычный 2 2 2 2 2 3 3" xfId="178" xr:uid="{00000000-0005-0000-0000-0000BD040000}"/>
    <cellStyle name="Обычный 2 2 2 2 2 3 3 2" xfId="372" xr:uid="{00000000-0005-0000-0000-0000BE040000}"/>
    <cellStyle name="Обычный 2 2 2 2 2 3 3 2 2" xfId="774" xr:uid="{00000000-0005-0000-0000-0000BF040000}"/>
    <cellStyle name="Обычный 2 2 2 2 2 3 3 2 2 2" xfId="1572" xr:uid="{00000000-0005-0000-0000-0000C0040000}"/>
    <cellStyle name="Обычный 2 2 2 2 2 3 3 2 2 2 2" xfId="3168" xr:uid="{00000000-0005-0000-0000-0000C1040000}"/>
    <cellStyle name="Обычный 2 2 2 2 2 3 3 2 2 2 2 2" xfId="6360" xr:uid="{00000000-0005-0000-0000-0000C2040000}"/>
    <cellStyle name="Обычный 2 2 2 2 2 3 3 2 2 2 2 2 2" xfId="12744" xr:uid="{00000000-0005-0000-0000-0000C3040000}"/>
    <cellStyle name="Обычный 2 2 2 2 2 3 3 2 2 2 2 2 2 2" xfId="25512" xr:uid="{00000000-0005-0000-0000-0000C4040000}"/>
    <cellStyle name="Обычный 2 2 2 2 2 3 3 2 2 2 2 2 3" xfId="19128" xr:uid="{00000000-0005-0000-0000-0000C5040000}"/>
    <cellStyle name="Обычный 2 2 2 2 2 3 3 2 2 2 2 3" xfId="9552" xr:uid="{00000000-0005-0000-0000-0000C6040000}"/>
    <cellStyle name="Обычный 2 2 2 2 2 3 3 2 2 2 2 3 2" xfId="22320" xr:uid="{00000000-0005-0000-0000-0000C7040000}"/>
    <cellStyle name="Обычный 2 2 2 2 2 3 3 2 2 2 2 4" xfId="15936" xr:uid="{00000000-0005-0000-0000-0000C8040000}"/>
    <cellStyle name="Обычный 2 2 2 2 2 3 3 2 2 2 3" xfId="4764" xr:uid="{00000000-0005-0000-0000-0000C9040000}"/>
    <cellStyle name="Обычный 2 2 2 2 2 3 3 2 2 2 3 2" xfId="11148" xr:uid="{00000000-0005-0000-0000-0000CA040000}"/>
    <cellStyle name="Обычный 2 2 2 2 2 3 3 2 2 2 3 2 2" xfId="23916" xr:uid="{00000000-0005-0000-0000-0000CB040000}"/>
    <cellStyle name="Обычный 2 2 2 2 2 3 3 2 2 2 3 3" xfId="17532" xr:uid="{00000000-0005-0000-0000-0000CC040000}"/>
    <cellStyle name="Обычный 2 2 2 2 2 3 3 2 2 2 4" xfId="7956" xr:uid="{00000000-0005-0000-0000-0000CD040000}"/>
    <cellStyle name="Обычный 2 2 2 2 2 3 3 2 2 2 4 2" xfId="20724" xr:uid="{00000000-0005-0000-0000-0000CE040000}"/>
    <cellStyle name="Обычный 2 2 2 2 2 3 3 2 2 2 5" xfId="14340" xr:uid="{00000000-0005-0000-0000-0000CF040000}"/>
    <cellStyle name="Обычный 2 2 2 2 2 3 3 2 2 3" xfId="2370" xr:uid="{00000000-0005-0000-0000-0000D0040000}"/>
    <cellStyle name="Обычный 2 2 2 2 2 3 3 2 2 3 2" xfId="5562" xr:uid="{00000000-0005-0000-0000-0000D1040000}"/>
    <cellStyle name="Обычный 2 2 2 2 2 3 3 2 2 3 2 2" xfId="11946" xr:uid="{00000000-0005-0000-0000-0000D2040000}"/>
    <cellStyle name="Обычный 2 2 2 2 2 3 3 2 2 3 2 2 2" xfId="24714" xr:uid="{00000000-0005-0000-0000-0000D3040000}"/>
    <cellStyle name="Обычный 2 2 2 2 2 3 3 2 2 3 2 3" xfId="18330" xr:uid="{00000000-0005-0000-0000-0000D4040000}"/>
    <cellStyle name="Обычный 2 2 2 2 2 3 3 2 2 3 3" xfId="8754" xr:uid="{00000000-0005-0000-0000-0000D5040000}"/>
    <cellStyle name="Обычный 2 2 2 2 2 3 3 2 2 3 3 2" xfId="21522" xr:uid="{00000000-0005-0000-0000-0000D6040000}"/>
    <cellStyle name="Обычный 2 2 2 2 2 3 3 2 2 3 4" xfId="15138" xr:uid="{00000000-0005-0000-0000-0000D7040000}"/>
    <cellStyle name="Обычный 2 2 2 2 2 3 3 2 2 4" xfId="3966" xr:uid="{00000000-0005-0000-0000-0000D8040000}"/>
    <cellStyle name="Обычный 2 2 2 2 2 3 3 2 2 4 2" xfId="10350" xr:uid="{00000000-0005-0000-0000-0000D9040000}"/>
    <cellStyle name="Обычный 2 2 2 2 2 3 3 2 2 4 2 2" xfId="23118" xr:uid="{00000000-0005-0000-0000-0000DA040000}"/>
    <cellStyle name="Обычный 2 2 2 2 2 3 3 2 2 4 3" xfId="16734" xr:uid="{00000000-0005-0000-0000-0000DB040000}"/>
    <cellStyle name="Обычный 2 2 2 2 2 3 3 2 2 5" xfId="7158" xr:uid="{00000000-0005-0000-0000-0000DC040000}"/>
    <cellStyle name="Обычный 2 2 2 2 2 3 3 2 2 5 2" xfId="19926" xr:uid="{00000000-0005-0000-0000-0000DD040000}"/>
    <cellStyle name="Обычный 2 2 2 2 2 3 3 2 2 6" xfId="13542" xr:uid="{00000000-0005-0000-0000-0000DE040000}"/>
    <cellStyle name="Обычный 2 2 2 2 2 3 3 2 3" xfId="1173" xr:uid="{00000000-0005-0000-0000-0000DF040000}"/>
    <cellStyle name="Обычный 2 2 2 2 2 3 3 2 3 2" xfId="2769" xr:uid="{00000000-0005-0000-0000-0000E0040000}"/>
    <cellStyle name="Обычный 2 2 2 2 2 3 3 2 3 2 2" xfId="5961" xr:uid="{00000000-0005-0000-0000-0000E1040000}"/>
    <cellStyle name="Обычный 2 2 2 2 2 3 3 2 3 2 2 2" xfId="12345" xr:uid="{00000000-0005-0000-0000-0000E2040000}"/>
    <cellStyle name="Обычный 2 2 2 2 2 3 3 2 3 2 2 2 2" xfId="25113" xr:uid="{00000000-0005-0000-0000-0000E3040000}"/>
    <cellStyle name="Обычный 2 2 2 2 2 3 3 2 3 2 2 3" xfId="18729" xr:uid="{00000000-0005-0000-0000-0000E4040000}"/>
    <cellStyle name="Обычный 2 2 2 2 2 3 3 2 3 2 3" xfId="9153" xr:uid="{00000000-0005-0000-0000-0000E5040000}"/>
    <cellStyle name="Обычный 2 2 2 2 2 3 3 2 3 2 3 2" xfId="21921" xr:uid="{00000000-0005-0000-0000-0000E6040000}"/>
    <cellStyle name="Обычный 2 2 2 2 2 3 3 2 3 2 4" xfId="15537" xr:uid="{00000000-0005-0000-0000-0000E7040000}"/>
    <cellStyle name="Обычный 2 2 2 2 2 3 3 2 3 3" xfId="4365" xr:uid="{00000000-0005-0000-0000-0000E8040000}"/>
    <cellStyle name="Обычный 2 2 2 2 2 3 3 2 3 3 2" xfId="10749" xr:uid="{00000000-0005-0000-0000-0000E9040000}"/>
    <cellStyle name="Обычный 2 2 2 2 2 3 3 2 3 3 2 2" xfId="23517" xr:uid="{00000000-0005-0000-0000-0000EA040000}"/>
    <cellStyle name="Обычный 2 2 2 2 2 3 3 2 3 3 3" xfId="17133" xr:uid="{00000000-0005-0000-0000-0000EB040000}"/>
    <cellStyle name="Обычный 2 2 2 2 2 3 3 2 3 4" xfId="7557" xr:uid="{00000000-0005-0000-0000-0000EC040000}"/>
    <cellStyle name="Обычный 2 2 2 2 2 3 3 2 3 4 2" xfId="20325" xr:uid="{00000000-0005-0000-0000-0000ED040000}"/>
    <cellStyle name="Обычный 2 2 2 2 2 3 3 2 3 5" xfId="13941" xr:uid="{00000000-0005-0000-0000-0000EE040000}"/>
    <cellStyle name="Обычный 2 2 2 2 2 3 3 2 4" xfId="1971" xr:uid="{00000000-0005-0000-0000-0000EF040000}"/>
    <cellStyle name="Обычный 2 2 2 2 2 3 3 2 4 2" xfId="5163" xr:uid="{00000000-0005-0000-0000-0000F0040000}"/>
    <cellStyle name="Обычный 2 2 2 2 2 3 3 2 4 2 2" xfId="11547" xr:uid="{00000000-0005-0000-0000-0000F1040000}"/>
    <cellStyle name="Обычный 2 2 2 2 2 3 3 2 4 2 2 2" xfId="24315" xr:uid="{00000000-0005-0000-0000-0000F2040000}"/>
    <cellStyle name="Обычный 2 2 2 2 2 3 3 2 4 2 3" xfId="17931" xr:uid="{00000000-0005-0000-0000-0000F3040000}"/>
    <cellStyle name="Обычный 2 2 2 2 2 3 3 2 4 3" xfId="8355" xr:uid="{00000000-0005-0000-0000-0000F4040000}"/>
    <cellStyle name="Обычный 2 2 2 2 2 3 3 2 4 3 2" xfId="21123" xr:uid="{00000000-0005-0000-0000-0000F5040000}"/>
    <cellStyle name="Обычный 2 2 2 2 2 3 3 2 4 4" xfId="14739" xr:uid="{00000000-0005-0000-0000-0000F6040000}"/>
    <cellStyle name="Обычный 2 2 2 2 2 3 3 2 5" xfId="3567" xr:uid="{00000000-0005-0000-0000-0000F7040000}"/>
    <cellStyle name="Обычный 2 2 2 2 2 3 3 2 5 2" xfId="9951" xr:uid="{00000000-0005-0000-0000-0000F8040000}"/>
    <cellStyle name="Обычный 2 2 2 2 2 3 3 2 5 2 2" xfId="22719" xr:uid="{00000000-0005-0000-0000-0000F9040000}"/>
    <cellStyle name="Обычный 2 2 2 2 2 3 3 2 5 3" xfId="16335" xr:uid="{00000000-0005-0000-0000-0000FA040000}"/>
    <cellStyle name="Обычный 2 2 2 2 2 3 3 2 6" xfId="6759" xr:uid="{00000000-0005-0000-0000-0000FB040000}"/>
    <cellStyle name="Обычный 2 2 2 2 2 3 3 2 6 2" xfId="19527" xr:uid="{00000000-0005-0000-0000-0000FC040000}"/>
    <cellStyle name="Обычный 2 2 2 2 2 3 3 2 7" xfId="13143" xr:uid="{00000000-0005-0000-0000-0000FD040000}"/>
    <cellStyle name="Обычный 2 2 2 2 2 3 3 3" xfId="580" xr:uid="{00000000-0005-0000-0000-0000FE040000}"/>
    <cellStyle name="Обычный 2 2 2 2 2 3 3 3 2" xfId="1378" xr:uid="{00000000-0005-0000-0000-0000FF040000}"/>
    <cellStyle name="Обычный 2 2 2 2 2 3 3 3 2 2" xfId="2974" xr:uid="{00000000-0005-0000-0000-000000050000}"/>
    <cellStyle name="Обычный 2 2 2 2 2 3 3 3 2 2 2" xfId="6166" xr:uid="{00000000-0005-0000-0000-000001050000}"/>
    <cellStyle name="Обычный 2 2 2 2 2 3 3 3 2 2 2 2" xfId="12550" xr:uid="{00000000-0005-0000-0000-000002050000}"/>
    <cellStyle name="Обычный 2 2 2 2 2 3 3 3 2 2 2 2 2" xfId="25318" xr:uid="{00000000-0005-0000-0000-000003050000}"/>
    <cellStyle name="Обычный 2 2 2 2 2 3 3 3 2 2 2 3" xfId="18934" xr:uid="{00000000-0005-0000-0000-000004050000}"/>
    <cellStyle name="Обычный 2 2 2 2 2 3 3 3 2 2 3" xfId="9358" xr:uid="{00000000-0005-0000-0000-000005050000}"/>
    <cellStyle name="Обычный 2 2 2 2 2 3 3 3 2 2 3 2" xfId="22126" xr:uid="{00000000-0005-0000-0000-000006050000}"/>
    <cellStyle name="Обычный 2 2 2 2 2 3 3 3 2 2 4" xfId="15742" xr:uid="{00000000-0005-0000-0000-000007050000}"/>
    <cellStyle name="Обычный 2 2 2 2 2 3 3 3 2 3" xfId="4570" xr:uid="{00000000-0005-0000-0000-000008050000}"/>
    <cellStyle name="Обычный 2 2 2 2 2 3 3 3 2 3 2" xfId="10954" xr:uid="{00000000-0005-0000-0000-000009050000}"/>
    <cellStyle name="Обычный 2 2 2 2 2 3 3 3 2 3 2 2" xfId="23722" xr:uid="{00000000-0005-0000-0000-00000A050000}"/>
    <cellStyle name="Обычный 2 2 2 2 2 3 3 3 2 3 3" xfId="17338" xr:uid="{00000000-0005-0000-0000-00000B050000}"/>
    <cellStyle name="Обычный 2 2 2 2 2 3 3 3 2 4" xfId="7762" xr:uid="{00000000-0005-0000-0000-00000C050000}"/>
    <cellStyle name="Обычный 2 2 2 2 2 3 3 3 2 4 2" xfId="20530" xr:uid="{00000000-0005-0000-0000-00000D050000}"/>
    <cellStyle name="Обычный 2 2 2 2 2 3 3 3 2 5" xfId="14146" xr:uid="{00000000-0005-0000-0000-00000E050000}"/>
    <cellStyle name="Обычный 2 2 2 2 2 3 3 3 3" xfId="2176" xr:uid="{00000000-0005-0000-0000-00000F050000}"/>
    <cellStyle name="Обычный 2 2 2 2 2 3 3 3 3 2" xfId="5368" xr:uid="{00000000-0005-0000-0000-000010050000}"/>
    <cellStyle name="Обычный 2 2 2 2 2 3 3 3 3 2 2" xfId="11752" xr:uid="{00000000-0005-0000-0000-000011050000}"/>
    <cellStyle name="Обычный 2 2 2 2 2 3 3 3 3 2 2 2" xfId="24520" xr:uid="{00000000-0005-0000-0000-000012050000}"/>
    <cellStyle name="Обычный 2 2 2 2 2 3 3 3 3 2 3" xfId="18136" xr:uid="{00000000-0005-0000-0000-000013050000}"/>
    <cellStyle name="Обычный 2 2 2 2 2 3 3 3 3 3" xfId="8560" xr:uid="{00000000-0005-0000-0000-000014050000}"/>
    <cellStyle name="Обычный 2 2 2 2 2 3 3 3 3 3 2" xfId="21328" xr:uid="{00000000-0005-0000-0000-000015050000}"/>
    <cellStyle name="Обычный 2 2 2 2 2 3 3 3 3 4" xfId="14944" xr:uid="{00000000-0005-0000-0000-000016050000}"/>
    <cellStyle name="Обычный 2 2 2 2 2 3 3 3 4" xfId="3772" xr:uid="{00000000-0005-0000-0000-000017050000}"/>
    <cellStyle name="Обычный 2 2 2 2 2 3 3 3 4 2" xfId="10156" xr:uid="{00000000-0005-0000-0000-000018050000}"/>
    <cellStyle name="Обычный 2 2 2 2 2 3 3 3 4 2 2" xfId="22924" xr:uid="{00000000-0005-0000-0000-000019050000}"/>
    <cellStyle name="Обычный 2 2 2 2 2 3 3 3 4 3" xfId="16540" xr:uid="{00000000-0005-0000-0000-00001A050000}"/>
    <cellStyle name="Обычный 2 2 2 2 2 3 3 3 5" xfId="6964" xr:uid="{00000000-0005-0000-0000-00001B050000}"/>
    <cellStyle name="Обычный 2 2 2 2 2 3 3 3 5 2" xfId="19732" xr:uid="{00000000-0005-0000-0000-00001C050000}"/>
    <cellStyle name="Обычный 2 2 2 2 2 3 3 3 6" xfId="13348" xr:uid="{00000000-0005-0000-0000-00001D050000}"/>
    <cellStyle name="Обычный 2 2 2 2 2 3 3 4" xfId="979" xr:uid="{00000000-0005-0000-0000-00001E050000}"/>
    <cellStyle name="Обычный 2 2 2 2 2 3 3 4 2" xfId="2575" xr:uid="{00000000-0005-0000-0000-00001F050000}"/>
    <cellStyle name="Обычный 2 2 2 2 2 3 3 4 2 2" xfId="5767" xr:uid="{00000000-0005-0000-0000-000020050000}"/>
    <cellStyle name="Обычный 2 2 2 2 2 3 3 4 2 2 2" xfId="12151" xr:uid="{00000000-0005-0000-0000-000021050000}"/>
    <cellStyle name="Обычный 2 2 2 2 2 3 3 4 2 2 2 2" xfId="24919" xr:uid="{00000000-0005-0000-0000-000022050000}"/>
    <cellStyle name="Обычный 2 2 2 2 2 3 3 4 2 2 3" xfId="18535" xr:uid="{00000000-0005-0000-0000-000023050000}"/>
    <cellStyle name="Обычный 2 2 2 2 2 3 3 4 2 3" xfId="8959" xr:uid="{00000000-0005-0000-0000-000024050000}"/>
    <cellStyle name="Обычный 2 2 2 2 2 3 3 4 2 3 2" xfId="21727" xr:uid="{00000000-0005-0000-0000-000025050000}"/>
    <cellStyle name="Обычный 2 2 2 2 2 3 3 4 2 4" xfId="15343" xr:uid="{00000000-0005-0000-0000-000026050000}"/>
    <cellStyle name="Обычный 2 2 2 2 2 3 3 4 3" xfId="4171" xr:uid="{00000000-0005-0000-0000-000027050000}"/>
    <cellStyle name="Обычный 2 2 2 2 2 3 3 4 3 2" xfId="10555" xr:uid="{00000000-0005-0000-0000-000028050000}"/>
    <cellStyle name="Обычный 2 2 2 2 2 3 3 4 3 2 2" xfId="23323" xr:uid="{00000000-0005-0000-0000-000029050000}"/>
    <cellStyle name="Обычный 2 2 2 2 2 3 3 4 3 3" xfId="16939" xr:uid="{00000000-0005-0000-0000-00002A050000}"/>
    <cellStyle name="Обычный 2 2 2 2 2 3 3 4 4" xfId="7363" xr:uid="{00000000-0005-0000-0000-00002B050000}"/>
    <cellStyle name="Обычный 2 2 2 2 2 3 3 4 4 2" xfId="20131" xr:uid="{00000000-0005-0000-0000-00002C050000}"/>
    <cellStyle name="Обычный 2 2 2 2 2 3 3 4 5" xfId="13747" xr:uid="{00000000-0005-0000-0000-00002D050000}"/>
    <cellStyle name="Обычный 2 2 2 2 2 3 3 5" xfId="1777" xr:uid="{00000000-0005-0000-0000-00002E050000}"/>
    <cellStyle name="Обычный 2 2 2 2 2 3 3 5 2" xfId="4969" xr:uid="{00000000-0005-0000-0000-00002F050000}"/>
    <cellStyle name="Обычный 2 2 2 2 2 3 3 5 2 2" xfId="11353" xr:uid="{00000000-0005-0000-0000-000030050000}"/>
    <cellStyle name="Обычный 2 2 2 2 2 3 3 5 2 2 2" xfId="24121" xr:uid="{00000000-0005-0000-0000-000031050000}"/>
    <cellStyle name="Обычный 2 2 2 2 2 3 3 5 2 3" xfId="17737" xr:uid="{00000000-0005-0000-0000-000032050000}"/>
    <cellStyle name="Обычный 2 2 2 2 2 3 3 5 3" xfId="8161" xr:uid="{00000000-0005-0000-0000-000033050000}"/>
    <cellStyle name="Обычный 2 2 2 2 2 3 3 5 3 2" xfId="20929" xr:uid="{00000000-0005-0000-0000-000034050000}"/>
    <cellStyle name="Обычный 2 2 2 2 2 3 3 5 4" xfId="14545" xr:uid="{00000000-0005-0000-0000-000035050000}"/>
    <cellStyle name="Обычный 2 2 2 2 2 3 3 6" xfId="3373" xr:uid="{00000000-0005-0000-0000-000036050000}"/>
    <cellStyle name="Обычный 2 2 2 2 2 3 3 6 2" xfId="9757" xr:uid="{00000000-0005-0000-0000-000037050000}"/>
    <cellStyle name="Обычный 2 2 2 2 2 3 3 6 2 2" xfId="22525" xr:uid="{00000000-0005-0000-0000-000038050000}"/>
    <cellStyle name="Обычный 2 2 2 2 2 3 3 6 3" xfId="16141" xr:uid="{00000000-0005-0000-0000-000039050000}"/>
    <cellStyle name="Обычный 2 2 2 2 2 3 3 7" xfId="6565" xr:uid="{00000000-0005-0000-0000-00003A050000}"/>
    <cellStyle name="Обычный 2 2 2 2 2 3 3 7 2" xfId="19333" xr:uid="{00000000-0005-0000-0000-00003B050000}"/>
    <cellStyle name="Обычный 2 2 2 2 2 3 3 8" xfId="12949" xr:uid="{00000000-0005-0000-0000-00003C050000}"/>
    <cellStyle name="Обычный 2 2 2 2 2 3 4" xfId="242" xr:uid="{00000000-0005-0000-0000-00003D050000}"/>
    <cellStyle name="Обычный 2 2 2 2 2 3 4 2" xfId="644" xr:uid="{00000000-0005-0000-0000-00003E050000}"/>
    <cellStyle name="Обычный 2 2 2 2 2 3 4 2 2" xfId="1442" xr:uid="{00000000-0005-0000-0000-00003F050000}"/>
    <cellStyle name="Обычный 2 2 2 2 2 3 4 2 2 2" xfId="3038" xr:uid="{00000000-0005-0000-0000-000040050000}"/>
    <cellStyle name="Обычный 2 2 2 2 2 3 4 2 2 2 2" xfId="6230" xr:uid="{00000000-0005-0000-0000-000041050000}"/>
    <cellStyle name="Обычный 2 2 2 2 2 3 4 2 2 2 2 2" xfId="12614" xr:uid="{00000000-0005-0000-0000-000042050000}"/>
    <cellStyle name="Обычный 2 2 2 2 2 3 4 2 2 2 2 2 2" xfId="25382" xr:uid="{00000000-0005-0000-0000-000043050000}"/>
    <cellStyle name="Обычный 2 2 2 2 2 3 4 2 2 2 2 3" xfId="18998" xr:uid="{00000000-0005-0000-0000-000044050000}"/>
    <cellStyle name="Обычный 2 2 2 2 2 3 4 2 2 2 3" xfId="9422" xr:uid="{00000000-0005-0000-0000-000045050000}"/>
    <cellStyle name="Обычный 2 2 2 2 2 3 4 2 2 2 3 2" xfId="22190" xr:uid="{00000000-0005-0000-0000-000046050000}"/>
    <cellStyle name="Обычный 2 2 2 2 2 3 4 2 2 2 4" xfId="15806" xr:uid="{00000000-0005-0000-0000-000047050000}"/>
    <cellStyle name="Обычный 2 2 2 2 2 3 4 2 2 3" xfId="4634" xr:uid="{00000000-0005-0000-0000-000048050000}"/>
    <cellStyle name="Обычный 2 2 2 2 2 3 4 2 2 3 2" xfId="11018" xr:uid="{00000000-0005-0000-0000-000049050000}"/>
    <cellStyle name="Обычный 2 2 2 2 2 3 4 2 2 3 2 2" xfId="23786" xr:uid="{00000000-0005-0000-0000-00004A050000}"/>
    <cellStyle name="Обычный 2 2 2 2 2 3 4 2 2 3 3" xfId="17402" xr:uid="{00000000-0005-0000-0000-00004B050000}"/>
    <cellStyle name="Обычный 2 2 2 2 2 3 4 2 2 4" xfId="7826" xr:uid="{00000000-0005-0000-0000-00004C050000}"/>
    <cellStyle name="Обычный 2 2 2 2 2 3 4 2 2 4 2" xfId="20594" xr:uid="{00000000-0005-0000-0000-00004D050000}"/>
    <cellStyle name="Обычный 2 2 2 2 2 3 4 2 2 5" xfId="14210" xr:uid="{00000000-0005-0000-0000-00004E050000}"/>
    <cellStyle name="Обычный 2 2 2 2 2 3 4 2 3" xfId="2240" xr:uid="{00000000-0005-0000-0000-00004F050000}"/>
    <cellStyle name="Обычный 2 2 2 2 2 3 4 2 3 2" xfId="5432" xr:uid="{00000000-0005-0000-0000-000050050000}"/>
    <cellStyle name="Обычный 2 2 2 2 2 3 4 2 3 2 2" xfId="11816" xr:uid="{00000000-0005-0000-0000-000051050000}"/>
    <cellStyle name="Обычный 2 2 2 2 2 3 4 2 3 2 2 2" xfId="24584" xr:uid="{00000000-0005-0000-0000-000052050000}"/>
    <cellStyle name="Обычный 2 2 2 2 2 3 4 2 3 2 3" xfId="18200" xr:uid="{00000000-0005-0000-0000-000053050000}"/>
    <cellStyle name="Обычный 2 2 2 2 2 3 4 2 3 3" xfId="8624" xr:uid="{00000000-0005-0000-0000-000054050000}"/>
    <cellStyle name="Обычный 2 2 2 2 2 3 4 2 3 3 2" xfId="21392" xr:uid="{00000000-0005-0000-0000-000055050000}"/>
    <cellStyle name="Обычный 2 2 2 2 2 3 4 2 3 4" xfId="15008" xr:uid="{00000000-0005-0000-0000-000056050000}"/>
    <cellStyle name="Обычный 2 2 2 2 2 3 4 2 4" xfId="3836" xr:uid="{00000000-0005-0000-0000-000057050000}"/>
    <cellStyle name="Обычный 2 2 2 2 2 3 4 2 4 2" xfId="10220" xr:uid="{00000000-0005-0000-0000-000058050000}"/>
    <cellStyle name="Обычный 2 2 2 2 2 3 4 2 4 2 2" xfId="22988" xr:uid="{00000000-0005-0000-0000-000059050000}"/>
    <cellStyle name="Обычный 2 2 2 2 2 3 4 2 4 3" xfId="16604" xr:uid="{00000000-0005-0000-0000-00005A050000}"/>
    <cellStyle name="Обычный 2 2 2 2 2 3 4 2 5" xfId="7028" xr:uid="{00000000-0005-0000-0000-00005B050000}"/>
    <cellStyle name="Обычный 2 2 2 2 2 3 4 2 5 2" xfId="19796" xr:uid="{00000000-0005-0000-0000-00005C050000}"/>
    <cellStyle name="Обычный 2 2 2 2 2 3 4 2 6" xfId="13412" xr:uid="{00000000-0005-0000-0000-00005D050000}"/>
    <cellStyle name="Обычный 2 2 2 2 2 3 4 3" xfId="1043" xr:uid="{00000000-0005-0000-0000-00005E050000}"/>
    <cellStyle name="Обычный 2 2 2 2 2 3 4 3 2" xfId="2639" xr:uid="{00000000-0005-0000-0000-00005F050000}"/>
    <cellStyle name="Обычный 2 2 2 2 2 3 4 3 2 2" xfId="5831" xr:uid="{00000000-0005-0000-0000-000060050000}"/>
    <cellStyle name="Обычный 2 2 2 2 2 3 4 3 2 2 2" xfId="12215" xr:uid="{00000000-0005-0000-0000-000061050000}"/>
    <cellStyle name="Обычный 2 2 2 2 2 3 4 3 2 2 2 2" xfId="24983" xr:uid="{00000000-0005-0000-0000-000062050000}"/>
    <cellStyle name="Обычный 2 2 2 2 2 3 4 3 2 2 3" xfId="18599" xr:uid="{00000000-0005-0000-0000-000063050000}"/>
    <cellStyle name="Обычный 2 2 2 2 2 3 4 3 2 3" xfId="9023" xr:uid="{00000000-0005-0000-0000-000064050000}"/>
    <cellStyle name="Обычный 2 2 2 2 2 3 4 3 2 3 2" xfId="21791" xr:uid="{00000000-0005-0000-0000-000065050000}"/>
    <cellStyle name="Обычный 2 2 2 2 2 3 4 3 2 4" xfId="15407" xr:uid="{00000000-0005-0000-0000-000066050000}"/>
    <cellStyle name="Обычный 2 2 2 2 2 3 4 3 3" xfId="4235" xr:uid="{00000000-0005-0000-0000-000067050000}"/>
    <cellStyle name="Обычный 2 2 2 2 2 3 4 3 3 2" xfId="10619" xr:uid="{00000000-0005-0000-0000-000068050000}"/>
    <cellStyle name="Обычный 2 2 2 2 2 3 4 3 3 2 2" xfId="23387" xr:uid="{00000000-0005-0000-0000-000069050000}"/>
    <cellStyle name="Обычный 2 2 2 2 2 3 4 3 3 3" xfId="17003" xr:uid="{00000000-0005-0000-0000-00006A050000}"/>
    <cellStyle name="Обычный 2 2 2 2 2 3 4 3 4" xfId="7427" xr:uid="{00000000-0005-0000-0000-00006B050000}"/>
    <cellStyle name="Обычный 2 2 2 2 2 3 4 3 4 2" xfId="20195" xr:uid="{00000000-0005-0000-0000-00006C050000}"/>
    <cellStyle name="Обычный 2 2 2 2 2 3 4 3 5" xfId="13811" xr:uid="{00000000-0005-0000-0000-00006D050000}"/>
    <cellStyle name="Обычный 2 2 2 2 2 3 4 4" xfId="1841" xr:uid="{00000000-0005-0000-0000-00006E050000}"/>
    <cellStyle name="Обычный 2 2 2 2 2 3 4 4 2" xfId="5033" xr:uid="{00000000-0005-0000-0000-00006F050000}"/>
    <cellStyle name="Обычный 2 2 2 2 2 3 4 4 2 2" xfId="11417" xr:uid="{00000000-0005-0000-0000-000070050000}"/>
    <cellStyle name="Обычный 2 2 2 2 2 3 4 4 2 2 2" xfId="24185" xr:uid="{00000000-0005-0000-0000-000071050000}"/>
    <cellStyle name="Обычный 2 2 2 2 2 3 4 4 2 3" xfId="17801" xr:uid="{00000000-0005-0000-0000-000072050000}"/>
    <cellStyle name="Обычный 2 2 2 2 2 3 4 4 3" xfId="8225" xr:uid="{00000000-0005-0000-0000-000073050000}"/>
    <cellStyle name="Обычный 2 2 2 2 2 3 4 4 3 2" xfId="20993" xr:uid="{00000000-0005-0000-0000-000074050000}"/>
    <cellStyle name="Обычный 2 2 2 2 2 3 4 4 4" xfId="14609" xr:uid="{00000000-0005-0000-0000-000075050000}"/>
    <cellStyle name="Обычный 2 2 2 2 2 3 4 5" xfId="3437" xr:uid="{00000000-0005-0000-0000-000076050000}"/>
    <cellStyle name="Обычный 2 2 2 2 2 3 4 5 2" xfId="9821" xr:uid="{00000000-0005-0000-0000-000077050000}"/>
    <cellStyle name="Обычный 2 2 2 2 2 3 4 5 2 2" xfId="22589" xr:uid="{00000000-0005-0000-0000-000078050000}"/>
    <cellStyle name="Обычный 2 2 2 2 2 3 4 5 3" xfId="16205" xr:uid="{00000000-0005-0000-0000-000079050000}"/>
    <cellStyle name="Обычный 2 2 2 2 2 3 4 6" xfId="6629" xr:uid="{00000000-0005-0000-0000-00007A050000}"/>
    <cellStyle name="Обычный 2 2 2 2 2 3 4 6 2" xfId="19397" xr:uid="{00000000-0005-0000-0000-00007B050000}"/>
    <cellStyle name="Обычный 2 2 2 2 2 3 4 7" xfId="13013" xr:uid="{00000000-0005-0000-0000-00007C050000}"/>
    <cellStyle name="Обычный 2 2 2 2 2 3 5" xfId="450" xr:uid="{00000000-0005-0000-0000-00007D050000}"/>
    <cellStyle name="Обычный 2 2 2 2 2 3 5 2" xfId="1248" xr:uid="{00000000-0005-0000-0000-00007E050000}"/>
    <cellStyle name="Обычный 2 2 2 2 2 3 5 2 2" xfId="2844" xr:uid="{00000000-0005-0000-0000-00007F050000}"/>
    <cellStyle name="Обычный 2 2 2 2 2 3 5 2 2 2" xfId="6036" xr:uid="{00000000-0005-0000-0000-000080050000}"/>
    <cellStyle name="Обычный 2 2 2 2 2 3 5 2 2 2 2" xfId="12420" xr:uid="{00000000-0005-0000-0000-000081050000}"/>
    <cellStyle name="Обычный 2 2 2 2 2 3 5 2 2 2 2 2" xfId="25188" xr:uid="{00000000-0005-0000-0000-000082050000}"/>
    <cellStyle name="Обычный 2 2 2 2 2 3 5 2 2 2 3" xfId="18804" xr:uid="{00000000-0005-0000-0000-000083050000}"/>
    <cellStyle name="Обычный 2 2 2 2 2 3 5 2 2 3" xfId="9228" xr:uid="{00000000-0005-0000-0000-000084050000}"/>
    <cellStyle name="Обычный 2 2 2 2 2 3 5 2 2 3 2" xfId="21996" xr:uid="{00000000-0005-0000-0000-000085050000}"/>
    <cellStyle name="Обычный 2 2 2 2 2 3 5 2 2 4" xfId="15612" xr:uid="{00000000-0005-0000-0000-000086050000}"/>
    <cellStyle name="Обычный 2 2 2 2 2 3 5 2 3" xfId="4440" xr:uid="{00000000-0005-0000-0000-000087050000}"/>
    <cellStyle name="Обычный 2 2 2 2 2 3 5 2 3 2" xfId="10824" xr:uid="{00000000-0005-0000-0000-000088050000}"/>
    <cellStyle name="Обычный 2 2 2 2 2 3 5 2 3 2 2" xfId="23592" xr:uid="{00000000-0005-0000-0000-000089050000}"/>
    <cellStyle name="Обычный 2 2 2 2 2 3 5 2 3 3" xfId="17208" xr:uid="{00000000-0005-0000-0000-00008A050000}"/>
    <cellStyle name="Обычный 2 2 2 2 2 3 5 2 4" xfId="7632" xr:uid="{00000000-0005-0000-0000-00008B050000}"/>
    <cellStyle name="Обычный 2 2 2 2 2 3 5 2 4 2" xfId="20400" xr:uid="{00000000-0005-0000-0000-00008C050000}"/>
    <cellStyle name="Обычный 2 2 2 2 2 3 5 2 5" xfId="14016" xr:uid="{00000000-0005-0000-0000-00008D050000}"/>
    <cellStyle name="Обычный 2 2 2 2 2 3 5 3" xfId="2046" xr:uid="{00000000-0005-0000-0000-00008E050000}"/>
    <cellStyle name="Обычный 2 2 2 2 2 3 5 3 2" xfId="5238" xr:uid="{00000000-0005-0000-0000-00008F050000}"/>
    <cellStyle name="Обычный 2 2 2 2 2 3 5 3 2 2" xfId="11622" xr:uid="{00000000-0005-0000-0000-000090050000}"/>
    <cellStyle name="Обычный 2 2 2 2 2 3 5 3 2 2 2" xfId="24390" xr:uid="{00000000-0005-0000-0000-000091050000}"/>
    <cellStyle name="Обычный 2 2 2 2 2 3 5 3 2 3" xfId="18006" xr:uid="{00000000-0005-0000-0000-000092050000}"/>
    <cellStyle name="Обычный 2 2 2 2 2 3 5 3 3" xfId="8430" xr:uid="{00000000-0005-0000-0000-000093050000}"/>
    <cellStyle name="Обычный 2 2 2 2 2 3 5 3 3 2" xfId="21198" xr:uid="{00000000-0005-0000-0000-000094050000}"/>
    <cellStyle name="Обычный 2 2 2 2 2 3 5 3 4" xfId="14814" xr:uid="{00000000-0005-0000-0000-000095050000}"/>
    <cellStyle name="Обычный 2 2 2 2 2 3 5 4" xfId="3642" xr:uid="{00000000-0005-0000-0000-000096050000}"/>
    <cellStyle name="Обычный 2 2 2 2 2 3 5 4 2" xfId="10026" xr:uid="{00000000-0005-0000-0000-000097050000}"/>
    <cellStyle name="Обычный 2 2 2 2 2 3 5 4 2 2" xfId="22794" xr:uid="{00000000-0005-0000-0000-000098050000}"/>
    <cellStyle name="Обычный 2 2 2 2 2 3 5 4 3" xfId="16410" xr:uid="{00000000-0005-0000-0000-000099050000}"/>
    <cellStyle name="Обычный 2 2 2 2 2 3 5 5" xfId="6834" xr:uid="{00000000-0005-0000-0000-00009A050000}"/>
    <cellStyle name="Обычный 2 2 2 2 2 3 5 5 2" xfId="19602" xr:uid="{00000000-0005-0000-0000-00009B050000}"/>
    <cellStyle name="Обычный 2 2 2 2 2 3 5 6" xfId="13218" xr:uid="{00000000-0005-0000-0000-00009C050000}"/>
    <cellStyle name="Обычный 2 2 2 2 2 3 6" xfId="849" xr:uid="{00000000-0005-0000-0000-00009D050000}"/>
    <cellStyle name="Обычный 2 2 2 2 2 3 6 2" xfId="2445" xr:uid="{00000000-0005-0000-0000-00009E050000}"/>
    <cellStyle name="Обычный 2 2 2 2 2 3 6 2 2" xfId="5637" xr:uid="{00000000-0005-0000-0000-00009F050000}"/>
    <cellStyle name="Обычный 2 2 2 2 2 3 6 2 2 2" xfId="12021" xr:uid="{00000000-0005-0000-0000-0000A0050000}"/>
    <cellStyle name="Обычный 2 2 2 2 2 3 6 2 2 2 2" xfId="24789" xr:uid="{00000000-0005-0000-0000-0000A1050000}"/>
    <cellStyle name="Обычный 2 2 2 2 2 3 6 2 2 3" xfId="18405" xr:uid="{00000000-0005-0000-0000-0000A2050000}"/>
    <cellStyle name="Обычный 2 2 2 2 2 3 6 2 3" xfId="8829" xr:uid="{00000000-0005-0000-0000-0000A3050000}"/>
    <cellStyle name="Обычный 2 2 2 2 2 3 6 2 3 2" xfId="21597" xr:uid="{00000000-0005-0000-0000-0000A4050000}"/>
    <cellStyle name="Обычный 2 2 2 2 2 3 6 2 4" xfId="15213" xr:uid="{00000000-0005-0000-0000-0000A5050000}"/>
    <cellStyle name="Обычный 2 2 2 2 2 3 6 3" xfId="4041" xr:uid="{00000000-0005-0000-0000-0000A6050000}"/>
    <cellStyle name="Обычный 2 2 2 2 2 3 6 3 2" xfId="10425" xr:uid="{00000000-0005-0000-0000-0000A7050000}"/>
    <cellStyle name="Обычный 2 2 2 2 2 3 6 3 2 2" xfId="23193" xr:uid="{00000000-0005-0000-0000-0000A8050000}"/>
    <cellStyle name="Обычный 2 2 2 2 2 3 6 3 3" xfId="16809" xr:uid="{00000000-0005-0000-0000-0000A9050000}"/>
    <cellStyle name="Обычный 2 2 2 2 2 3 6 4" xfId="7233" xr:uid="{00000000-0005-0000-0000-0000AA050000}"/>
    <cellStyle name="Обычный 2 2 2 2 2 3 6 4 2" xfId="20001" xr:uid="{00000000-0005-0000-0000-0000AB050000}"/>
    <cellStyle name="Обычный 2 2 2 2 2 3 6 5" xfId="13617" xr:uid="{00000000-0005-0000-0000-0000AC050000}"/>
    <cellStyle name="Обычный 2 2 2 2 2 3 7" xfId="1647" xr:uid="{00000000-0005-0000-0000-0000AD050000}"/>
    <cellStyle name="Обычный 2 2 2 2 2 3 7 2" xfId="4839" xr:uid="{00000000-0005-0000-0000-0000AE050000}"/>
    <cellStyle name="Обычный 2 2 2 2 2 3 7 2 2" xfId="11223" xr:uid="{00000000-0005-0000-0000-0000AF050000}"/>
    <cellStyle name="Обычный 2 2 2 2 2 3 7 2 2 2" xfId="23991" xr:uid="{00000000-0005-0000-0000-0000B0050000}"/>
    <cellStyle name="Обычный 2 2 2 2 2 3 7 2 3" xfId="17607" xr:uid="{00000000-0005-0000-0000-0000B1050000}"/>
    <cellStyle name="Обычный 2 2 2 2 2 3 7 3" xfId="8031" xr:uid="{00000000-0005-0000-0000-0000B2050000}"/>
    <cellStyle name="Обычный 2 2 2 2 2 3 7 3 2" xfId="20799" xr:uid="{00000000-0005-0000-0000-0000B3050000}"/>
    <cellStyle name="Обычный 2 2 2 2 2 3 7 4" xfId="14415" xr:uid="{00000000-0005-0000-0000-0000B4050000}"/>
    <cellStyle name="Обычный 2 2 2 2 2 3 8" xfId="3243" xr:uid="{00000000-0005-0000-0000-0000B5050000}"/>
    <cellStyle name="Обычный 2 2 2 2 2 3 8 2" xfId="9627" xr:uid="{00000000-0005-0000-0000-0000B6050000}"/>
    <cellStyle name="Обычный 2 2 2 2 2 3 8 2 2" xfId="22395" xr:uid="{00000000-0005-0000-0000-0000B7050000}"/>
    <cellStyle name="Обычный 2 2 2 2 2 3 8 3" xfId="16011" xr:uid="{00000000-0005-0000-0000-0000B8050000}"/>
    <cellStyle name="Обычный 2 2 2 2 2 3 9" xfId="6435" xr:uid="{00000000-0005-0000-0000-0000B9050000}"/>
    <cellStyle name="Обычный 2 2 2 2 2 3 9 2" xfId="19203" xr:uid="{00000000-0005-0000-0000-0000BA050000}"/>
    <cellStyle name="Обычный 2 2 2 2 2 4" xfId="80" xr:uid="{00000000-0005-0000-0000-0000BB050000}"/>
    <cellStyle name="Обычный 2 2 2 2 2 4 2" xfId="274" xr:uid="{00000000-0005-0000-0000-0000BC050000}"/>
    <cellStyle name="Обычный 2 2 2 2 2 4 2 2" xfId="676" xr:uid="{00000000-0005-0000-0000-0000BD050000}"/>
    <cellStyle name="Обычный 2 2 2 2 2 4 2 2 2" xfId="1474" xr:uid="{00000000-0005-0000-0000-0000BE050000}"/>
    <cellStyle name="Обычный 2 2 2 2 2 4 2 2 2 2" xfId="3070" xr:uid="{00000000-0005-0000-0000-0000BF050000}"/>
    <cellStyle name="Обычный 2 2 2 2 2 4 2 2 2 2 2" xfId="6262" xr:uid="{00000000-0005-0000-0000-0000C0050000}"/>
    <cellStyle name="Обычный 2 2 2 2 2 4 2 2 2 2 2 2" xfId="12646" xr:uid="{00000000-0005-0000-0000-0000C1050000}"/>
    <cellStyle name="Обычный 2 2 2 2 2 4 2 2 2 2 2 2 2" xfId="25414" xr:uid="{00000000-0005-0000-0000-0000C2050000}"/>
    <cellStyle name="Обычный 2 2 2 2 2 4 2 2 2 2 2 3" xfId="19030" xr:uid="{00000000-0005-0000-0000-0000C3050000}"/>
    <cellStyle name="Обычный 2 2 2 2 2 4 2 2 2 2 3" xfId="9454" xr:uid="{00000000-0005-0000-0000-0000C4050000}"/>
    <cellStyle name="Обычный 2 2 2 2 2 4 2 2 2 2 3 2" xfId="22222" xr:uid="{00000000-0005-0000-0000-0000C5050000}"/>
    <cellStyle name="Обычный 2 2 2 2 2 4 2 2 2 2 4" xfId="15838" xr:uid="{00000000-0005-0000-0000-0000C6050000}"/>
    <cellStyle name="Обычный 2 2 2 2 2 4 2 2 2 3" xfId="4666" xr:uid="{00000000-0005-0000-0000-0000C7050000}"/>
    <cellStyle name="Обычный 2 2 2 2 2 4 2 2 2 3 2" xfId="11050" xr:uid="{00000000-0005-0000-0000-0000C8050000}"/>
    <cellStyle name="Обычный 2 2 2 2 2 4 2 2 2 3 2 2" xfId="23818" xr:uid="{00000000-0005-0000-0000-0000C9050000}"/>
    <cellStyle name="Обычный 2 2 2 2 2 4 2 2 2 3 3" xfId="17434" xr:uid="{00000000-0005-0000-0000-0000CA050000}"/>
    <cellStyle name="Обычный 2 2 2 2 2 4 2 2 2 4" xfId="7858" xr:uid="{00000000-0005-0000-0000-0000CB050000}"/>
    <cellStyle name="Обычный 2 2 2 2 2 4 2 2 2 4 2" xfId="20626" xr:uid="{00000000-0005-0000-0000-0000CC050000}"/>
    <cellStyle name="Обычный 2 2 2 2 2 4 2 2 2 5" xfId="14242" xr:uid="{00000000-0005-0000-0000-0000CD050000}"/>
    <cellStyle name="Обычный 2 2 2 2 2 4 2 2 3" xfId="2272" xr:uid="{00000000-0005-0000-0000-0000CE050000}"/>
    <cellStyle name="Обычный 2 2 2 2 2 4 2 2 3 2" xfId="5464" xr:uid="{00000000-0005-0000-0000-0000CF050000}"/>
    <cellStyle name="Обычный 2 2 2 2 2 4 2 2 3 2 2" xfId="11848" xr:uid="{00000000-0005-0000-0000-0000D0050000}"/>
    <cellStyle name="Обычный 2 2 2 2 2 4 2 2 3 2 2 2" xfId="24616" xr:uid="{00000000-0005-0000-0000-0000D1050000}"/>
    <cellStyle name="Обычный 2 2 2 2 2 4 2 2 3 2 3" xfId="18232" xr:uid="{00000000-0005-0000-0000-0000D2050000}"/>
    <cellStyle name="Обычный 2 2 2 2 2 4 2 2 3 3" xfId="8656" xr:uid="{00000000-0005-0000-0000-0000D3050000}"/>
    <cellStyle name="Обычный 2 2 2 2 2 4 2 2 3 3 2" xfId="21424" xr:uid="{00000000-0005-0000-0000-0000D4050000}"/>
    <cellStyle name="Обычный 2 2 2 2 2 4 2 2 3 4" xfId="15040" xr:uid="{00000000-0005-0000-0000-0000D5050000}"/>
    <cellStyle name="Обычный 2 2 2 2 2 4 2 2 4" xfId="3868" xr:uid="{00000000-0005-0000-0000-0000D6050000}"/>
    <cellStyle name="Обычный 2 2 2 2 2 4 2 2 4 2" xfId="10252" xr:uid="{00000000-0005-0000-0000-0000D7050000}"/>
    <cellStyle name="Обычный 2 2 2 2 2 4 2 2 4 2 2" xfId="23020" xr:uid="{00000000-0005-0000-0000-0000D8050000}"/>
    <cellStyle name="Обычный 2 2 2 2 2 4 2 2 4 3" xfId="16636" xr:uid="{00000000-0005-0000-0000-0000D9050000}"/>
    <cellStyle name="Обычный 2 2 2 2 2 4 2 2 5" xfId="7060" xr:uid="{00000000-0005-0000-0000-0000DA050000}"/>
    <cellStyle name="Обычный 2 2 2 2 2 4 2 2 5 2" xfId="19828" xr:uid="{00000000-0005-0000-0000-0000DB050000}"/>
    <cellStyle name="Обычный 2 2 2 2 2 4 2 2 6" xfId="13444" xr:uid="{00000000-0005-0000-0000-0000DC050000}"/>
    <cellStyle name="Обычный 2 2 2 2 2 4 2 3" xfId="1075" xr:uid="{00000000-0005-0000-0000-0000DD050000}"/>
    <cellStyle name="Обычный 2 2 2 2 2 4 2 3 2" xfId="2671" xr:uid="{00000000-0005-0000-0000-0000DE050000}"/>
    <cellStyle name="Обычный 2 2 2 2 2 4 2 3 2 2" xfId="5863" xr:uid="{00000000-0005-0000-0000-0000DF050000}"/>
    <cellStyle name="Обычный 2 2 2 2 2 4 2 3 2 2 2" xfId="12247" xr:uid="{00000000-0005-0000-0000-0000E0050000}"/>
    <cellStyle name="Обычный 2 2 2 2 2 4 2 3 2 2 2 2" xfId="25015" xr:uid="{00000000-0005-0000-0000-0000E1050000}"/>
    <cellStyle name="Обычный 2 2 2 2 2 4 2 3 2 2 3" xfId="18631" xr:uid="{00000000-0005-0000-0000-0000E2050000}"/>
    <cellStyle name="Обычный 2 2 2 2 2 4 2 3 2 3" xfId="9055" xr:uid="{00000000-0005-0000-0000-0000E3050000}"/>
    <cellStyle name="Обычный 2 2 2 2 2 4 2 3 2 3 2" xfId="21823" xr:uid="{00000000-0005-0000-0000-0000E4050000}"/>
    <cellStyle name="Обычный 2 2 2 2 2 4 2 3 2 4" xfId="15439" xr:uid="{00000000-0005-0000-0000-0000E5050000}"/>
    <cellStyle name="Обычный 2 2 2 2 2 4 2 3 3" xfId="4267" xr:uid="{00000000-0005-0000-0000-0000E6050000}"/>
    <cellStyle name="Обычный 2 2 2 2 2 4 2 3 3 2" xfId="10651" xr:uid="{00000000-0005-0000-0000-0000E7050000}"/>
    <cellStyle name="Обычный 2 2 2 2 2 4 2 3 3 2 2" xfId="23419" xr:uid="{00000000-0005-0000-0000-0000E8050000}"/>
    <cellStyle name="Обычный 2 2 2 2 2 4 2 3 3 3" xfId="17035" xr:uid="{00000000-0005-0000-0000-0000E9050000}"/>
    <cellStyle name="Обычный 2 2 2 2 2 4 2 3 4" xfId="7459" xr:uid="{00000000-0005-0000-0000-0000EA050000}"/>
    <cellStyle name="Обычный 2 2 2 2 2 4 2 3 4 2" xfId="20227" xr:uid="{00000000-0005-0000-0000-0000EB050000}"/>
    <cellStyle name="Обычный 2 2 2 2 2 4 2 3 5" xfId="13843" xr:uid="{00000000-0005-0000-0000-0000EC050000}"/>
    <cellStyle name="Обычный 2 2 2 2 2 4 2 4" xfId="1873" xr:uid="{00000000-0005-0000-0000-0000ED050000}"/>
    <cellStyle name="Обычный 2 2 2 2 2 4 2 4 2" xfId="5065" xr:uid="{00000000-0005-0000-0000-0000EE050000}"/>
    <cellStyle name="Обычный 2 2 2 2 2 4 2 4 2 2" xfId="11449" xr:uid="{00000000-0005-0000-0000-0000EF050000}"/>
    <cellStyle name="Обычный 2 2 2 2 2 4 2 4 2 2 2" xfId="24217" xr:uid="{00000000-0005-0000-0000-0000F0050000}"/>
    <cellStyle name="Обычный 2 2 2 2 2 4 2 4 2 3" xfId="17833" xr:uid="{00000000-0005-0000-0000-0000F1050000}"/>
    <cellStyle name="Обычный 2 2 2 2 2 4 2 4 3" xfId="8257" xr:uid="{00000000-0005-0000-0000-0000F2050000}"/>
    <cellStyle name="Обычный 2 2 2 2 2 4 2 4 3 2" xfId="21025" xr:uid="{00000000-0005-0000-0000-0000F3050000}"/>
    <cellStyle name="Обычный 2 2 2 2 2 4 2 4 4" xfId="14641" xr:uid="{00000000-0005-0000-0000-0000F4050000}"/>
    <cellStyle name="Обычный 2 2 2 2 2 4 2 5" xfId="3469" xr:uid="{00000000-0005-0000-0000-0000F5050000}"/>
    <cellStyle name="Обычный 2 2 2 2 2 4 2 5 2" xfId="9853" xr:uid="{00000000-0005-0000-0000-0000F6050000}"/>
    <cellStyle name="Обычный 2 2 2 2 2 4 2 5 2 2" xfId="22621" xr:uid="{00000000-0005-0000-0000-0000F7050000}"/>
    <cellStyle name="Обычный 2 2 2 2 2 4 2 5 3" xfId="16237" xr:uid="{00000000-0005-0000-0000-0000F8050000}"/>
    <cellStyle name="Обычный 2 2 2 2 2 4 2 6" xfId="6661" xr:uid="{00000000-0005-0000-0000-0000F9050000}"/>
    <cellStyle name="Обычный 2 2 2 2 2 4 2 6 2" xfId="19429" xr:uid="{00000000-0005-0000-0000-0000FA050000}"/>
    <cellStyle name="Обычный 2 2 2 2 2 4 2 7" xfId="13045" xr:uid="{00000000-0005-0000-0000-0000FB050000}"/>
    <cellStyle name="Обычный 2 2 2 2 2 4 3" xfId="482" xr:uid="{00000000-0005-0000-0000-0000FC050000}"/>
    <cellStyle name="Обычный 2 2 2 2 2 4 3 2" xfId="1280" xr:uid="{00000000-0005-0000-0000-0000FD050000}"/>
    <cellStyle name="Обычный 2 2 2 2 2 4 3 2 2" xfId="2876" xr:uid="{00000000-0005-0000-0000-0000FE050000}"/>
    <cellStyle name="Обычный 2 2 2 2 2 4 3 2 2 2" xfId="6068" xr:uid="{00000000-0005-0000-0000-0000FF050000}"/>
    <cellStyle name="Обычный 2 2 2 2 2 4 3 2 2 2 2" xfId="12452" xr:uid="{00000000-0005-0000-0000-000000060000}"/>
    <cellStyle name="Обычный 2 2 2 2 2 4 3 2 2 2 2 2" xfId="25220" xr:uid="{00000000-0005-0000-0000-000001060000}"/>
    <cellStyle name="Обычный 2 2 2 2 2 4 3 2 2 2 3" xfId="18836" xr:uid="{00000000-0005-0000-0000-000002060000}"/>
    <cellStyle name="Обычный 2 2 2 2 2 4 3 2 2 3" xfId="9260" xr:uid="{00000000-0005-0000-0000-000003060000}"/>
    <cellStyle name="Обычный 2 2 2 2 2 4 3 2 2 3 2" xfId="22028" xr:uid="{00000000-0005-0000-0000-000004060000}"/>
    <cellStyle name="Обычный 2 2 2 2 2 4 3 2 2 4" xfId="15644" xr:uid="{00000000-0005-0000-0000-000005060000}"/>
    <cellStyle name="Обычный 2 2 2 2 2 4 3 2 3" xfId="4472" xr:uid="{00000000-0005-0000-0000-000006060000}"/>
    <cellStyle name="Обычный 2 2 2 2 2 4 3 2 3 2" xfId="10856" xr:uid="{00000000-0005-0000-0000-000007060000}"/>
    <cellStyle name="Обычный 2 2 2 2 2 4 3 2 3 2 2" xfId="23624" xr:uid="{00000000-0005-0000-0000-000008060000}"/>
    <cellStyle name="Обычный 2 2 2 2 2 4 3 2 3 3" xfId="17240" xr:uid="{00000000-0005-0000-0000-000009060000}"/>
    <cellStyle name="Обычный 2 2 2 2 2 4 3 2 4" xfId="7664" xr:uid="{00000000-0005-0000-0000-00000A060000}"/>
    <cellStyle name="Обычный 2 2 2 2 2 4 3 2 4 2" xfId="20432" xr:uid="{00000000-0005-0000-0000-00000B060000}"/>
    <cellStyle name="Обычный 2 2 2 2 2 4 3 2 5" xfId="14048" xr:uid="{00000000-0005-0000-0000-00000C060000}"/>
    <cellStyle name="Обычный 2 2 2 2 2 4 3 3" xfId="2078" xr:uid="{00000000-0005-0000-0000-00000D060000}"/>
    <cellStyle name="Обычный 2 2 2 2 2 4 3 3 2" xfId="5270" xr:uid="{00000000-0005-0000-0000-00000E060000}"/>
    <cellStyle name="Обычный 2 2 2 2 2 4 3 3 2 2" xfId="11654" xr:uid="{00000000-0005-0000-0000-00000F060000}"/>
    <cellStyle name="Обычный 2 2 2 2 2 4 3 3 2 2 2" xfId="24422" xr:uid="{00000000-0005-0000-0000-000010060000}"/>
    <cellStyle name="Обычный 2 2 2 2 2 4 3 3 2 3" xfId="18038" xr:uid="{00000000-0005-0000-0000-000011060000}"/>
    <cellStyle name="Обычный 2 2 2 2 2 4 3 3 3" xfId="8462" xr:uid="{00000000-0005-0000-0000-000012060000}"/>
    <cellStyle name="Обычный 2 2 2 2 2 4 3 3 3 2" xfId="21230" xr:uid="{00000000-0005-0000-0000-000013060000}"/>
    <cellStyle name="Обычный 2 2 2 2 2 4 3 3 4" xfId="14846" xr:uid="{00000000-0005-0000-0000-000014060000}"/>
    <cellStyle name="Обычный 2 2 2 2 2 4 3 4" xfId="3674" xr:uid="{00000000-0005-0000-0000-000015060000}"/>
    <cellStyle name="Обычный 2 2 2 2 2 4 3 4 2" xfId="10058" xr:uid="{00000000-0005-0000-0000-000016060000}"/>
    <cellStyle name="Обычный 2 2 2 2 2 4 3 4 2 2" xfId="22826" xr:uid="{00000000-0005-0000-0000-000017060000}"/>
    <cellStyle name="Обычный 2 2 2 2 2 4 3 4 3" xfId="16442" xr:uid="{00000000-0005-0000-0000-000018060000}"/>
    <cellStyle name="Обычный 2 2 2 2 2 4 3 5" xfId="6866" xr:uid="{00000000-0005-0000-0000-000019060000}"/>
    <cellStyle name="Обычный 2 2 2 2 2 4 3 5 2" xfId="19634" xr:uid="{00000000-0005-0000-0000-00001A060000}"/>
    <cellStyle name="Обычный 2 2 2 2 2 4 3 6" xfId="13250" xr:uid="{00000000-0005-0000-0000-00001B060000}"/>
    <cellStyle name="Обычный 2 2 2 2 2 4 4" xfId="881" xr:uid="{00000000-0005-0000-0000-00001C060000}"/>
    <cellStyle name="Обычный 2 2 2 2 2 4 4 2" xfId="2477" xr:uid="{00000000-0005-0000-0000-00001D060000}"/>
    <cellStyle name="Обычный 2 2 2 2 2 4 4 2 2" xfId="5669" xr:uid="{00000000-0005-0000-0000-00001E060000}"/>
    <cellStyle name="Обычный 2 2 2 2 2 4 4 2 2 2" xfId="12053" xr:uid="{00000000-0005-0000-0000-00001F060000}"/>
    <cellStyle name="Обычный 2 2 2 2 2 4 4 2 2 2 2" xfId="24821" xr:uid="{00000000-0005-0000-0000-000020060000}"/>
    <cellStyle name="Обычный 2 2 2 2 2 4 4 2 2 3" xfId="18437" xr:uid="{00000000-0005-0000-0000-000021060000}"/>
    <cellStyle name="Обычный 2 2 2 2 2 4 4 2 3" xfId="8861" xr:uid="{00000000-0005-0000-0000-000022060000}"/>
    <cellStyle name="Обычный 2 2 2 2 2 4 4 2 3 2" xfId="21629" xr:uid="{00000000-0005-0000-0000-000023060000}"/>
    <cellStyle name="Обычный 2 2 2 2 2 4 4 2 4" xfId="15245" xr:uid="{00000000-0005-0000-0000-000024060000}"/>
    <cellStyle name="Обычный 2 2 2 2 2 4 4 3" xfId="4073" xr:uid="{00000000-0005-0000-0000-000025060000}"/>
    <cellStyle name="Обычный 2 2 2 2 2 4 4 3 2" xfId="10457" xr:uid="{00000000-0005-0000-0000-000026060000}"/>
    <cellStyle name="Обычный 2 2 2 2 2 4 4 3 2 2" xfId="23225" xr:uid="{00000000-0005-0000-0000-000027060000}"/>
    <cellStyle name="Обычный 2 2 2 2 2 4 4 3 3" xfId="16841" xr:uid="{00000000-0005-0000-0000-000028060000}"/>
    <cellStyle name="Обычный 2 2 2 2 2 4 4 4" xfId="7265" xr:uid="{00000000-0005-0000-0000-000029060000}"/>
    <cellStyle name="Обычный 2 2 2 2 2 4 4 4 2" xfId="20033" xr:uid="{00000000-0005-0000-0000-00002A060000}"/>
    <cellStyle name="Обычный 2 2 2 2 2 4 4 5" xfId="13649" xr:uid="{00000000-0005-0000-0000-00002B060000}"/>
    <cellStyle name="Обычный 2 2 2 2 2 4 5" xfId="1679" xr:uid="{00000000-0005-0000-0000-00002C060000}"/>
    <cellStyle name="Обычный 2 2 2 2 2 4 5 2" xfId="4871" xr:uid="{00000000-0005-0000-0000-00002D060000}"/>
    <cellStyle name="Обычный 2 2 2 2 2 4 5 2 2" xfId="11255" xr:uid="{00000000-0005-0000-0000-00002E060000}"/>
    <cellStyle name="Обычный 2 2 2 2 2 4 5 2 2 2" xfId="24023" xr:uid="{00000000-0005-0000-0000-00002F060000}"/>
    <cellStyle name="Обычный 2 2 2 2 2 4 5 2 3" xfId="17639" xr:uid="{00000000-0005-0000-0000-000030060000}"/>
    <cellStyle name="Обычный 2 2 2 2 2 4 5 3" xfId="8063" xr:uid="{00000000-0005-0000-0000-000031060000}"/>
    <cellStyle name="Обычный 2 2 2 2 2 4 5 3 2" xfId="20831" xr:uid="{00000000-0005-0000-0000-000032060000}"/>
    <cellStyle name="Обычный 2 2 2 2 2 4 5 4" xfId="14447" xr:uid="{00000000-0005-0000-0000-000033060000}"/>
    <cellStyle name="Обычный 2 2 2 2 2 4 6" xfId="3275" xr:uid="{00000000-0005-0000-0000-000034060000}"/>
    <cellStyle name="Обычный 2 2 2 2 2 4 6 2" xfId="9659" xr:uid="{00000000-0005-0000-0000-000035060000}"/>
    <cellStyle name="Обычный 2 2 2 2 2 4 6 2 2" xfId="22427" xr:uid="{00000000-0005-0000-0000-000036060000}"/>
    <cellStyle name="Обычный 2 2 2 2 2 4 6 3" xfId="16043" xr:uid="{00000000-0005-0000-0000-000037060000}"/>
    <cellStyle name="Обычный 2 2 2 2 2 4 7" xfId="6467" xr:uid="{00000000-0005-0000-0000-000038060000}"/>
    <cellStyle name="Обычный 2 2 2 2 2 4 7 2" xfId="19235" xr:uid="{00000000-0005-0000-0000-000039060000}"/>
    <cellStyle name="Обычный 2 2 2 2 2 4 8" xfId="12851" xr:uid="{00000000-0005-0000-0000-00003A060000}"/>
    <cellStyle name="Обычный 2 2 2 2 2 5" xfId="146" xr:uid="{00000000-0005-0000-0000-00003B060000}"/>
    <cellStyle name="Обычный 2 2 2 2 2 5 2" xfId="340" xr:uid="{00000000-0005-0000-0000-00003C060000}"/>
    <cellStyle name="Обычный 2 2 2 2 2 5 2 2" xfId="742" xr:uid="{00000000-0005-0000-0000-00003D060000}"/>
    <cellStyle name="Обычный 2 2 2 2 2 5 2 2 2" xfId="1540" xr:uid="{00000000-0005-0000-0000-00003E060000}"/>
    <cellStyle name="Обычный 2 2 2 2 2 5 2 2 2 2" xfId="3136" xr:uid="{00000000-0005-0000-0000-00003F060000}"/>
    <cellStyle name="Обычный 2 2 2 2 2 5 2 2 2 2 2" xfId="6328" xr:uid="{00000000-0005-0000-0000-000040060000}"/>
    <cellStyle name="Обычный 2 2 2 2 2 5 2 2 2 2 2 2" xfId="12712" xr:uid="{00000000-0005-0000-0000-000041060000}"/>
    <cellStyle name="Обычный 2 2 2 2 2 5 2 2 2 2 2 2 2" xfId="25480" xr:uid="{00000000-0005-0000-0000-000042060000}"/>
    <cellStyle name="Обычный 2 2 2 2 2 5 2 2 2 2 2 3" xfId="19096" xr:uid="{00000000-0005-0000-0000-000043060000}"/>
    <cellStyle name="Обычный 2 2 2 2 2 5 2 2 2 2 3" xfId="9520" xr:uid="{00000000-0005-0000-0000-000044060000}"/>
    <cellStyle name="Обычный 2 2 2 2 2 5 2 2 2 2 3 2" xfId="22288" xr:uid="{00000000-0005-0000-0000-000045060000}"/>
    <cellStyle name="Обычный 2 2 2 2 2 5 2 2 2 2 4" xfId="15904" xr:uid="{00000000-0005-0000-0000-000046060000}"/>
    <cellStyle name="Обычный 2 2 2 2 2 5 2 2 2 3" xfId="4732" xr:uid="{00000000-0005-0000-0000-000047060000}"/>
    <cellStyle name="Обычный 2 2 2 2 2 5 2 2 2 3 2" xfId="11116" xr:uid="{00000000-0005-0000-0000-000048060000}"/>
    <cellStyle name="Обычный 2 2 2 2 2 5 2 2 2 3 2 2" xfId="23884" xr:uid="{00000000-0005-0000-0000-000049060000}"/>
    <cellStyle name="Обычный 2 2 2 2 2 5 2 2 2 3 3" xfId="17500" xr:uid="{00000000-0005-0000-0000-00004A060000}"/>
    <cellStyle name="Обычный 2 2 2 2 2 5 2 2 2 4" xfId="7924" xr:uid="{00000000-0005-0000-0000-00004B060000}"/>
    <cellStyle name="Обычный 2 2 2 2 2 5 2 2 2 4 2" xfId="20692" xr:uid="{00000000-0005-0000-0000-00004C060000}"/>
    <cellStyle name="Обычный 2 2 2 2 2 5 2 2 2 5" xfId="14308" xr:uid="{00000000-0005-0000-0000-00004D060000}"/>
    <cellStyle name="Обычный 2 2 2 2 2 5 2 2 3" xfId="2338" xr:uid="{00000000-0005-0000-0000-00004E060000}"/>
    <cellStyle name="Обычный 2 2 2 2 2 5 2 2 3 2" xfId="5530" xr:uid="{00000000-0005-0000-0000-00004F060000}"/>
    <cellStyle name="Обычный 2 2 2 2 2 5 2 2 3 2 2" xfId="11914" xr:uid="{00000000-0005-0000-0000-000050060000}"/>
    <cellStyle name="Обычный 2 2 2 2 2 5 2 2 3 2 2 2" xfId="24682" xr:uid="{00000000-0005-0000-0000-000051060000}"/>
    <cellStyle name="Обычный 2 2 2 2 2 5 2 2 3 2 3" xfId="18298" xr:uid="{00000000-0005-0000-0000-000052060000}"/>
    <cellStyle name="Обычный 2 2 2 2 2 5 2 2 3 3" xfId="8722" xr:uid="{00000000-0005-0000-0000-000053060000}"/>
    <cellStyle name="Обычный 2 2 2 2 2 5 2 2 3 3 2" xfId="21490" xr:uid="{00000000-0005-0000-0000-000054060000}"/>
    <cellStyle name="Обычный 2 2 2 2 2 5 2 2 3 4" xfId="15106" xr:uid="{00000000-0005-0000-0000-000055060000}"/>
    <cellStyle name="Обычный 2 2 2 2 2 5 2 2 4" xfId="3934" xr:uid="{00000000-0005-0000-0000-000056060000}"/>
    <cellStyle name="Обычный 2 2 2 2 2 5 2 2 4 2" xfId="10318" xr:uid="{00000000-0005-0000-0000-000057060000}"/>
    <cellStyle name="Обычный 2 2 2 2 2 5 2 2 4 2 2" xfId="23086" xr:uid="{00000000-0005-0000-0000-000058060000}"/>
    <cellStyle name="Обычный 2 2 2 2 2 5 2 2 4 3" xfId="16702" xr:uid="{00000000-0005-0000-0000-000059060000}"/>
    <cellStyle name="Обычный 2 2 2 2 2 5 2 2 5" xfId="7126" xr:uid="{00000000-0005-0000-0000-00005A060000}"/>
    <cellStyle name="Обычный 2 2 2 2 2 5 2 2 5 2" xfId="19894" xr:uid="{00000000-0005-0000-0000-00005B060000}"/>
    <cellStyle name="Обычный 2 2 2 2 2 5 2 2 6" xfId="13510" xr:uid="{00000000-0005-0000-0000-00005C060000}"/>
    <cellStyle name="Обычный 2 2 2 2 2 5 2 3" xfId="1141" xr:uid="{00000000-0005-0000-0000-00005D060000}"/>
    <cellStyle name="Обычный 2 2 2 2 2 5 2 3 2" xfId="2737" xr:uid="{00000000-0005-0000-0000-00005E060000}"/>
    <cellStyle name="Обычный 2 2 2 2 2 5 2 3 2 2" xfId="5929" xr:uid="{00000000-0005-0000-0000-00005F060000}"/>
    <cellStyle name="Обычный 2 2 2 2 2 5 2 3 2 2 2" xfId="12313" xr:uid="{00000000-0005-0000-0000-000060060000}"/>
    <cellStyle name="Обычный 2 2 2 2 2 5 2 3 2 2 2 2" xfId="25081" xr:uid="{00000000-0005-0000-0000-000061060000}"/>
    <cellStyle name="Обычный 2 2 2 2 2 5 2 3 2 2 3" xfId="18697" xr:uid="{00000000-0005-0000-0000-000062060000}"/>
    <cellStyle name="Обычный 2 2 2 2 2 5 2 3 2 3" xfId="9121" xr:uid="{00000000-0005-0000-0000-000063060000}"/>
    <cellStyle name="Обычный 2 2 2 2 2 5 2 3 2 3 2" xfId="21889" xr:uid="{00000000-0005-0000-0000-000064060000}"/>
    <cellStyle name="Обычный 2 2 2 2 2 5 2 3 2 4" xfId="15505" xr:uid="{00000000-0005-0000-0000-000065060000}"/>
    <cellStyle name="Обычный 2 2 2 2 2 5 2 3 3" xfId="4333" xr:uid="{00000000-0005-0000-0000-000066060000}"/>
    <cellStyle name="Обычный 2 2 2 2 2 5 2 3 3 2" xfId="10717" xr:uid="{00000000-0005-0000-0000-000067060000}"/>
    <cellStyle name="Обычный 2 2 2 2 2 5 2 3 3 2 2" xfId="23485" xr:uid="{00000000-0005-0000-0000-000068060000}"/>
    <cellStyle name="Обычный 2 2 2 2 2 5 2 3 3 3" xfId="17101" xr:uid="{00000000-0005-0000-0000-000069060000}"/>
    <cellStyle name="Обычный 2 2 2 2 2 5 2 3 4" xfId="7525" xr:uid="{00000000-0005-0000-0000-00006A060000}"/>
    <cellStyle name="Обычный 2 2 2 2 2 5 2 3 4 2" xfId="20293" xr:uid="{00000000-0005-0000-0000-00006B060000}"/>
    <cellStyle name="Обычный 2 2 2 2 2 5 2 3 5" xfId="13909" xr:uid="{00000000-0005-0000-0000-00006C060000}"/>
    <cellStyle name="Обычный 2 2 2 2 2 5 2 4" xfId="1939" xr:uid="{00000000-0005-0000-0000-00006D060000}"/>
    <cellStyle name="Обычный 2 2 2 2 2 5 2 4 2" xfId="5131" xr:uid="{00000000-0005-0000-0000-00006E060000}"/>
    <cellStyle name="Обычный 2 2 2 2 2 5 2 4 2 2" xfId="11515" xr:uid="{00000000-0005-0000-0000-00006F060000}"/>
    <cellStyle name="Обычный 2 2 2 2 2 5 2 4 2 2 2" xfId="24283" xr:uid="{00000000-0005-0000-0000-000070060000}"/>
    <cellStyle name="Обычный 2 2 2 2 2 5 2 4 2 3" xfId="17899" xr:uid="{00000000-0005-0000-0000-000071060000}"/>
    <cellStyle name="Обычный 2 2 2 2 2 5 2 4 3" xfId="8323" xr:uid="{00000000-0005-0000-0000-000072060000}"/>
    <cellStyle name="Обычный 2 2 2 2 2 5 2 4 3 2" xfId="21091" xr:uid="{00000000-0005-0000-0000-000073060000}"/>
    <cellStyle name="Обычный 2 2 2 2 2 5 2 4 4" xfId="14707" xr:uid="{00000000-0005-0000-0000-000074060000}"/>
    <cellStyle name="Обычный 2 2 2 2 2 5 2 5" xfId="3535" xr:uid="{00000000-0005-0000-0000-000075060000}"/>
    <cellStyle name="Обычный 2 2 2 2 2 5 2 5 2" xfId="9919" xr:uid="{00000000-0005-0000-0000-000076060000}"/>
    <cellStyle name="Обычный 2 2 2 2 2 5 2 5 2 2" xfId="22687" xr:uid="{00000000-0005-0000-0000-000077060000}"/>
    <cellStyle name="Обычный 2 2 2 2 2 5 2 5 3" xfId="16303" xr:uid="{00000000-0005-0000-0000-000078060000}"/>
    <cellStyle name="Обычный 2 2 2 2 2 5 2 6" xfId="6727" xr:uid="{00000000-0005-0000-0000-000079060000}"/>
    <cellStyle name="Обычный 2 2 2 2 2 5 2 6 2" xfId="19495" xr:uid="{00000000-0005-0000-0000-00007A060000}"/>
    <cellStyle name="Обычный 2 2 2 2 2 5 2 7" xfId="13111" xr:uid="{00000000-0005-0000-0000-00007B060000}"/>
    <cellStyle name="Обычный 2 2 2 2 2 5 3" xfId="548" xr:uid="{00000000-0005-0000-0000-00007C060000}"/>
    <cellStyle name="Обычный 2 2 2 2 2 5 3 2" xfId="1346" xr:uid="{00000000-0005-0000-0000-00007D060000}"/>
    <cellStyle name="Обычный 2 2 2 2 2 5 3 2 2" xfId="2942" xr:uid="{00000000-0005-0000-0000-00007E060000}"/>
    <cellStyle name="Обычный 2 2 2 2 2 5 3 2 2 2" xfId="6134" xr:uid="{00000000-0005-0000-0000-00007F060000}"/>
    <cellStyle name="Обычный 2 2 2 2 2 5 3 2 2 2 2" xfId="12518" xr:uid="{00000000-0005-0000-0000-000080060000}"/>
    <cellStyle name="Обычный 2 2 2 2 2 5 3 2 2 2 2 2" xfId="25286" xr:uid="{00000000-0005-0000-0000-000081060000}"/>
    <cellStyle name="Обычный 2 2 2 2 2 5 3 2 2 2 3" xfId="18902" xr:uid="{00000000-0005-0000-0000-000082060000}"/>
    <cellStyle name="Обычный 2 2 2 2 2 5 3 2 2 3" xfId="9326" xr:uid="{00000000-0005-0000-0000-000083060000}"/>
    <cellStyle name="Обычный 2 2 2 2 2 5 3 2 2 3 2" xfId="22094" xr:uid="{00000000-0005-0000-0000-000084060000}"/>
    <cellStyle name="Обычный 2 2 2 2 2 5 3 2 2 4" xfId="15710" xr:uid="{00000000-0005-0000-0000-000085060000}"/>
    <cellStyle name="Обычный 2 2 2 2 2 5 3 2 3" xfId="4538" xr:uid="{00000000-0005-0000-0000-000086060000}"/>
    <cellStyle name="Обычный 2 2 2 2 2 5 3 2 3 2" xfId="10922" xr:uid="{00000000-0005-0000-0000-000087060000}"/>
    <cellStyle name="Обычный 2 2 2 2 2 5 3 2 3 2 2" xfId="23690" xr:uid="{00000000-0005-0000-0000-000088060000}"/>
    <cellStyle name="Обычный 2 2 2 2 2 5 3 2 3 3" xfId="17306" xr:uid="{00000000-0005-0000-0000-000089060000}"/>
    <cellStyle name="Обычный 2 2 2 2 2 5 3 2 4" xfId="7730" xr:uid="{00000000-0005-0000-0000-00008A060000}"/>
    <cellStyle name="Обычный 2 2 2 2 2 5 3 2 4 2" xfId="20498" xr:uid="{00000000-0005-0000-0000-00008B060000}"/>
    <cellStyle name="Обычный 2 2 2 2 2 5 3 2 5" xfId="14114" xr:uid="{00000000-0005-0000-0000-00008C060000}"/>
    <cellStyle name="Обычный 2 2 2 2 2 5 3 3" xfId="2144" xr:uid="{00000000-0005-0000-0000-00008D060000}"/>
    <cellStyle name="Обычный 2 2 2 2 2 5 3 3 2" xfId="5336" xr:uid="{00000000-0005-0000-0000-00008E060000}"/>
    <cellStyle name="Обычный 2 2 2 2 2 5 3 3 2 2" xfId="11720" xr:uid="{00000000-0005-0000-0000-00008F060000}"/>
    <cellStyle name="Обычный 2 2 2 2 2 5 3 3 2 2 2" xfId="24488" xr:uid="{00000000-0005-0000-0000-000090060000}"/>
    <cellStyle name="Обычный 2 2 2 2 2 5 3 3 2 3" xfId="18104" xr:uid="{00000000-0005-0000-0000-000091060000}"/>
    <cellStyle name="Обычный 2 2 2 2 2 5 3 3 3" xfId="8528" xr:uid="{00000000-0005-0000-0000-000092060000}"/>
    <cellStyle name="Обычный 2 2 2 2 2 5 3 3 3 2" xfId="21296" xr:uid="{00000000-0005-0000-0000-000093060000}"/>
    <cellStyle name="Обычный 2 2 2 2 2 5 3 3 4" xfId="14912" xr:uid="{00000000-0005-0000-0000-000094060000}"/>
    <cellStyle name="Обычный 2 2 2 2 2 5 3 4" xfId="3740" xr:uid="{00000000-0005-0000-0000-000095060000}"/>
    <cellStyle name="Обычный 2 2 2 2 2 5 3 4 2" xfId="10124" xr:uid="{00000000-0005-0000-0000-000096060000}"/>
    <cellStyle name="Обычный 2 2 2 2 2 5 3 4 2 2" xfId="22892" xr:uid="{00000000-0005-0000-0000-000097060000}"/>
    <cellStyle name="Обычный 2 2 2 2 2 5 3 4 3" xfId="16508" xr:uid="{00000000-0005-0000-0000-000098060000}"/>
    <cellStyle name="Обычный 2 2 2 2 2 5 3 5" xfId="6932" xr:uid="{00000000-0005-0000-0000-000099060000}"/>
    <cellStyle name="Обычный 2 2 2 2 2 5 3 5 2" xfId="19700" xr:uid="{00000000-0005-0000-0000-00009A060000}"/>
    <cellStyle name="Обычный 2 2 2 2 2 5 3 6" xfId="13316" xr:uid="{00000000-0005-0000-0000-00009B060000}"/>
    <cellStyle name="Обычный 2 2 2 2 2 5 4" xfId="947" xr:uid="{00000000-0005-0000-0000-00009C060000}"/>
    <cellStyle name="Обычный 2 2 2 2 2 5 4 2" xfId="2543" xr:uid="{00000000-0005-0000-0000-00009D060000}"/>
    <cellStyle name="Обычный 2 2 2 2 2 5 4 2 2" xfId="5735" xr:uid="{00000000-0005-0000-0000-00009E060000}"/>
    <cellStyle name="Обычный 2 2 2 2 2 5 4 2 2 2" xfId="12119" xr:uid="{00000000-0005-0000-0000-00009F060000}"/>
    <cellStyle name="Обычный 2 2 2 2 2 5 4 2 2 2 2" xfId="24887" xr:uid="{00000000-0005-0000-0000-0000A0060000}"/>
    <cellStyle name="Обычный 2 2 2 2 2 5 4 2 2 3" xfId="18503" xr:uid="{00000000-0005-0000-0000-0000A1060000}"/>
    <cellStyle name="Обычный 2 2 2 2 2 5 4 2 3" xfId="8927" xr:uid="{00000000-0005-0000-0000-0000A2060000}"/>
    <cellStyle name="Обычный 2 2 2 2 2 5 4 2 3 2" xfId="21695" xr:uid="{00000000-0005-0000-0000-0000A3060000}"/>
    <cellStyle name="Обычный 2 2 2 2 2 5 4 2 4" xfId="15311" xr:uid="{00000000-0005-0000-0000-0000A4060000}"/>
    <cellStyle name="Обычный 2 2 2 2 2 5 4 3" xfId="4139" xr:uid="{00000000-0005-0000-0000-0000A5060000}"/>
    <cellStyle name="Обычный 2 2 2 2 2 5 4 3 2" xfId="10523" xr:uid="{00000000-0005-0000-0000-0000A6060000}"/>
    <cellStyle name="Обычный 2 2 2 2 2 5 4 3 2 2" xfId="23291" xr:uid="{00000000-0005-0000-0000-0000A7060000}"/>
    <cellStyle name="Обычный 2 2 2 2 2 5 4 3 3" xfId="16907" xr:uid="{00000000-0005-0000-0000-0000A8060000}"/>
    <cellStyle name="Обычный 2 2 2 2 2 5 4 4" xfId="7331" xr:uid="{00000000-0005-0000-0000-0000A9060000}"/>
    <cellStyle name="Обычный 2 2 2 2 2 5 4 4 2" xfId="20099" xr:uid="{00000000-0005-0000-0000-0000AA060000}"/>
    <cellStyle name="Обычный 2 2 2 2 2 5 4 5" xfId="13715" xr:uid="{00000000-0005-0000-0000-0000AB060000}"/>
    <cellStyle name="Обычный 2 2 2 2 2 5 5" xfId="1745" xr:uid="{00000000-0005-0000-0000-0000AC060000}"/>
    <cellStyle name="Обычный 2 2 2 2 2 5 5 2" xfId="4937" xr:uid="{00000000-0005-0000-0000-0000AD060000}"/>
    <cellStyle name="Обычный 2 2 2 2 2 5 5 2 2" xfId="11321" xr:uid="{00000000-0005-0000-0000-0000AE060000}"/>
    <cellStyle name="Обычный 2 2 2 2 2 5 5 2 2 2" xfId="24089" xr:uid="{00000000-0005-0000-0000-0000AF060000}"/>
    <cellStyle name="Обычный 2 2 2 2 2 5 5 2 3" xfId="17705" xr:uid="{00000000-0005-0000-0000-0000B0060000}"/>
    <cellStyle name="Обычный 2 2 2 2 2 5 5 3" xfId="8129" xr:uid="{00000000-0005-0000-0000-0000B1060000}"/>
    <cellStyle name="Обычный 2 2 2 2 2 5 5 3 2" xfId="20897" xr:uid="{00000000-0005-0000-0000-0000B2060000}"/>
    <cellStyle name="Обычный 2 2 2 2 2 5 5 4" xfId="14513" xr:uid="{00000000-0005-0000-0000-0000B3060000}"/>
    <cellStyle name="Обычный 2 2 2 2 2 5 6" xfId="3341" xr:uid="{00000000-0005-0000-0000-0000B4060000}"/>
    <cellStyle name="Обычный 2 2 2 2 2 5 6 2" xfId="9725" xr:uid="{00000000-0005-0000-0000-0000B5060000}"/>
    <cellStyle name="Обычный 2 2 2 2 2 5 6 2 2" xfId="22493" xr:uid="{00000000-0005-0000-0000-0000B6060000}"/>
    <cellStyle name="Обычный 2 2 2 2 2 5 6 3" xfId="16109" xr:uid="{00000000-0005-0000-0000-0000B7060000}"/>
    <cellStyle name="Обычный 2 2 2 2 2 5 7" xfId="6533" xr:uid="{00000000-0005-0000-0000-0000B8060000}"/>
    <cellStyle name="Обычный 2 2 2 2 2 5 7 2" xfId="19301" xr:uid="{00000000-0005-0000-0000-0000B9060000}"/>
    <cellStyle name="Обычный 2 2 2 2 2 5 8" xfId="12917" xr:uid="{00000000-0005-0000-0000-0000BA060000}"/>
    <cellStyle name="Обычный 2 2 2 2 2 6" xfId="210" xr:uid="{00000000-0005-0000-0000-0000BB060000}"/>
    <cellStyle name="Обычный 2 2 2 2 2 6 2" xfId="612" xr:uid="{00000000-0005-0000-0000-0000BC060000}"/>
    <cellStyle name="Обычный 2 2 2 2 2 6 2 2" xfId="1410" xr:uid="{00000000-0005-0000-0000-0000BD060000}"/>
    <cellStyle name="Обычный 2 2 2 2 2 6 2 2 2" xfId="3006" xr:uid="{00000000-0005-0000-0000-0000BE060000}"/>
    <cellStyle name="Обычный 2 2 2 2 2 6 2 2 2 2" xfId="6198" xr:uid="{00000000-0005-0000-0000-0000BF060000}"/>
    <cellStyle name="Обычный 2 2 2 2 2 6 2 2 2 2 2" xfId="12582" xr:uid="{00000000-0005-0000-0000-0000C0060000}"/>
    <cellStyle name="Обычный 2 2 2 2 2 6 2 2 2 2 2 2" xfId="25350" xr:uid="{00000000-0005-0000-0000-0000C1060000}"/>
    <cellStyle name="Обычный 2 2 2 2 2 6 2 2 2 2 3" xfId="18966" xr:uid="{00000000-0005-0000-0000-0000C2060000}"/>
    <cellStyle name="Обычный 2 2 2 2 2 6 2 2 2 3" xfId="9390" xr:uid="{00000000-0005-0000-0000-0000C3060000}"/>
    <cellStyle name="Обычный 2 2 2 2 2 6 2 2 2 3 2" xfId="22158" xr:uid="{00000000-0005-0000-0000-0000C4060000}"/>
    <cellStyle name="Обычный 2 2 2 2 2 6 2 2 2 4" xfId="15774" xr:uid="{00000000-0005-0000-0000-0000C5060000}"/>
    <cellStyle name="Обычный 2 2 2 2 2 6 2 2 3" xfId="4602" xr:uid="{00000000-0005-0000-0000-0000C6060000}"/>
    <cellStyle name="Обычный 2 2 2 2 2 6 2 2 3 2" xfId="10986" xr:uid="{00000000-0005-0000-0000-0000C7060000}"/>
    <cellStyle name="Обычный 2 2 2 2 2 6 2 2 3 2 2" xfId="23754" xr:uid="{00000000-0005-0000-0000-0000C8060000}"/>
    <cellStyle name="Обычный 2 2 2 2 2 6 2 2 3 3" xfId="17370" xr:uid="{00000000-0005-0000-0000-0000C9060000}"/>
    <cellStyle name="Обычный 2 2 2 2 2 6 2 2 4" xfId="7794" xr:uid="{00000000-0005-0000-0000-0000CA060000}"/>
    <cellStyle name="Обычный 2 2 2 2 2 6 2 2 4 2" xfId="20562" xr:uid="{00000000-0005-0000-0000-0000CB060000}"/>
    <cellStyle name="Обычный 2 2 2 2 2 6 2 2 5" xfId="14178" xr:uid="{00000000-0005-0000-0000-0000CC060000}"/>
    <cellStyle name="Обычный 2 2 2 2 2 6 2 3" xfId="2208" xr:uid="{00000000-0005-0000-0000-0000CD060000}"/>
    <cellStyle name="Обычный 2 2 2 2 2 6 2 3 2" xfId="5400" xr:uid="{00000000-0005-0000-0000-0000CE060000}"/>
    <cellStyle name="Обычный 2 2 2 2 2 6 2 3 2 2" xfId="11784" xr:uid="{00000000-0005-0000-0000-0000CF060000}"/>
    <cellStyle name="Обычный 2 2 2 2 2 6 2 3 2 2 2" xfId="24552" xr:uid="{00000000-0005-0000-0000-0000D0060000}"/>
    <cellStyle name="Обычный 2 2 2 2 2 6 2 3 2 3" xfId="18168" xr:uid="{00000000-0005-0000-0000-0000D1060000}"/>
    <cellStyle name="Обычный 2 2 2 2 2 6 2 3 3" xfId="8592" xr:uid="{00000000-0005-0000-0000-0000D2060000}"/>
    <cellStyle name="Обычный 2 2 2 2 2 6 2 3 3 2" xfId="21360" xr:uid="{00000000-0005-0000-0000-0000D3060000}"/>
    <cellStyle name="Обычный 2 2 2 2 2 6 2 3 4" xfId="14976" xr:uid="{00000000-0005-0000-0000-0000D4060000}"/>
    <cellStyle name="Обычный 2 2 2 2 2 6 2 4" xfId="3804" xr:uid="{00000000-0005-0000-0000-0000D5060000}"/>
    <cellStyle name="Обычный 2 2 2 2 2 6 2 4 2" xfId="10188" xr:uid="{00000000-0005-0000-0000-0000D6060000}"/>
    <cellStyle name="Обычный 2 2 2 2 2 6 2 4 2 2" xfId="22956" xr:uid="{00000000-0005-0000-0000-0000D7060000}"/>
    <cellStyle name="Обычный 2 2 2 2 2 6 2 4 3" xfId="16572" xr:uid="{00000000-0005-0000-0000-0000D8060000}"/>
    <cellStyle name="Обычный 2 2 2 2 2 6 2 5" xfId="6996" xr:uid="{00000000-0005-0000-0000-0000D9060000}"/>
    <cellStyle name="Обычный 2 2 2 2 2 6 2 5 2" xfId="19764" xr:uid="{00000000-0005-0000-0000-0000DA060000}"/>
    <cellStyle name="Обычный 2 2 2 2 2 6 2 6" xfId="13380" xr:uid="{00000000-0005-0000-0000-0000DB060000}"/>
    <cellStyle name="Обычный 2 2 2 2 2 6 3" xfId="1011" xr:uid="{00000000-0005-0000-0000-0000DC060000}"/>
    <cellStyle name="Обычный 2 2 2 2 2 6 3 2" xfId="2607" xr:uid="{00000000-0005-0000-0000-0000DD060000}"/>
    <cellStyle name="Обычный 2 2 2 2 2 6 3 2 2" xfId="5799" xr:uid="{00000000-0005-0000-0000-0000DE060000}"/>
    <cellStyle name="Обычный 2 2 2 2 2 6 3 2 2 2" xfId="12183" xr:uid="{00000000-0005-0000-0000-0000DF060000}"/>
    <cellStyle name="Обычный 2 2 2 2 2 6 3 2 2 2 2" xfId="24951" xr:uid="{00000000-0005-0000-0000-0000E0060000}"/>
    <cellStyle name="Обычный 2 2 2 2 2 6 3 2 2 3" xfId="18567" xr:uid="{00000000-0005-0000-0000-0000E1060000}"/>
    <cellStyle name="Обычный 2 2 2 2 2 6 3 2 3" xfId="8991" xr:uid="{00000000-0005-0000-0000-0000E2060000}"/>
    <cellStyle name="Обычный 2 2 2 2 2 6 3 2 3 2" xfId="21759" xr:uid="{00000000-0005-0000-0000-0000E3060000}"/>
    <cellStyle name="Обычный 2 2 2 2 2 6 3 2 4" xfId="15375" xr:uid="{00000000-0005-0000-0000-0000E4060000}"/>
    <cellStyle name="Обычный 2 2 2 2 2 6 3 3" xfId="4203" xr:uid="{00000000-0005-0000-0000-0000E5060000}"/>
    <cellStyle name="Обычный 2 2 2 2 2 6 3 3 2" xfId="10587" xr:uid="{00000000-0005-0000-0000-0000E6060000}"/>
    <cellStyle name="Обычный 2 2 2 2 2 6 3 3 2 2" xfId="23355" xr:uid="{00000000-0005-0000-0000-0000E7060000}"/>
    <cellStyle name="Обычный 2 2 2 2 2 6 3 3 3" xfId="16971" xr:uid="{00000000-0005-0000-0000-0000E8060000}"/>
    <cellStyle name="Обычный 2 2 2 2 2 6 3 4" xfId="7395" xr:uid="{00000000-0005-0000-0000-0000E9060000}"/>
    <cellStyle name="Обычный 2 2 2 2 2 6 3 4 2" xfId="20163" xr:uid="{00000000-0005-0000-0000-0000EA060000}"/>
    <cellStyle name="Обычный 2 2 2 2 2 6 3 5" xfId="13779" xr:uid="{00000000-0005-0000-0000-0000EB060000}"/>
    <cellStyle name="Обычный 2 2 2 2 2 6 4" xfId="1809" xr:uid="{00000000-0005-0000-0000-0000EC060000}"/>
    <cellStyle name="Обычный 2 2 2 2 2 6 4 2" xfId="5001" xr:uid="{00000000-0005-0000-0000-0000ED060000}"/>
    <cellStyle name="Обычный 2 2 2 2 2 6 4 2 2" xfId="11385" xr:uid="{00000000-0005-0000-0000-0000EE060000}"/>
    <cellStyle name="Обычный 2 2 2 2 2 6 4 2 2 2" xfId="24153" xr:uid="{00000000-0005-0000-0000-0000EF060000}"/>
    <cellStyle name="Обычный 2 2 2 2 2 6 4 2 3" xfId="17769" xr:uid="{00000000-0005-0000-0000-0000F0060000}"/>
    <cellStyle name="Обычный 2 2 2 2 2 6 4 3" xfId="8193" xr:uid="{00000000-0005-0000-0000-0000F1060000}"/>
    <cellStyle name="Обычный 2 2 2 2 2 6 4 3 2" xfId="20961" xr:uid="{00000000-0005-0000-0000-0000F2060000}"/>
    <cellStyle name="Обычный 2 2 2 2 2 6 4 4" xfId="14577" xr:uid="{00000000-0005-0000-0000-0000F3060000}"/>
    <cellStyle name="Обычный 2 2 2 2 2 6 5" xfId="3405" xr:uid="{00000000-0005-0000-0000-0000F4060000}"/>
    <cellStyle name="Обычный 2 2 2 2 2 6 5 2" xfId="9789" xr:uid="{00000000-0005-0000-0000-0000F5060000}"/>
    <cellStyle name="Обычный 2 2 2 2 2 6 5 2 2" xfId="22557" xr:uid="{00000000-0005-0000-0000-0000F6060000}"/>
    <cellStyle name="Обычный 2 2 2 2 2 6 5 3" xfId="16173" xr:uid="{00000000-0005-0000-0000-0000F7060000}"/>
    <cellStyle name="Обычный 2 2 2 2 2 6 6" xfId="6597" xr:uid="{00000000-0005-0000-0000-0000F8060000}"/>
    <cellStyle name="Обычный 2 2 2 2 2 6 6 2" xfId="19365" xr:uid="{00000000-0005-0000-0000-0000F9060000}"/>
    <cellStyle name="Обычный 2 2 2 2 2 6 7" xfId="12981" xr:uid="{00000000-0005-0000-0000-0000FA060000}"/>
    <cellStyle name="Обычный 2 2 2 2 2 7" xfId="418" xr:uid="{00000000-0005-0000-0000-0000FB060000}"/>
    <cellStyle name="Обычный 2 2 2 2 2 7 2" xfId="1216" xr:uid="{00000000-0005-0000-0000-0000FC060000}"/>
    <cellStyle name="Обычный 2 2 2 2 2 7 2 2" xfId="2812" xr:uid="{00000000-0005-0000-0000-0000FD060000}"/>
    <cellStyle name="Обычный 2 2 2 2 2 7 2 2 2" xfId="6004" xr:uid="{00000000-0005-0000-0000-0000FE060000}"/>
    <cellStyle name="Обычный 2 2 2 2 2 7 2 2 2 2" xfId="12388" xr:uid="{00000000-0005-0000-0000-0000FF060000}"/>
    <cellStyle name="Обычный 2 2 2 2 2 7 2 2 2 2 2" xfId="25156" xr:uid="{00000000-0005-0000-0000-000000070000}"/>
    <cellStyle name="Обычный 2 2 2 2 2 7 2 2 2 3" xfId="18772" xr:uid="{00000000-0005-0000-0000-000001070000}"/>
    <cellStyle name="Обычный 2 2 2 2 2 7 2 2 3" xfId="9196" xr:uid="{00000000-0005-0000-0000-000002070000}"/>
    <cellStyle name="Обычный 2 2 2 2 2 7 2 2 3 2" xfId="21964" xr:uid="{00000000-0005-0000-0000-000003070000}"/>
    <cellStyle name="Обычный 2 2 2 2 2 7 2 2 4" xfId="15580" xr:uid="{00000000-0005-0000-0000-000004070000}"/>
    <cellStyle name="Обычный 2 2 2 2 2 7 2 3" xfId="4408" xr:uid="{00000000-0005-0000-0000-000005070000}"/>
    <cellStyle name="Обычный 2 2 2 2 2 7 2 3 2" xfId="10792" xr:uid="{00000000-0005-0000-0000-000006070000}"/>
    <cellStyle name="Обычный 2 2 2 2 2 7 2 3 2 2" xfId="23560" xr:uid="{00000000-0005-0000-0000-000007070000}"/>
    <cellStyle name="Обычный 2 2 2 2 2 7 2 3 3" xfId="17176" xr:uid="{00000000-0005-0000-0000-000008070000}"/>
    <cellStyle name="Обычный 2 2 2 2 2 7 2 4" xfId="7600" xr:uid="{00000000-0005-0000-0000-000009070000}"/>
    <cellStyle name="Обычный 2 2 2 2 2 7 2 4 2" xfId="20368" xr:uid="{00000000-0005-0000-0000-00000A070000}"/>
    <cellStyle name="Обычный 2 2 2 2 2 7 2 5" xfId="13984" xr:uid="{00000000-0005-0000-0000-00000B070000}"/>
    <cellStyle name="Обычный 2 2 2 2 2 7 3" xfId="2014" xr:uid="{00000000-0005-0000-0000-00000C070000}"/>
    <cellStyle name="Обычный 2 2 2 2 2 7 3 2" xfId="5206" xr:uid="{00000000-0005-0000-0000-00000D070000}"/>
    <cellStyle name="Обычный 2 2 2 2 2 7 3 2 2" xfId="11590" xr:uid="{00000000-0005-0000-0000-00000E070000}"/>
    <cellStyle name="Обычный 2 2 2 2 2 7 3 2 2 2" xfId="24358" xr:uid="{00000000-0005-0000-0000-00000F070000}"/>
    <cellStyle name="Обычный 2 2 2 2 2 7 3 2 3" xfId="17974" xr:uid="{00000000-0005-0000-0000-000010070000}"/>
    <cellStyle name="Обычный 2 2 2 2 2 7 3 3" xfId="8398" xr:uid="{00000000-0005-0000-0000-000011070000}"/>
    <cellStyle name="Обычный 2 2 2 2 2 7 3 3 2" xfId="21166" xr:uid="{00000000-0005-0000-0000-000012070000}"/>
    <cellStyle name="Обычный 2 2 2 2 2 7 3 4" xfId="14782" xr:uid="{00000000-0005-0000-0000-000013070000}"/>
    <cellStyle name="Обычный 2 2 2 2 2 7 4" xfId="3610" xr:uid="{00000000-0005-0000-0000-000014070000}"/>
    <cellStyle name="Обычный 2 2 2 2 2 7 4 2" xfId="9994" xr:uid="{00000000-0005-0000-0000-000015070000}"/>
    <cellStyle name="Обычный 2 2 2 2 2 7 4 2 2" xfId="22762" xr:uid="{00000000-0005-0000-0000-000016070000}"/>
    <cellStyle name="Обычный 2 2 2 2 2 7 4 3" xfId="16378" xr:uid="{00000000-0005-0000-0000-000017070000}"/>
    <cellStyle name="Обычный 2 2 2 2 2 7 5" xfId="6802" xr:uid="{00000000-0005-0000-0000-000018070000}"/>
    <cellStyle name="Обычный 2 2 2 2 2 7 5 2" xfId="19570" xr:uid="{00000000-0005-0000-0000-000019070000}"/>
    <cellStyle name="Обычный 2 2 2 2 2 7 6" xfId="13186" xr:uid="{00000000-0005-0000-0000-00001A070000}"/>
    <cellStyle name="Обычный 2 2 2 2 2 8" xfId="817" xr:uid="{00000000-0005-0000-0000-00001B070000}"/>
    <cellStyle name="Обычный 2 2 2 2 2 8 2" xfId="2413" xr:uid="{00000000-0005-0000-0000-00001C070000}"/>
    <cellStyle name="Обычный 2 2 2 2 2 8 2 2" xfId="5605" xr:uid="{00000000-0005-0000-0000-00001D070000}"/>
    <cellStyle name="Обычный 2 2 2 2 2 8 2 2 2" xfId="11989" xr:uid="{00000000-0005-0000-0000-00001E070000}"/>
    <cellStyle name="Обычный 2 2 2 2 2 8 2 2 2 2" xfId="24757" xr:uid="{00000000-0005-0000-0000-00001F070000}"/>
    <cellStyle name="Обычный 2 2 2 2 2 8 2 2 3" xfId="18373" xr:uid="{00000000-0005-0000-0000-000020070000}"/>
    <cellStyle name="Обычный 2 2 2 2 2 8 2 3" xfId="8797" xr:uid="{00000000-0005-0000-0000-000021070000}"/>
    <cellStyle name="Обычный 2 2 2 2 2 8 2 3 2" xfId="21565" xr:uid="{00000000-0005-0000-0000-000022070000}"/>
    <cellStyle name="Обычный 2 2 2 2 2 8 2 4" xfId="15181" xr:uid="{00000000-0005-0000-0000-000023070000}"/>
    <cellStyle name="Обычный 2 2 2 2 2 8 3" xfId="4009" xr:uid="{00000000-0005-0000-0000-000024070000}"/>
    <cellStyle name="Обычный 2 2 2 2 2 8 3 2" xfId="10393" xr:uid="{00000000-0005-0000-0000-000025070000}"/>
    <cellStyle name="Обычный 2 2 2 2 2 8 3 2 2" xfId="23161" xr:uid="{00000000-0005-0000-0000-000026070000}"/>
    <cellStyle name="Обычный 2 2 2 2 2 8 3 3" xfId="16777" xr:uid="{00000000-0005-0000-0000-000027070000}"/>
    <cellStyle name="Обычный 2 2 2 2 2 8 4" xfId="7201" xr:uid="{00000000-0005-0000-0000-000028070000}"/>
    <cellStyle name="Обычный 2 2 2 2 2 8 4 2" xfId="19969" xr:uid="{00000000-0005-0000-0000-000029070000}"/>
    <cellStyle name="Обычный 2 2 2 2 2 8 5" xfId="13585" xr:uid="{00000000-0005-0000-0000-00002A070000}"/>
    <cellStyle name="Обычный 2 2 2 2 2 9" xfId="1615" xr:uid="{00000000-0005-0000-0000-00002B070000}"/>
    <cellStyle name="Обычный 2 2 2 2 2 9 2" xfId="4807" xr:uid="{00000000-0005-0000-0000-00002C070000}"/>
    <cellStyle name="Обычный 2 2 2 2 2 9 2 2" xfId="11191" xr:uid="{00000000-0005-0000-0000-00002D070000}"/>
    <cellStyle name="Обычный 2 2 2 2 2 9 2 2 2" xfId="23959" xr:uid="{00000000-0005-0000-0000-00002E070000}"/>
    <cellStyle name="Обычный 2 2 2 2 2 9 2 3" xfId="17575" xr:uid="{00000000-0005-0000-0000-00002F070000}"/>
    <cellStyle name="Обычный 2 2 2 2 2 9 3" xfId="7999" xr:uid="{00000000-0005-0000-0000-000030070000}"/>
    <cellStyle name="Обычный 2 2 2 2 2 9 3 2" xfId="20767" xr:uid="{00000000-0005-0000-0000-000031070000}"/>
    <cellStyle name="Обычный 2 2 2 2 2 9 4" xfId="14383" xr:uid="{00000000-0005-0000-0000-000032070000}"/>
    <cellStyle name="Обычный 2 2 2 2 3" xfId="24" xr:uid="{00000000-0005-0000-0000-000033070000}"/>
    <cellStyle name="Обычный 2 2 2 2 3 10" xfId="6411" xr:uid="{00000000-0005-0000-0000-000034070000}"/>
    <cellStyle name="Обычный 2 2 2 2 3 10 2" xfId="19179" xr:uid="{00000000-0005-0000-0000-000035070000}"/>
    <cellStyle name="Обычный 2 2 2 2 3 11" xfId="12795" xr:uid="{00000000-0005-0000-0000-000036070000}"/>
    <cellStyle name="Обычный 2 2 2 2 3 2" xfId="56" xr:uid="{00000000-0005-0000-0000-000037070000}"/>
    <cellStyle name="Обычный 2 2 2 2 3 2 10" xfId="12827" xr:uid="{00000000-0005-0000-0000-000038070000}"/>
    <cellStyle name="Обычный 2 2 2 2 3 2 2" xfId="120" xr:uid="{00000000-0005-0000-0000-000039070000}"/>
    <cellStyle name="Обычный 2 2 2 2 3 2 2 2" xfId="314" xr:uid="{00000000-0005-0000-0000-00003A070000}"/>
    <cellStyle name="Обычный 2 2 2 2 3 2 2 2 2" xfId="716" xr:uid="{00000000-0005-0000-0000-00003B070000}"/>
    <cellStyle name="Обычный 2 2 2 2 3 2 2 2 2 2" xfId="1514" xr:uid="{00000000-0005-0000-0000-00003C070000}"/>
    <cellStyle name="Обычный 2 2 2 2 3 2 2 2 2 2 2" xfId="3110" xr:uid="{00000000-0005-0000-0000-00003D070000}"/>
    <cellStyle name="Обычный 2 2 2 2 3 2 2 2 2 2 2 2" xfId="6302" xr:uid="{00000000-0005-0000-0000-00003E070000}"/>
    <cellStyle name="Обычный 2 2 2 2 3 2 2 2 2 2 2 2 2" xfId="12686" xr:uid="{00000000-0005-0000-0000-00003F070000}"/>
    <cellStyle name="Обычный 2 2 2 2 3 2 2 2 2 2 2 2 2 2" xfId="25454" xr:uid="{00000000-0005-0000-0000-000040070000}"/>
    <cellStyle name="Обычный 2 2 2 2 3 2 2 2 2 2 2 2 3" xfId="19070" xr:uid="{00000000-0005-0000-0000-000041070000}"/>
    <cellStyle name="Обычный 2 2 2 2 3 2 2 2 2 2 2 3" xfId="9494" xr:uid="{00000000-0005-0000-0000-000042070000}"/>
    <cellStyle name="Обычный 2 2 2 2 3 2 2 2 2 2 2 3 2" xfId="22262" xr:uid="{00000000-0005-0000-0000-000043070000}"/>
    <cellStyle name="Обычный 2 2 2 2 3 2 2 2 2 2 2 4" xfId="15878" xr:uid="{00000000-0005-0000-0000-000044070000}"/>
    <cellStyle name="Обычный 2 2 2 2 3 2 2 2 2 2 3" xfId="4706" xr:uid="{00000000-0005-0000-0000-000045070000}"/>
    <cellStyle name="Обычный 2 2 2 2 3 2 2 2 2 2 3 2" xfId="11090" xr:uid="{00000000-0005-0000-0000-000046070000}"/>
    <cellStyle name="Обычный 2 2 2 2 3 2 2 2 2 2 3 2 2" xfId="23858" xr:uid="{00000000-0005-0000-0000-000047070000}"/>
    <cellStyle name="Обычный 2 2 2 2 3 2 2 2 2 2 3 3" xfId="17474" xr:uid="{00000000-0005-0000-0000-000048070000}"/>
    <cellStyle name="Обычный 2 2 2 2 3 2 2 2 2 2 4" xfId="7898" xr:uid="{00000000-0005-0000-0000-000049070000}"/>
    <cellStyle name="Обычный 2 2 2 2 3 2 2 2 2 2 4 2" xfId="20666" xr:uid="{00000000-0005-0000-0000-00004A070000}"/>
    <cellStyle name="Обычный 2 2 2 2 3 2 2 2 2 2 5" xfId="14282" xr:uid="{00000000-0005-0000-0000-00004B070000}"/>
    <cellStyle name="Обычный 2 2 2 2 3 2 2 2 2 3" xfId="2312" xr:uid="{00000000-0005-0000-0000-00004C070000}"/>
    <cellStyle name="Обычный 2 2 2 2 3 2 2 2 2 3 2" xfId="5504" xr:uid="{00000000-0005-0000-0000-00004D070000}"/>
    <cellStyle name="Обычный 2 2 2 2 3 2 2 2 2 3 2 2" xfId="11888" xr:uid="{00000000-0005-0000-0000-00004E070000}"/>
    <cellStyle name="Обычный 2 2 2 2 3 2 2 2 2 3 2 2 2" xfId="24656" xr:uid="{00000000-0005-0000-0000-00004F070000}"/>
    <cellStyle name="Обычный 2 2 2 2 3 2 2 2 2 3 2 3" xfId="18272" xr:uid="{00000000-0005-0000-0000-000050070000}"/>
    <cellStyle name="Обычный 2 2 2 2 3 2 2 2 2 3 3" xfId="8696" xr:uid="{00000000-0005-0000-0000-000051070000}"/>
    <cellStyle name="Обычный 2 2 2 2 3 2 2 2 2 3 3 2" xfId="21464" xr:uid="{00000000-0005-0000-0000-000052070000}"/>
    <cellStyle name="Обычный 2 2 2 2 3 2 2 2 2 3 4" xfId="15080" xr:uid="{00000000-0005-0000-0000-000053070000}"/>
    <cellStyle name="Обычный 2 2 2 2 3 2 2 2 2 4" xfId="3908" xr:uid="{00000000-0005-0000-0000-000054070000}"/>
    <cellStyle name="Обычный 2 2 2 2 3 2 2 2 2 4 2" xfId="10292" xr:uid="{00000000-0005-0000-0000-000055070000}"/>
    <cellStyle name="Обычный 2 2 2 2 3 2 2 2 2 4 2 2" xfId="23060" xr:uid="{00000000-0005-0000-0000-000056070000}"/>
    <cellStyle name="Обычный 2 2 2 2 3 2 2 2 2 4 3" xfId="16676" xr:uid="{00000000-0005-0000-0000-000057070000}"/>
    <cellStyle name="Обычный 2 2 2 2 3 2 2 2 2 5" xfId="7100" xr:uid="{00000000-0005-0000-0000-000058070000}"/>
    <cellStyle name="Обычный 2 2 2 2 3 2 2 2 2 5 2" xfId="19868" xr:uid="{00000000-0005-0000-0000-000059070000}"/>
    <cellStyle name="Обычный 2 2 2 2 3 2 2 2 2 6" xfId="13484" xr:uid="{00000000-0005-0000-0000-00005A070000}"/>
    <cellStyle name="Обычный 2 2 2 2 3 2 2 2 3" xfId="1115" xr:uid="{00000000-0005-0000-0000-00005B070000}"/>
    <cellStyle name="Обычный 2 2 2 2 3 2 2 2 3 2" xfId="2711" xr:uid="{00000000-0005-0000-0000-00005C070000}"/>
    <cellStyle name="Обычный 2 2 2 2 3 2 2 2 3 2 2" xfId="5903" xr:uid="{00000000-0005-0000-0000-00005D070000}"/>
    <cellStyle name="Обычный 2 2 2 2 3 2 2 2 3 2 2 2" xfId="12287" xr:uid="{00000000-0005-0000-0000-00005E070000}"/>
    <cellStyle name="Обычный 2 2 2 2 3 2 2 2 3 2 2 2 2" xfId="25055" xr:uid="{00000000-0005-0000-0000-00005F070000}"/>
    <cellStyle name="Обычный 2 2 2 2 3 2 2 2 3 2 2 3" xfId="18671" xr:uid="{00000000-0005-0000-0000-000060070000}"/>
    <cellStyle name="Обычный 2 2 2 2 3 2 2 2 3 2 3" xfId="9095" xr:uid="{00000000-0005-0000-0000-000061070000}"/>
    <cellStyle name="Обычный 2 2 2 2 3 2 2 2 3 2 3 2" xfId="21863" xr:uid="{00000000-0005-0000-0000-000062070000}"/>
    <cellStyle name="Обычный 2 2 2 2 3 2 2 2 3 2 4" xfId="15479" xr:uid="{00000000-0005-0000-0000-000063070000}"/>
    <cellStyle name="Обычный 2 2 2 2 3 2 2 2 3 3" xfId="4307" xr:uid="{00000000-0005-0000-0000-000064070000}"/>
    <cellStyle name="Обычный 2 2 2 2 3 2 2 2 3 3 2" xfId="10691" xr:uid="{00000000-0005-0000-0000-000065070000}"/>
    <cellStyle name="Обычный 2 2 2 2 3 2 2 2 3 3 2 2" xfId="23459" xr:uid="{00000000-0005-0000-0000-000066070000}"/>
    <cellStyle name="Обычный 2 2 2 2 3 2 2 2 3 3 3" xfId="17075" xr:uid="{00000000-0005-0000-0000-000067070000}"/>
    <cellStyle name="Обычный 2 2 2 2 3 2 2 2 3 4" xfId="7499" xr:uid="{00000000-0005-0000-0000-000068070000}"/>
    <cellStyle name="Обычный 2 2 2 2 3 2 2 2 3 4 2" xfId="20267" xr:uid="{00000000-0005-0000-0000-000069070000}"/>
    <cellStyle name="Обычный 2 2 2 2 3 2 2 2 3 5" xfId="13883" xr:uid="{00000000-0005-0000-0000-00006A070000}"/>
    <cellStyle name="Обычный 2 2 2 2 3 2 2 2 4" xfId="1913" xr:uid="{00000000-0005-0000-0000-00006B070000}"/>
    <cellStyle name="Обычный 2 2 2 2 3 2 2 2 4 2" xfId="5105" xr:uid="{00000000-0005-0000-0000-00006C070000}"/>
    <cellStyle name="Обычный 2 2 2 2 3 2 2 2 4 2 2" xfId="11489" xr:uid="{00000000-0005-0000-0000-00006D070000}"/>
    <cellStyle name="Обычный 2 2 2 2 3 2 2 2 4 2 2 2" xfId="24257" xr:uid="{00000000-0005-0000-0000-00006E070000}"/>
    <cellStyle name="Обычный 2 2 2 2 3 2 2 2 4 2 3" xfId="17873" xr:uid="{00000000-0005-0000-0000-00006F070000}"/>
    <cellStyle name="Обычный 2 2 2 2 3 2 2 2 4 3" xfId="8297" xr:uid="{00000000-0005-0000-0000-000070070000}"/>
    <cellStyle name="Обычный 2 2 2 2 3 2 2 2 4 3 2" xfId="21065" xr:uid="{00000000-0005-0000-0000-000071070000}"/>
    <cellStyle name="Обычный 2 2 2 2 3 2 2 2 4 4" xfId="14681" xr:uid="{00000000-0005-0000-0000-000072070000}"/>
    <cellStyle name="Обычный 2 2 2 2 3 2 2 2 5" xfId="3509" xr:uid="{00000000-0005-0000-0000-000073070000}"/>
    <cellStyle name="Обычный 2 2 2 2 3 2 2 2 5 2" xfId="9893" xr:uid="{00000000-0005-0000-0000-000074070000}"/>
    <cellStyle name="Обычный 2 2 2 2 3 2 2 2 5 2 2" xfId="22661" xr:uid="{00000000-0005-0000-0000-000075070000}"/>
    <cellStyle name="Обычный 2 2 2 2 3 2 2 2 5 3" xfId="16277" xr:uid="{00000000-0005-0000-0000-000076070000}"/>
    <cellStyle name="Обычный 2 2 2 2 3 2 2 2 6" xfId="6701" xr:uid="{00000000-0005-0000-0000-000077070000}"/>
    <cellStyle name="Обычный 2 2 2 2 3 2 2 2 6 2" xfId="19469" xr:uid="{00000000-0005-0000-0000-000078070000}"/>
    <cellStyle name="Обычный 2 2 2 2 3 2 2 2 7" xfId="13085" xr:uid="{00000000-0005-0000-0000-000079070000}"/>
    <cellStyle name="Обычный 2 2 2 2 3 2 2 3" xfId="522" xr:uid="{00000000-0005-0000-0000-00007A070000}"/>
    <cellStyle name="Обычный 2 2 2 2 3 2 2 3 2" xfId="1320" xr:uid="{00000000-0005-0000-0000-00007B070000}"/>
    <cellStyle name="Обычный 2 2 2 2 3 2 2 3 2 2" xfId="2916" xr:uid="{00000000-0005-0000-0000-00007C070000}"/>
    <cellStyle name="Обычный 2 2 2 2 3 2 2 3 2 2 2" xfId="6108" xr:uid="{00000000-0005-0000-0000-00007D070000}"/>
    <cellStyle name="Обычный 2 2 2 2 3 2 2 3 2 2 2 2" xfId="12492" xr:uid="{00000000-0005-0000-0000-00007E070000}"/>
    <cellStyle name="Обычный 2 2 2 2 3 2 2 3 2 2 2 2 2" xfId="25260" xr:uid="{00000000-0005-0000-0000-00007F070000}"/>
    <cellStyle name="Обычный 2 2 2 2 3 2 2 3 2 2 2 3" xfId="18876" xr:uid="{00000000-0005-0000-0000-000080070000}"/>
    <cellStyle name="Обычный 2 2 2 2 3 2 2 3 2 2 3" xfId="9300" xr:uid="{00000000-0005-0000-0000-000081070000}"/>
    <cellStyle name="Обычный 2 2 2 2 3 2 2 3 2 2 3 2" xfId="22068" xr:uid="{00000000-0005-0000-0000-000082070000}"/>
    <cellStyle name="Обычный 2 2 2 2 3 2 2 3 2 2 4" xfId="15684" xr:uid="{00000000-0005-0000-0000-000083070000}"/>
    <cellStyle name="Обычный 2 2 2 2 3 2 2 3 2 3" xfId="4512" xr:uid="{00000000-0005-0000-0000-000084070000}"/>
    <cellStyle name="Обычный 2 2 2 2 3 2 2 3 2 3 2" xfId="10896" xr:uid="{00000000-0005-0000-0000-000085070000}"/>
    <cellStyle name="Обычный 2 2 2 2 3 2 2 3 2 3 2 2" xfId="23664" xr:uid="{00000000-0005-0000-0000-000086070000}"/>
    <cellStyle name="Обычный 2 2 2 2 3 2 2 3 2 3 3" xfId="17280" xr:uid="{00000000-0005-0000-0000-000087070000}"/>
    <cellStyle name="Обычный 2 2 2 2 3 2 2 3 2 4" xfId="7704" xr:uid="{00000000-0005-0000-0000-000088070000}"/>
    <cellStyle name="Обычный 2 2 2 2 3 2 2 3 2 4 2" xfId="20472" xr:uid="{00000000-0005-0000-0000-000089070000}"/>
    <cellStyle name="Обычный 2 2 2 2 3 2 2 3 2 5" xfId="14088" xr:uid="{00000000-0005-0000-0000-00008A070000}"/>
    <cellStyle name="Обычный 2 2 2 2 3 2 2 3 3" xfId="2118" xr:uid="{00000000-0005-0000-0000-00008B070000}"/>
    <cellStyle name="Обычный 2 2 2 2 3 2 2 3 3 2" xfId="5310" xr:uid="{00000000-0005-0000-0000-00008C070000}"/>
    <cellStyle name="Обычный 2 2 2 2 3 2 2 3 3 2 2" xfId="11694" xr:uid="{00000000-0005-0000-0000-00008D070000}"/>
    <cellStyle name="Обычный 2 2 2 2 3 2 2 3 3 2 2 2" xfId="24462" xr:uid="{00000000-0005-0000-0000-00008E070000}"/>
    <cellStyle name="Обычный 2 2 2 2 3 2 2 3 3 2 3" xfId="18078" xr:uid="{00000000-0005-0000-0000-00008F070000}"/>
    <cellStyle name="Обычный 2 2 2 2 3 2 2 3 3 3" xfId="8502" xr:uid="{00000000-0005-0000-0000-000090070000}"/>
    <cellStyle name="Обычный 2 2 2 2 3 2 2 3 3 3 2" xfId="21270" xr:uid="{00000000-0005-0000-0000-000091070000}"/>
    <cellStyle name="Обычный 2 2 2 2 3 2 2 3 3 4" xfId="14886" xr:uid="{00000000-0005-0000-0000-000092070000}"/>
    <cellStyle name="Обычный 2 2 2 2 3 2 2 3 4" xfId="3714" xr:uid="{00000000-0005-0000-0000-000093070000}"/>
    <cellStyle name="Обычный 2 2 2 2 3 2 2 3 4 2" xfId="10098" xr:uid="{00000000-0005-0000-0000-000094070000}"/>
    <cellStyle name="Обычный 2 2 2 2 3 2 2 3 4 2 2" xfId="22866" xr:uid="{00000000-0005-0000-0000-000095070000}"/>
    <cellStyle name="Обычный 2 2 2 2 3 2 2 3 4 3" xfId="16482" xr:uid="{00000000-0005-0000-0000-000096070000}"/>
    <cellStyle name="Обычный 2 2 2 2 3 2 2 3 5" xfId="6906" xr:uid="{00000000-0005-0000-0000-000097070000}"/>
    <cellStyle name="Обычный 2 2 2 2 3 2 2 3 5 2" xfId="19674" xr:uid="{00000000-0005-0000-0000-000098070000}"/>
    <cellStyle name="Обычный 2 2 2 2 3 2 2 3 6" xfId="13290" xr:uid="{00000000-0005-0000-0000-000099070000}"/>
    <cellStyle name="Обычный 2 2 2 2 3 2 2 4" xfId="921" xr:uid="{00000000-0005-0000-0000-00009A070000}"/>
    <cellStyle name="Обычный 2 2 2 2 3 2 2 4 2" xfId="2517" xr:uid="{00000000-0005-0000-0000-00009B070000}"/>
    <cellStyle name="Обычный 2 2 2 2 3 2 2 4 2 2" xfId="5709" xr:uid="{00000000-0005-0000-0000-00009C070000}"/>
    <cellStyle name="Обычный 2 2 2 2 3 2 2 4 2 2 2" xfId="12093" xr:uid="{00000000-0005-0000-0000-00009D070000}"/>
    <cellStyle name="Обычный 2 2 2 2 3 2 2 4 2 2 2 2" xfId="24861" xr:uid="{00000000-0005-0000-0000-00009E070000}"/>
    <cellStyle name="Обычный 2 2 2 2 3 2 2 4 2 2 3" xfId="18477" xr:uid="{00000000-0005-0000-0000-00009F070000}"/>
    <cellStyle name="Обычный 2 2 2 2 3 2 2 4 2 3" xfId="8901" xr:uid="{00000000-0005-0000-0000-0000A0070000}"/>
    <cellStyle name="Обычный 2 2 2 2 3 2 2 4 2 3 2" xfId="21669" xr:uid="{00000000-0005-0000-0000-0000A1070000}"/>
    <cellStyle name="Обычный 2 2 2 2 3 2 2 4 2 4" xfId="15285" xr:uid="{00000000-0005-0000-0000-0000A2070000}"/>
    <cellStyle name="Обычный 2 2 2 2 3 2 2 4 3" xfId="4113" xr:uid="{00000000-0005-0000-0000-0000A3070000}"/>
    <cellStyle name="Обычный 2 2 2 2 3 2 2 4 3 2" xfId="10497" xr:uid="{00000000-0005-0000-0000-0000A4070000}"/>
    <cellStyle name="Обычный 2 2 2 2 3 2 2 4 3 2 2" xfId="23265" xr:uid="{00000000-0005-0000-0000-0000A5070000}"/>
    <cellStyle name="Обычный 2 2 2 2 3 2 2 4 3 3" xfId="16881" xr:uid="{00000000-0005-0000-0000-0000A6070000}"/>
    <cellStyle name="Обычный 2 2 2 2 3 2 2 4 4" xfId="7305" xr:uid="{00000000-0005-0000-0000-0000A7070000}"/>
    <cellStyle name="Обычный 2 2 2 2 3 2 2 4 4 2" xfId="20073" xr:uid="{00000000-0005-0000-0000-0000A8070000}"/>
    <cellStyle name="Обычный 2 2 2 2 3 2 2 4 5" xfId="13689" xr:uid="{00000000-0005-0000-0000-0000A9070000}"/>
    <cellStyle name="Обычный 2 2 2 2 3 2 2 5" xfId="1719" xr:uid="{00000000-0005-0000-0000-0000AA070000}"/>
    <cellStyle name="Обычный 2 2 2 2 3 2 2 5 2" xfId="4911" xr:uid="{00000000-0005-0000-0000-0000AB070000}"/>
    <cellStyle name="Обычный 2 2 2 2 3 2 2 5 2 2" xfId="11295" xr:uid="{00000000-0005-0000-0000-0000AC070000}"/>
    <cellStyle name="Обычный 2 2 2 2 3 2 2 5 2 2 2" xfId="24063" xr:uid="{00000000-0005-0000-0000-0000AD070000}"/>
    <cellStyle name="Обычный 2 2 2 2 3 2 2 5 2 3" xfId="17679" xr:uid="{00000000-0005-0000-0000-0000AE070000}"/>
    <cellStyle name="Обычный 2 2 2 2 3 2 2 5 3" xfId="8103" xr:uid="{00000000-0005-0000-0000-0000AF070000}"/>
    <cellStyle name="Обычный 2 2 2 2 3 2 2 5 3 2" xfId="20871" xr:uid="{00000000-0005-0000-0000-0000B0070000}"/>
    <cellStyle name="Обычный 2 2 2 2 3 2 2 5 4" xfId="14487" xr:uid="{00000000-0005-0000-0000-0000B1070000}"/>
    <cellStyle name="Обычный 2 2 2 2 3 2 2 6" xfId="3315" xr:uid="{00000000-0005-0000-0000-0000B2070000}"/>
    <cellStyle name="Обычный 2 2 2 2 3 2 2 6 2" xfId="9699" xr:uid="{00000000-0005-0000-0000-0000B3070000}"/>
    <cellStyle name="Обычный 2 2 2 2 3 2 2 6 2 2" xfId="22467" xr:uid="{00000000-0005-0000-0000-0000B4070000}"/>
    <cellStyle name="Обычный 2 2 2 2 3 2 2 6 3" xfId="16083" xr:uid="{00000000-0005-0000-0000-0000B5070000}"/>
    <cellStyle name="Обычный 2 2 2 2 3 2 2 7" xfId="6507" xr:uid="{00000000-0005-0000-0000-0000B6070000}"/>
    <cellStyle name="Обычный 2 2 2 2 3 2 2 7 2" xfId="19275" xr:uid="{00000000-0005-0000-0000-0000B7070000}"/>
    <cellStyle name="Обычный 2 2 2 2 3 2 2 8" xfId="12891" xr:uid="{00000000-0005-0000-0000-0000B8070000}"/>
    <cellStyle name="Обычный 2 2 2 2 3 2 3" xfId="186" xr:uid="{00000000-0005-0000-0000-0000B9070000}"/>
    <cellStyle name="Обычный 2 2 2 2 3 2 3 2" xfId="380" xr:uid="{00000000-0005-0000-0000-0000BA070000}"/>
    <cellStyle name="Обычный 2 2 2 2 3 2 3 2 2" xfId="782" xr:uid="{00000000-0005-0000-0000-0000BB070000}"/>
    <cellStyle name="Обычный 2 2 2 2 3 2 3 2 2 2" xfId="1580" xr:uid="{00000000-0005-0000-0000-0000BC070000}"/>
    <cellStyle name="Обычный 2 2 2 2 3 2 3 2 2 2 2" xfId="3176" xr:uid="{00000000-0005-0000-0000-0000BD070000}"/>
    <cellStyle name="Обычный 2 2 2 2 3 2 3 2 2 2 2 2" xfId="6368" xr:uid="{00000000-0005-0000-0000-0000BE070000}"/>
    <cellStyle name="Обычный 2 2 2 2 3 2 3 2 2 2 2 2 2" xfId="12752" xr:uid="{00000000-0005-0000-0000-0000BF070000}"/>
    <cellStyle name="Обычный 2 2 2 2 3 2 3 2 2 2 2 2 2 2" xfId="25520" xr:uid="{00000000-0005-0000-0000-0000C0070000}"/>
    <cellStyle name="Обычный 2 2 2 2 3 2 3 2 2 2 2 2 3" xfId="19136" xr:uid="{00000000-0005-0000-0000-0000C1070000}"/>
    <cellStyle name="Обычный 2 2 2 2 3 2 3 2 2 2 2 3" xfId="9560" xr:uid="{00000000-0005-0000-0000-0000C2070000}"/>
    <cellStyle name="Обычный 2 2 2 2 3 2 3 2 2 2 2 3 2" xfId="22328" xr:uid="{00000000-0005-0000-0000-0000C3070000}"/>
    <cellStyle name="Обычный 2 2 2 2 3 2 3 2 2 2 2 4" xfId="15944" xr:uid="{00000000-0005-0000-0000-0000C4070000}"/>
    <cellStyle name="Обычный 2 2 2 2 3 2 3 2 2 2 3" xfId="4772" xr:uid="{00000000-0005-0000-0000-0000C5070000}"/>
    <cellStyle name="Обычный 2 2 2 2 3 2 3 2 2 2 3 2" xfId="11156" xr:uid="{00000000-0005-0000-0000-0000C6070000}"/>
    <cellStyle name="Обычный 2 2 2 2 3 2 3 2 2 2 3 2 2" xfId="23924" xr:uid="{00000000-0005-0000-0000-0000C7070000}"/>
    <cellStyle name="Обычный 2 2 2 2 3 2 3 2 2 2 3 3" xfId="17540" xr:uid="{00000000-0005-0000-0000-0000C8070000}"/>
    <cellStyle name="Обычный 2 2 2 2 3 2 3 2 2 2 4" xfId="7964" xr:uid="{00000000-0005-0000-0000-0000C9070000}"/>
    <cellStyle name="Обычный 2 2 2 2 3 2 3 2 2 2 4 2" xfId="20732" xr:uid="{00000000-0005-0000-0000-0000CA070000}"/>
    <cellStyle name="Обычный 2 2 2 2 3 2 3 2 2 2 5" xfId="14348" xr:uid="{00000000-0005-0000-0000-0000CB070000}"/>
    <cellStyle name="Обычный 2 2 2 2 3 2 3 2 2 3" xfId="2378" xr:uid="{00000000-0005-0000-0000-0000CC070000}"/>
    <cellStyle name="Обычный 2 2 2 2 3 2 3 2 2 3 2" xfId="5570" xr:uid="{00000000-0005-0000-0000-0000CD070000}"/>
    <cellStyle name="Обычный 2 2 2 2 3 2 3 2 2 3 2 2" xfId="11954" xr:uid="{00000000-0005-0000-0000-0000CE070000}"/>
    <cellStyle name="Обычный 2 2 2 2 3 2 3 2 2 3 2 2 2" xfId="24722" xr:uid="{00000000-0005-0000-0000-0000CF070000}"/>
    <cellStyle name="Обычный 2 2 2 2 3 2 3 2 2 3 2 3" xfId="18338" xr:uid="{00000000-0005-0000-0000-0000D0070000}"/>
    <cellStyle name="Обычный 2 2 2 2 3 2 3 2 2 3 3" xfId="8762" xr:uid="{00000000-0005-0000-0000-0000D1070000}"/>
    <cellStyle name="Обычный 2 2 2 2 3 2 3 2 2 3 3 2" xfId="21530" xr:uid="{00000000-0005-0000-0000-0000D2070000}"/>
    <cellStyle name="Обычный 2 2 2 2 3 2 3 2 2 3 4" xfId="15146" xr:uid="{00000000-0005-0000-0000-0000D3070000}"/>
    <cellStyle name="Обычный 2 2 2 2 3 2 3 2 2 4" xfId="3974" xr:uid="{00000000-0005-0000-0000-0000D4070000}"/>
    <cellStyle name="Обычный 2 2 2 2 3 2 3 2 2 4 2" xfId="10358" xr:uid="{00000000-0005-0000-0000-0000D5070000}"/>
    <cellStyle name="Обычный 2 2 2 2 3 2 3 2 2 4 2 2" xfId="23126" xr:uid="{00000000-0005-0000-0000-0000D6070000}"/>
    <cellStyle name="Обычный 2 2 2 2 3 2 3 2 2 4 3" xfId="16742" xr:uid="{00000000-0005-0000-0000-0000D7070000}"/>
    <cellStyle name="Обычный 2 2 2 2 3 2 3 2 2 5" xfId="7166" xr:uid="{00000000-0005-0000-0000-0000D8070000}"/>
    <cellStyle name="Обычный 2 2 2 2 3 2 3 2 2 5 2" xfId="19934" xr:uid="{00000000-0005-0000-0000-0000D9070000}"/>
    <cellStyle name="Обычный 2 2 2 2 3 2 3 2 2 6" xfId="13550" xr:uid="{00000000-0005-0000-0000-0000DA070000}"/>
    <cellStyle name="Обычный 2 2 2 2 3 2 3 2 3" xfId="1181" xr:uid="{00000000-0005-0000-0000-0000DB070000}"/>
    <cellStyle name="Обычный 2 2 2 2 3 2 3 2 3 2" xfId="2777" xr:uid="{00000000-0005-0000-0000-0000DC070000}"/>
    <cellStyle name="Обычный 2 2 2 2 3 2 3 2 3 2 2" xfId="5969" xr:uid="{00000000-0005-0000-0000-0000DD070000}"/>
    <cellStyle name="Обычный 2 2 2 2 3 2 3 2 3 2 2 2" xfId="12353" xr:uid="{00000000-0005-0000-0000-0000DE070000}"/>
    <cellStyle name="Обычный 2 2 2 2 3 2 3 2 3 2 2 2 2" xfId="25121" xr:uid="{00000000-0005-0000-0000-0000DF070000}"/>
    <cellStyle name="Обычный 2 2 2 2 3 2 3 2 3 2 2 3" xfId="18737" xr:uid="{00000000-0005-0000-0000-0000E0070000}"/>
    <cellStyle name="Обычный 2 2 2 2 3 2 3 2 3 2 3" xfId="9161" xr:uid="{00000000-0005-0000-0000-0000E1070000}"/>
    <cellStyle name="Обычный 2 2 2 2 3 2 3 2 3 2 3 2" xfId="21929" xr:uid="{00000000-0005-0000-0000-0000E2070000}"/>
    <cellStyle name="Обычный 2 2 2 2 3 2 3 2 3 2 4" xfId="15545" xr:uid="{00000000-0005-0000-0000-0000E3070000}"/>
    <cellStyle name="Обычный 2 2 2 2 3 2 3 2 3 3" xfId="4373" xr:uid="{00000000-0005-0000-0000-0000E4070000}"/>
    <cellStyle name="Обычный 2 2 2 2 3 2 3 2 3 3 2" xfId="10757" xr:uid="{00000000-0005-0000-0000-0000E5070000}"/>
    <cellStyle name="Обычный 2 2 2 2 3 2 3 2 3 3 2 2" xfId="23525" xr:uid="{00000000-0005-0000-0000-0000E6070000}"/>
    <cellStyle name="Обычный 2 2 2 2 3 2 3 2 3 3 3" xfId="17141" xr:uid="{00000000-0005-0000-0000-0000E7070000}"/>
    <cellStyle name="Обычный 2 2 2 2 3 2 3 2 3 4" xfId="7565" xr:uid="{00000000-0005-0000-0000-0000E8070000}"/>
    <cellStyle name="Обычный 2 2 2 2 3 2 3 2 3 4 2" xfId="20333" xr:uid="{00000000-0005-0000-0000-0000E9070000}"/>
    <cellStyle name="Обычный 2 2 2 2 3 2 3 2 3 5" xfId="13949" xr:uid="{00000000-0005-0000-0000-0000EA070000}"/>
    <cellStyle name="Обычный 2 2 2 2 3 2 3 2 4" xfId="1979" xr:uid="{00000000-0005-0000-0000-0000EB070000}"/>
    <cellStyle name="Обычный 2 2 2 2 3 2 3 2 4 2" xfId="5171" xr:uid="{00000000-0005-0000-0000-0000EC070000}"/>
    <cellStyle name="Обычный 2 2 2 2 3 2 3 2 4 2 2" xfId="11555" xr:uid="{00000000-0005-0000-0000-0000ED070000}"/>
    <cellStyle name="Обычный 2 2 2 2 3 2 3 2 4 2 2 2" xfId="24323" xr:uid="{00000000-0005-0000-0000-0000EE070000}"/>
    <cellStyle name="Обычный 2 2 2 2 3 2 3 2 4 2 3" xfId="17939" xr:uid="{00000000-0005-0000-0000-0000EF070000}"/>
    <cellStyle name="Обычный 2 2 2 2 3 2 3 2 4 3" xfId="8363" xr:uid="{00000000-0005-0000-0000-0000F0070000}"/>
    <cellStyle name="Обычный 2 2 2 2 3 2 3 2 4 3 2" xfId="21131" xr:uid="{00000000-0005-0000-0000-0000F1070000}"/>
    <cellStyle name="Обычный 2 2 2 2 3 2 3 2 4 4" xfId="14747" xr:uid="{00000000-0005-0000-0000-0000F2070000}"/>
    <cellStyle name="Обычный 2 2 2 2 3 2 3 2 5" xfId="3575" xr:uid="{00000000-0005-0000-0000-0000F3070000}"/>
    <cellStyle name="Обычный 2 2 2 2 3 2 3 2 5 2" xfId="9959" xr:uid="{00000000-0005-0000-0000-0000F4070000}"/>
    <cellStyle name="Обычный 2 2 2 2 3 2 3 2 5 2 2" xfId="22727" xr:uid="{00000000-0005-0000-0000-0000F5070000}"/>
    <cellStyle name="Обычный 2 2 2 2 3 2 3 2 5 3" xfId="16343" xr:uid="{00000000-0005-0000-0000-0000F6070000}"/>
    <cellStyle name="Обычный 2 2 2 2 3 2 3 2 6" xfId="6767" xr:uid="{00000000-0005-0000-0000-0000F7070000}"/>
    <cellStyle name="Обычный 2 2 2 2 3 2 3 2 6 2" xfId="19535" xr:uid="{00000000-0005-0000-0000-0000F8070000}"/>
    <cellStyle name="Обычный 2 2 2 2 3 2 3 2 7" xfId="13151" xr:uid="{00000000-0005-0000-0000-0000F9070000}"/>
    <cellStyle name="Обычный 2 2 2 2 3 2 3 3" xfId="588" xr:uid="{00000000-0005-0000-0000-0000FA070000}"/>
    <cellStyle name="Обычный 2 2 2 2 3 2 3 3 2" xfId="1386" xr:uid="{00000000-0005-0000-0000-0000FB070000}"/>
    <cellStyle name="Обычный 2 2 2 2 3 2 3 3 2 2" xfId="2982" xr:uid="{00000000-0005-0000-0000-0000FC070000}"/>
    <cellStyle name="Обычный 2 2 2 2 3 2 3 3 2 2 2" xfId="6174" xr:uid="{00000000-0005-0000-0000-0000FD070000}"/>
    <cellStyle name="Обычный 2 2 2 2 3 2 3 3 2 2 2 2" xfId="12558" xr:uid="{00000000-0005-0000-0000-0000FE070000}"/>
    <cellStyle name="Обычный 2 2 2 2 3 2 3 3 2 2 2 2 2" xfId="25326" xr:uid="{00000000-0005-0000-0000-0000FF070000}"/>
    <cellStyle name="Обычный 2 2 2 2 3 2 3 3 2 2 2 3" xfId="18942" xr:uid="{00000000-0005-0000-0000-000000080000}"/>
    <cellStyle name="Обычный 2 2 2 2 3 2 3 3 2 2 3" xfId="9366" xr:uid="{00000000-0005-0000-0000-000001080000}"/>
    <cellStyle name="Обычный 2 2 2 2 3 2 3 3 2 2 3 2" xfId="22134" xr:uid="{00000000-0005-0000-0000-000002080000}"/>
    <cellStyle name="Обычный 2 2 2 2 3 2 3 3 2 2 4" xfId="15750" xr:uid="{00000000-0005-0000-0000-000003080000}"/>
    <cellStyle name="Обычный 2 2 2 2 3 2 3 3 2 3" xfId="4578" xr:uid="{00000000-0005-0000-0000-000004080000}"/>
    <cellStyle name="Обычный 2 2 2 2 3 2 3 3 2 3 2" xfId="10962" xr:uid="{00000000-0005-0000-0000-000005080000}"/>
    <cellStyle name="Обычный 2 2 2 2 3 2 3 3 2 3 2 2" xfId="23730" xr:uid="{00000000-0005-0000-0000-000006080000}"/>
    <cellStyle name="Обычный 2 2 2 2 3 2 3 3 2 3 3" xfId="17346" xr:uid="{00000000-0005-0000-0000-000007080000}"/>
    <cellStyle name="Обычный 2 2 2 2 3 2 3 3 2 4" xfId="7770" xr:uid="{00000000-0005-0000-0000-000008080000}"/>
    <cellStyle name="Обычный 2 2 2 2 3 2 3 3 2 4 2" xfId="20538" xr:uid="{00000000-0005-0000-0000-000009080000}"/>
    <cellStyle name="Обычный 2 2 2 2 3 2 3 3 2 5" xfId="14154" xr:uid="{00000000-0005-0000-0000-00000A080000}"/>
    <cellStyle name="Обычный 2 2 2 2 3 2 3 3 3" xfId="2184" xr:uid="{00000000-0005-0000-0000-00000B080000}"/>
    <cellStyle name="Обычный 2 2 2 2 3 2 3 3 3 2" xfId="5376" xr:uid="{00000000-0005-0000-0000-00000C080000}"/>
    <cellStyle name="Обычный 2 2 2 2 3 2 3 3 3 2 2" xfId="11760" xr:uid="{00000000-0005-0000-0000-00000D080000}"/>
    <cellStyle name="Обычный 2 2 2 2 3 2 3 3 3 2 2 2" xfId="24528" xr:uid="{00000000-0005-0000-0000-00000E080000}"/>
    <cellStyle name="Обычный 2 2 2 2 3 2 3 3 3 2 3" xfId="18144" xr:uid="{00000000-0005-0000-0000-00000F080000}"/>
    <cellStyle name="Обычный 2 2 2 2 3 2 3 3 3 3" xfId="8568" xr:uid="{00000000-0005-0000-0000-000010080000}"/>
    <cellStyle name="Обычный 2 2 2 2 3 2 3 3 3 3 2" xfId="21336" xr:uid="{00000000-0005-0000-0000-000011080000}"/>
    <cellStyle name="Обычный 2 2 2 2 3 2 3 3 3 4" xfId="14952" xr:uid="{00000000-0005-0000-0000-000012080000}"/>
    <cellStyle name="Обычный 2 2 2 2 3 2 3 3 4" xfId="3780" xr:uid="{00000000-0005-0000-0000-000013080000}"/>
    <cellStyle name="Обычный 2 2 2 2 3 2 3 3 4 2" xfId="10164" xr:uid="{00000000-0005-0000-0000-000014080000}"/>
    <cellStyle name="Обычный 2 2 2 2 3 2 3 3 4 2 2" xfId="22932" xr:uid="{00000000-0005-0000-0000-000015080000}"/>
    <cellStyle name="Обычный 2 2 2 2 3 2 3 3 4 3" xfId="16548" xr:uid="{00000000-0005-0000-0000-000016080000}"/>
    <cellStyle name="Обычный 2 2 2 2 3 2 3 3 5" xfId="6972" xr:uid="{00000000-0005-0000-0000-000017080000}"/>
    <cellStyle name="Обычный 2 2 2 2 3 2 3 3 5 2" xfId="19740" xr:uid="{00000000-0005-0000-0000-000018080000}"/>
    <cellStyle name="Обычный 2 2 2 2 3 2 3 3 6" xfId="13356" xr:uid="{00000000-0005-0000-0000-000019080000}"/>
    <cellStyle name="Обычный 2 2 2 2 3 2 3 4" xfId="987" xr:uid="{00000000-0005-0000-0000-00001A080000}"/>
    <cellStyle name="Обычный 2 2 2 2 3 2 3 4 2" xfId="2583" xr:uid="{00000000-0005-0000-0000-00001B080000}"/>
    <cellStyle name="Обычный 2 2 2 2 3 2 3 4 2 2" xfId="5775" xr:uid="{00000000-0005-0000-0000-00001C080000}"/>
    <cellStyle name="Обычный 2 2 2 2 3 2 3 4 2 2 2" xfId="12159" xr:uid="{00000000-0005-0000-0000-00001D080000}"/>
    <cellStyle name="Обычный 2 2 2 2 3 2 3 4 2 2 2 2" xfId="24927" xr:uid="{00000000-0005-0000-0000-00001E080000}"/>
    <cellStyle name="Обычный 2 2 2 2 3 2 3 4 2 2 3" xfId="18543" xr:uid="{00000000-0005-0000-0000-00001F080000}"/>
    <cellStyle name="Обычный 2 2 2 2 3 2 3 4 2 3" xfId="8967" xr:uid="{00000000-0005-0000-0000-000020080000}"/>
    <cellStyle name="Обычный 2 2 2 2 3 2 3 4 2 3 2" xfId="21735" xr:uid="{00000000-0005-0000-0000-000021080000}"/>
    <cellStyle name="Обычный 2 2 2 2 3 2 3 4 2 4" xfId="15351" xr:uid="{00000000-0005-0000-0000-000022080000}"/>
    <cellStyle name="Обычный 2 2 2 2 3 2 3 4 3" xfId="4179" xr:uid="{00000000-0005-0000-0000-000023080000}"/>
    <cellStyle name="Обычный 2 2 2 2 3 2 3 4 3 2" xfId="10563" xr:uid="{00000000-0005-0000-0000-000024080000}"/>
    <cellStyle name="Обычный 2 2 2 2 3 2 3 4 3 2 2" xfId="23331" xr:uid="{00000000-0005-0000-0000-000025080000}"/>
    <cellStyle name="Обычный 2 2 2 2 3 2 3 4 3 3" xfId="16947" xr:uid="{00000000-0005-0000-0000-000026080000}"/>
    <cellStyle name="Обычный 2 2 2 2 3 2 3 4 4" xfId="7371" xr:uid="{00000000-0005-0000-0000-000027080000}"/>
    <cellStyle name="Обычный 2 2 2 2 3 2 3 4 4 2" xfId="20139" xr:uid="{00000000-0005-0000-0000-000028080000}"/>
    <cellStyle name="Обычный 2 2 2 2 3 2 3 4 5" xfId="13755" xr:uid="{00000000-0005-0000-0000-000029080000}"/>
    <cellStyle name="Обычный 2 2 2 2 3 2 3 5" xfId="1785" xr:uid="{00000000-0005-0000-0000-00002A080000}"/>
    <cellStyle name="Обычный 2 2 2 2 3 2 3 5 2" xfId="4977" xr:uid="{00000000-0005-0000-0000-00002B080000}"/>
    <cellStyle name="Обычный 2 2 2 2 3 2 3 5 2 2" xfId="11361" xr:uid="{00000000-0005-0000-0000-00002C080000}"/>
    <cellStyle name="Обычный 2 2 2 2 3 2 3 5 2 2 2" xfId="24129" xr:uid="{00000000-0005-0000-0000-00002D080000}"/>
    <cellStyle name="Обычный 2 2 2 2 3 2 3 5 2 3" xfId="17745" xr:uid="{00000000-0005-0000-0000-00002E080000}"/>
    <cellStyle name="Обычный 2 2 2 2 3 2 3 5 3" xfId="8169" xr:uid="{00000000-0005-0000-0000-00002F080000}"/>
    <cellStyle name="Обычный 2 2 2 2 3 2 3 5 3 2" xfId="20937" xr:uid="{00000000-0005-0000-0000-000030080000}"/>
    <cellStyle name="Обычный 2 2 2 2 3 2 3 5 4" xfId="14553" xr:uid="{00000000-0005-0000-0000-000031080000}"/>
    <cellStyle name="Обычный 2 2 2 2 3 2 3 6" xfId="3381" xr:uid="{00000000-0005-0000-0000-000032080000}"/>
    <cellStyle name="Обычный 2 2 2 2 3 2 3 6 2" xfId="9765" xr:uid="{00000000-0005-0000-0000-000033080000}"/>
    <cellStyle name="Обычный 2 2 2 2 3 2 3 6 2 2" xfId="22533" xr:uid="{00000000-0005-0000-0000-000034080000}"/>
    <cellStyle name="Обычный 2 2 2 2 3 2 3 6 3" xfId="16149" xr:uid="{00000000-0005-0000-0000-000035080000}"/>
    <cellStyle name="Обычный 2 2 2 2 3 2 3 7" xfId="6573" xr:uid="{00000000-0005-0000-0000-000036080000}"/>
    <cellStyle name="Обычный 2 2 2 2 3 2 3 7 2" xfId="19341" xr:uid="{00000000-0005-0000-0000-000037080000}"/>
    <cellStyle name="Обычный 2 2 2 2 3 2 3 8" xfId="12957" xr:uid="{00000000-0005-0000-0000-000038080000}"/>
    <cellStyle name="Обычный 2 2 2 2 3 2 4" xfId="250" xr:uid="{00000000-0005-0000-0000-000039080000}"/>
    <cellStyle name="Обычный 2 2 2 2 3 2 4 2" xfId="652" xr:uid="{00000000-0005-0000-0000-00003A080000}"/>
    <cellStyle name="Обычный 2 2 2 2 3 2 4 2 2" xfId="1450" xr:uid="{00000000-0005-0000-0000-00003B080000}"/>
    <cellStyle name="Обычный 2 2 2 2 3 2 4 2 2 2" xfId="3046" xr:uid="{00000000-0005-0000-0000-00003C080000}"/>
    <cellStyle name="Обычный 2 2 2 2 3 2 4 2 2 2 2" xfId="6238" xr:uid="{00000000-0005-0000-0000-00003D080000}"/>
    <cellStyle name="Обычный 2 2 2 2 3 2 4 2 2 2 2 2" xfId="12622" xr:uid="{00000000-0005-0000-0000-00003E080000}"/>
    <cellStyle name="Обычный 2 2 2 2 3 2 4 2 2 2 2 2 2" xfId="25390" xr:uid="{00000000-0005-0000-0000-00003F080000}"/>
    <cellStyle name="Обычный 2 2 2 2 3 2 4 2 2 2 2 3" xfId="19006" xr:uid="{00000000-0005-0000-0000-000040080000}"/>
    <cellStyle name="Обычный 2 2 2 2 3 2 4 2 2 2 3" xfId="9430" xr:uid="{00000000-0005-0000-0000-000041080000}"/>
    <cellStyle name="Обычный 2 2 2 2 3 2 4 2 2 2 3 2" xfId="22198" xr:uid="{00000000-0005-0000-0000-000042080000}"/>
    <cellStyle name="Обычный 2 2 2 2 3 2 4 2 2 2 4" xfId="15814" xr:uid="{00000000-0005-0000-0000-000043080000}"/>
    <cellStyle name="Обычный 2 2 2 2 3 2 4 2 2 3" xfId="4642" xr:uid="{00000000-0005-0000-0000-000044080000}"/>
    <cellStyle name="Обычный 2 2 2 2 3 2 4 2 2 3 2" xfId="11026" xr:uid="{00000000-0005-0000-0000-000045080000}"/>
    <cellStyle name="Обычный 2 2 2 2 3 2 4 2 2 3 2 2" xfId="23794" xr:uid="{00000000-0005-0000-0000-000046080000}"/>
    <cellStyle name="Обычный 2 2 2 2 3 2 4 2 2 3 3" xfId="17410" xr:uid="{00000000-0005-0000-0000-000047080000}"/>
    <cellStyle name="Обычный 2 2 2 2 3 2 4 2 2 4" xfId="7834" xr:uid="{00000000-0005-0000-0000-000048080000}"/>
    <cellStyle name="Обычный 2 2 2 2 3 2 4 2 2 4 2" xfId="20602" xr:uid="{00000000-0005-0000-0000-000049080000}"/>
    <cellStyle name="Обычный 2 2 2 2 3 2 4 2 2 5" xfId="14218" xr:uid="{00000000-0005-0000-0000-00004A080000}"/>
    <cellStyle name="Обычный 2 2 2 2 3 2 4 2 3" xfId="2248" xr:uid="{00000000-0005-0000-0000-00004B080000}"/>
    <cellStyle name="Обычный 2 2 2 2 3 2 4 2 3 2" xfId="5440" xr:uid="{00000000-0005-0000-0000-00004C080000}"/>
    <cellStyle name="Обычный 2 2 2 2 3 2 4 2 3 2 2" xfId="11824" xr:uid="{00000000-0005-0000-0000-00004D080000}"/>
    <cellStyle name="Обычный 2 2 2 2 3 2 4 2 3 2 2 2" xfId="24592" xr:uid="{00000000-0005-0000-0000-00004E080000}"/>
    <cellStyle name="Обычный 2 2 2 2 3 2 4 2 3 2 3" xfId="18208" xr:uid="{00000000-0005-0000-0000-00004F080000}"/>
    <cellStyle name="Обычный 2 2 2 2 3 2 4 2 3 3" xfId="8632" xr:uid="{00000000-0005-0000-0000-000050080000}"/>
    <cellStyle name="Обычный 2 2 2 2 3 2 4 2 3 3 2" xfId="21400" xr:uid="{00000000-0005-0000-0000-000051080000}"/>
    <cellStyle name="Обычный 2 2 2 2 3 2 4 2 3 4" xfId="15016" xr:uid="{00000000-0005-0000-0000-000052080000}"/>
    <cellStyle name="Обычный 2 2 2 2 3 2 4 2 4" xfId="3844" xr:uid="{00000000-0005-0000-0000-000053080000}"/>
    <cellStyle name="Обычный 2 2 2 2 3 2 4 2 4 2" xfId="10228" xr:uid="{00000000-0005-0000-0000-000054080000}"/>
    <cellStyle name="Обычный 2 2 2 2 3 2 4 2 4 2 2" xfId="22996" xr:uid="{00000000-0005-0000-0000-000055080000}"/>
    <cellStyle name="Обычный 2 2 2 2 3 2 4 2 4 3" xfId="16612" xr:uid="{00000000-0005-0000-0000-000056080000}"/>
    <cellStyle name="Обычный 2 2 2 2 3 2 4 2 5" xfId="7036" xr:uid="{00000000-0005-0000-0000-000057080000}"/>
    <cellStyle name="Обычный 2 2 2 2 3 2 4 2 5 2" xfId="19804" xr:uid="{00000000-0005-0000-0000-000058080000}"/>
    <cellStyle name="Обычный 2 2 2 2 3 2 4 2 6" xfId="13420" xr:uid="{00000000-0005-0000-0000-000059080000}"/>
    <cellStyle name="Обычный 2 2 2 2 3 2 4 3" xfId="1051" xr:uid="{00000000-0005-0000-0000-00005A080000}"/>
    <cellStyle name="Обычный 2 2 2 2 3 2 4 3 2" xfId="2647" xr:uid="{00000000-0005-0000-0000-00005B080000}"/>
    <cellStyle name="Обычный 2 2 2 2 3 2 4 3 2 2" xfId="5839" xr:uid="{00000000-0005-0000-0000-00005C080000}"/>
    <cellStyle name="Обычный 2 2 2 2 3 2 4 3 2 2 2" xfId="12223" xr:uid="{00000000-0005-0000-0000-00005D080000}"/>
    <cellStyle name="Обычный 2 2 2 2 3 2 4 3 2 2 2 2" xfId="24991" xr:uid="{00000000-0005-0000-0000-00005E080000}"/>
    <cellStyle name="Обычный 2 2 2 2 3 2 4 3 2 2 3" xfId="18607" xr:uid="{00000000-0005-0000-0000-00005F080000}"/>
    <cellStyle name="Обычный 2 2 2 2 3 2 4 3 2 3" xfId="9031" xr:uid="{00000000-0005-0000-0000-000060080000}"/>
    <cellStyle name="Обычный 2 2 2 2 3 2 4 3 2 3 2" xfId="21799" xr:uid="{00000000-0005-0000-0000-000061080000}"/>
    <cellStyle name="Обычный 2 2 2 2 3 2 4 3 2 4" xfId="15415" xr:uid="{00000000-0005-0000-0000-000062080000}"/>
    <cellStyle name="Обычный 2 2 2 2 3 2 4 3 3" xfId="4243" xr:uid="{00000000-0005-0000-0000-000063080000}"/>
    <cellStyle name="Обычный 2 2 2 2 3 2 4 3 3 2" xfId="10627" xr:uid="{00000000-0005-0000-0000-000064080000}"/>
    <cellStyle name="Обычный 2 2 2 2 3 2 4 3 3 2 2" xfId="23395" xr:uid="{00000000-0005-0000-0000-000065080000}"/>
    <cellStyle name="Обычный 2 2 2 2 3 2 4 3 3 3" xfId="17011" xr:uid="{00000000-0005-0000-0000-000066080000}"/>
    <cellStyle name="Обычный 2 2 2 2 3 2 4 3 4" xfId="7435" xr:uid="{00000000-0005-0000-0000-000067080000}"/>
    <cellStyle name="Обычный 2 2 2 2 3 2 4 3 4 2" xfId="20203" xr:uid="{00000000-0005-0000-0000-000068080000}"/>
    <cellStyle name="Обычный 2 2 2 2 3 2 4 3 5" xfId="13819" xr:uid="{00000000-0005-0000-0000-000069080000}"/>
    <cellStyle name="Обычный 2 2 2 2 3 2 4 4" xfId="1849" xr:uid="{00000000-0005-0000-0000-00006A080000}"/>
    <cellStyle name="Обычный 2 2 2 2 3 2 4 4 2" xfId="5041" xr:uid="{00000000-0005-0000-0000-00006B080000}"/>
    <cellStyle name="Обычный 2 2 2 2 3 2 4 4 2 2" xfId="11425" xr:uid="{00000000-0005-0000-0000-00006C080000}"/>
    <cellStyle name="Обычный 2 2 2 2 3 2 4 4 2 2 2" xfId="24193" xr:uid="{00000000-0005-0000-0000-00006D080000}"/>
    <cellStyle name="Обычный 2 2 2 2 3 2 4 4 2 3" xfId="17809" xr:uid="{00000000-0005-0000-0000-00006E080000}"/>
    <cellStyle name="Обычный 2 2 2 2 3 2 4 4 3" xfId="8233" xr:uid="{00000000-0005-0000-0000-00006F080000}"/>
    <cellStyle name="Обычный 2 2 2 2 3 2 4 4 3 2" xfId="21001" xr:uid="{00000000-0005-0000-0000-000070080000}"/>
    <cellStyle name="Обычный 2 2 2 2 3 2 4 4 4" xfId="14617" xr:uid="{00000000-0005-0000-0000-000071080000}"/>
    <cellStyle name="Обычный 2 2 2 2 3 2 4 5" xfId="3445" xr:uid="{00000000-0005-0000-0000-000072080000}"/>
    <cellStyle name="Обычный 2 2 2 2 3 2 4 5 2" xfId="9829" xr:uid="{00000000-0005-0000-0000-000073080000}"/>
    <cellStyle name="Обычный 2 2 2 2 3 2 4 5 2 2" xfId="22597" xr:uid="{00000000-0005-0000-0000-000074080000}"/>
    <cellStyle name="Обычный 2 2 2 2 3 2 4 5 3" xfId="16213" xr:uid="{00000000-0005-0000-0000-000075080000}"/>
    <cellStyle name="Обычный 2 2 2 2 3 2 4 6" xfId="6637" xr:uid="{00000000-0005-0000-0000-000076080000}"/>
    <cellStyle name="Обычный 2 2 2 2 3 2 4 6 2" xfId="19405" xr:uid="{00000000-0005-0000-0000-000077080000}"/>
    <cellStyle name="Обычный 2 2 2 2 3 2 4 7" xfId="13021" xr:uid="{00000000-0005-0000-0000-000078080000}"/>
    <cellStyle name="Обычный 2 2 2 2 3 2 5" xfId="458" xr:uid="{00000000-0005-0000-0000-000079080000}"/>
    <cellStyle name="Обычный 2 2 2 2 3 2 5 2" xfId="1256" xr:uid="{00000000-0005-0000-0000-00007A080000}"/>
    <cellStyle name="Обычный 2 2 2 2 3 2 5 2 2" xfId="2852" xr:uid="{00000000-0005-0000-0000-00007B080000}"/>
    <cellStyle name="Обычный 2 2 2 2 3 2 5 2 2 2" xfId="6044" xr:uid="{00000000-0005-0000-0000-00007C080000}"/>
    <cellStyle name="Обычный 2 2 2 2 3 2 5 2 2 2 2" xfId="12428" xr:uid="{00000000-0005-0000-0000-00007D080000}"/>
    <cellStyle name="Обычный 2 2 2 2 3 2 5 2 2 2 2 2" xfId="25196" xr:uid="{00000000-0005-0000-0000-00007E080000}"/>
    <cellStyle name="Обычный 2 2 2 2 3 2 5 2 2 2 3" xfId="18812" xr:uid="{00000000-0005-0000-0000-00007F080000}"/>
    <cellStyle name="Обычный 2 2 2 2 3 2 5 2 2 3" xfId="9236" xr:uid="{00000000-0005-0000-0000-000080080000}"/>
    <cellStyle name="Обычный 2 2 2 2 3 2 5 2 2 3 2" xfId="22004" xr:uid="{00000000-0005-0000-0000-000081080000}"/>
    <cellStyle name="Обычный 2 2 2 2 3 2 5 2 2 4" xfId="15620" xr:uid="{00000000-0005-0000-0000-000082080000}"/>
    <cellStyle name="Обычный 2 2 2 2 3 2 5 2 3" xfId="4448" xr:uid="{00000000-0005-0000-0000-000083080000}"/>
    <cellStyle name="Обычный 2 2 2 2 3 2 5 2 3 2" xfId="10832" xr:uid="{00000000-0005-0000-0000-000084080000}"/>
    <cellStyle name="Обычный 2 2 2 2 3 2 5 2 3 2 2" xfId="23600" xr:uid="{00000000-0005-0000-0000-000085080000}"/>
    <cellStyle name="Обычный 2 2 2 2 3 2 5 2 3 3" xfId="17216" xr:uid="{00000000-0005-0000-0000-000086080000}"/>
    <cellStyle name="Обычный 2 2 2 2 3 2 5 2 4" xfId="7640" xr:uid="{00000000-0005-0000-0000-000087080000}"/>
    <cellStyle name="Обычный 2 2 2 2 3 2 5 2 4 2" xfId="20408" xr:uid="{00000000-0005-0000-0000-000088080000}"/>
    <cellStyle name="Обычный 2 2 2 2 3 2 5 2 5" xfId="14024" xr:uid="{00000000-0005-0000-0000-000089080000}"/>
    <cellStyle name="Обычный 2 2 2 2 3 2 5 3" xfId="2054" xr:uid="{00000000-0005-0000-0000-00008A080000}"/>
    <cellStyle name="Обычный 2 2 2 2 3 2 5 3 2" xfId="5246" xr:uid="{00000000-0005-0000-0000-00008B080000}"/>
    <cellStyle name="Обычный 2 2 2 2 3 2 5 3 2 2" xfId="11630" xr:uid="{00000000-0005-0000-0000-00008C080000}"/>
    <cellStyle name="Обычный 2 2 2 2 3 2 5 3 2 2 2" xfId="24398" xr:uid="{00000000-0005-0000-0000-00008D080000}"/>
    <cellStyle name="Обычный 2 2 2 2 3 2 5 3 2 3" xfId="18014" xr:uid="{00000000-0005-0000-0000-00008E080000}"/>
    <cellStyle name="Обычный 2 2 2 2 3 2 5 3 3" xfId="8438" xr:uid="{00000000-0005-0000-0000-00008F080000}"/>
    <cellStyle name="Обычный 2 2 2 2 3 2 5 3 3 2" xfId="21206" xr:uid="{00000000-0005-0000-0000-000090080000}"/>
    <cellStyle name="Обычный 2 2 2 2 3 2 5 3 4" xfId="14822" xr:uid="{00000000-0005-0000-0000-000091080000}"/>
    <cellStyle name="Обычный 2 2 2 2 3 2 5 4" xfId="3650" xr:uid="{00000000-0005-0000-0000-000092080000}"/>
    <cellStyle name="Обычный 2 2 2 2 3 2 5 4 2" xfId="10034" xr:uid="{00000000-0005-0000-0000-000093080000}"/>
    <cellStyle name="Обычный 2 2 2 2 3 2 5 4 2 2" xfId="22802" xr:uid="{00000000-0005-0000-0000-000094080000}"/>
    <cellStyle name="Обычный 2 2 2 2 3 2 5 4 3" xfId="16418" xr:uid="{00000000-0005-0000-0000-000095080000}"/>
    <cellStyle name="Обычный 2 2 2 2 3 2 5 5" xfId="6842" xr:uid="{00000000-0005-0000-0000-000096080000}"/>
    <cellStyle name="Обычный 2 2 2 2 3 2 5 5 2" xfId="19610" xr:uid="{00000000-0005-0000-0000-000097080000}"/>
    <cellStyle name="Обычный 2 2 2 2 3 2 5 6" xfId="13226" xr:uid="{00000000-0005-0000-0000-000098080000}"/>
    <cellStyle name="Обычный 2 2 2 2 3 2 6" xfId="857" xr:uid="{00000000-0005-0000-0000-000099080000}"/>
    <cellStyle name="Обычный 2 2 2 2 3 2 6 2" xfId="2453" xr:uid="{00000000-0005-0000-0000-00009A080000}"/>
    <cellStyle name="Обычный 2 2 2 2 3 2 6 2 2" xfId="5645" xr:uid="{00000000-0005-0000-0000-00009B080000}"/>
    <cellStyle name="Обычный 2 2 2 2 3 2 6 2 2 2" xfId="12029" xr:uid="{00000000-0005-0000-0000-00009C080000}"/>
    <cellStyle name="Обычный 2 2 2 2 3 2 6 2 2 2 2" xfId="24797" xr:uid="{00000000-0005-0000-0000-00009D080000}"/>
    <cellStyle name="Обычный 2 2 2 2 3 2 6 2 2 3" xfId="18413" xr:uid="{00000000-0005-0000-0000-00009E080000}"/>
    <cellStyle name="Обычный 2 2 2 2 3 2 6 2 3" xfId="8837" xr:uid="{00000000-0005-0000-0000-00009F080000}"/>
    <cellStyle name="Обычный 2 2 2 2 3 2 6 2 3 2" xfId="21605" xr:uid="{00000000-0005-0000-0000-0000A0080000}"/>
    <cellStyle name="Обычный 2 2 2 2 3 2 6 2 4" xfId="15221" xr:uid="{00000000-0005-0000-0000-0000A1080000}"/>
    <cellStyle name="Обычный 2 2 2 2 3 2 6 3" xfId="4049" xr:uid="{00000000-0005-0000-0000-0000A2080000}"/>
    <cellStyle name="Обычный 2 2 2 2 3 2 6 3 2" xfId="10433" xr:uid="{00000000-0005-0000-0000-0000A3080000}"/>
    <cellStyle name="Обычный 2 2 2 2 3 2 6 3 2 2" xfId="23201" xr:uid="{00000000-0005-0000-0000-0000A4080000}"/>
    <cellStyle name="Обычный 2 2 2 2 3 2 6 3 3" xfId="16817" xr:uid="{00000000-0005-0000-0000-0000A5080000}"/>
    <cellStyle name="Обычный 2 2 2 2 3 2 6 4" xfId="7241" xr:uid="{00000000-0005-0000-0000-0000A6080000}"/>
    <cellStyle name="Обычный 2 2 2 2 3 2 6 4 2" xfId="20009" xr:uid="{00000000-0005-0000-0000-0000A7080000}"/>
    <cellStyle name="Обычный 2 2 2 2 3 2 6 5" xfId="13625" xr:uid="{00000000-0005-0000-0000-0000A8080000}"/>
    <cellStyle name="Обычный 2 2 2 2 3 2 7" xfId="1655" xr:uid="{00000000-0005-0000-0000-0000A9080000}"/>
    <cellStyle name="Обычный 2 2 2 2 3 2 7 2" xfId="4847" xr:uid="{00000000-0005-0000-0000-0000AA080000}"/>
    <cellStyle name="Обычный 2 2 2 2 3 2 7 2 2" xfId="11231" xr:uid="{00000000-0005-0000-0000-0000AB080000}"/>
    <cellStyle name="Обычный 2 2 2 2 3 2 7 2 2 2" xfId="23999" xr:uid="{00000000-0005-0000-0000-0000AC080000}"/>
    <cellStyle name="Обычный 2 2 2 2 3 2 7 2 3" xfId="17615" xr:uid="{00000000-0005-0000-0000-0000AD080000}"/>
    <cellStyle name="Обычный 2 2 2 2 3 2 7 3" xfId="8039" xr:uid="{00000000-0005-0000-0000-0000AE080000}"/>
    <cellStyle name="Обычный 2 2 2 2 3 2 7 3 2" xfId="20807" xr:uid="{00000000-0005-0000-0000-0000AF080000}"/>
    <cellStyle name="Обычный 2 2 2 2 3 2 7 4" xfId="14423" xr:uid="{00000000-0005-0000-0000-0000B0080000}"/>
    <cellStyle name="Обычный 2 2 2 2 3 2 8" xfId="3251" xr:uid="{00000000-0005-0000-0000-0000B1080000}"/>
    <cellStyle name="Обычный 2 2 2 2 3 2 8 2" xfId="9635" xr:uid="{00000000-0005-0000-0000-0000B2080000}"/>
    <cellStyle name="Обычный 2 2 2 2 3 2 8 2 2" xfId="22403" xr:uid="{00000000-0005-0000-0000-0000B3080000}"/>
    <cellStyle name="Обычный 2 2 2 2 3 2 8 3" xfId="16019" xr:uid="{00000000-0005-0000-0000-0000B4080000}"/>
    <cellStyle name="Обычный 2 2 2 2 3 2 9" xfId="6443" xr:uid="{00000000-0005-0000-0000-0000B5080000}"/>
    <cellStyle name="Обычный 2 2 2 2 3 2 9 2" xfId="19211" xr:uid="{00000000-0005-0000-0000-0000B6080000}"/>
    <cellStyle name="Обычный 2 2 2 2 3 3" xfId="88" xr:uid="{00000000-0005-0000-0000-0000B7080000}"/>
    <cellStyle name="Обычный 2 2 2 2 3 3 2" xfId="282" xr:uid="{00000000-0005-0000-0000-0000B8080000}"/>
    <cellStyle name="Обычный 2 2 2 2 3 3 2 2" xfId="684" xr:uid="{00000000-0005-0000-0000-0000B9080000}"/>
    <cellStyle name="Обычный 2 2 2 2 3 3 2 2 2" xfId="1482" xr:uid="{00000000-0005-0000-0000-0000BA080000}"/>
    <cellStyle name="Обычный 2 2 2 2 3 3 2 2 2 2" xfId="3078" xr:uid="{00000000-0005-0000-0000-0000BB080000}"/>
    <cellStyle name="Обычный 2 2 2 2 3 3 2 2 2 2 2" xfId="6270" xr:uid="{00000000-0005-0000-0000-0000BC080000}"/>
    <cellStyle name="Обычный 2 2 2 2 3 3 2 2 2 2 2 2" xfId="12654" xr:uid="{00000000-0005-0000-0000-0000BD080000}"/>
    <cellStyle name="Обычный 2 2 2 2 3 3 2 2 2 2 2 2 2" xfId="25422" xr:uid="{00000000-0005-0000-0000-0000BE080000}"/>
    <cellStyle name="Обычный 2 2 2 2 3 3 2 2 2 2 2 3" xfId="19038" xr:uid="{00000000-0005-0000-0000-0000BF080000}"/>
    <cellStyle name="Обычный 2 2 2 2 3 3 2 2 2 2 3" xfId="9462" xr:uid="{00000000-0005-0000-0000-0000C0080000}"/>
    <cellStyle name="Обычный 2 2 2 2 3 3 2 2 2 2 3 2" xfId="22230" xr:uid="{00000000-0005-0000-0000-0000C1080000}"/>
    <cellStyle name="Обычный 2 2 2 2 3 3 2 2 2 2 4" xfId="15846" xr:uid="{00000000-0005-0000-0000-0000C2080000}"/>
    <cellStyle name="Обычный 2 2 2 2 3 3 2 2 2 3" xfId="4674" xr:uid="{00000000-0005-0000-0000-0000C3080000}"/>
    <cellStyle name="Обычный 2 2 2 2 3 3 2 2 2 3 2" xfId="11058" xr:uid="{00000000-0005-0000-0000-0000C4080000}"/>
    <cellStyle name="Обычный 2 2 2 2 3 3 2 2 2 3 2 2" xfId="23826" xr:uid="{00000000-0005-0000-0000-0000C5080000}"/>
    <cellStyle name="Обычный 2 2 2 2 3 3 2 2 2 3 3" xfId="17442" xr:uid="{00000000-0005-0000-0000-0000C6080000}"/>
    <cellStyle name="Обычный 2 2 2 2 3 3 2 2 2 4" xfId="7866" xr:uid="{00000000-0005-0000-0000-0000C7080000}"/>
    <cellStyle name="Обычный 2 2 2 2 3 3 2 2 2 4 2" xfId="20634" xr:uid="{00000000-0005-0000-0000-0000C8080000}"/>
    <cellStyle name="Обычный 2 2 2 2 3 3 2 2 2 5" xfId="14250" xr:uid="{00000000-0005-0000-0000-0000C9080000}"/>
    <cellStyle name="Обычный 2 2 2 2 3 3 2 2 3" xfId="2280" xr:uid="{00000000-0005-0000-0000-0000CA080000}"/>
    <cellStyle name="Обычный 2 2 2 2 3 3 2 2 3 2" xfId="5472" xr:uid="{00000000-0005-0000-0000-0000CB080000}"/>
    <cellStyle name="Обычный 2 2 2 2 3 3 2 2 3 2 2" xfId="11856" xr:uid="{00000000-0005-0000-0000-0000CC080000}"/>
    <cellStyle name="Обычный 2 2 2 2 3 3 2 2 3 2 2 2" xfId="24624" xr:uid="{00000000-0005-0000-0000-0000CD080000}"/>
    <cellStyle name="Обычный 2 2 2 2 3 3 2 2 3 2 3" xfId="18240" xr:uid="{00000000-0005-0000-0000-0000CE080000}"/>
    <cellStyle name="Обычный 2 2 2 2 3 3 2 2 3 3" xfId="8664" xr:uid="{00000000-0005-0000-0000-0000CF080000}"/>
    <cellStyle name="Обычный 2 2 2 2 3 3 2 2 3 3 2" xfId="21432" xr:uid="{00000000-0005-0000-0000-0000D0080000}"/>
    <cellStyle name="Обычный 2 2 2 2 3 3 2 2 3 4" xfId="15048" xr:uid="{00000000-0005-0000-0000-0000D1080000}"/>
    <cellStyle name="Обычный 2 2 2 2 3 3 2 2 4" xfId="3876" xr:uid="{00000000-0005-0000-0000-0000D2080000}"/>
    <cellStyle name="Обычный 2 2 2 2 3 3 2 2 4 2" xfId="10260" xr:uid="{00000000-0005-0000-0000-0000D3080000}"/>
    <cellStyle name="Обычный 2 2 2 2 3 3 2 2 4 2 2" xfId="23028" xr:uid="{00000000-0005-0000-0000-0000D4080000}"/>
    <cellStyle name="Обычный 2 2 2 2 3 3 2 2 4 3" xfId="16644" xr:uid="{00000000-0005-0000-0000-0000D5080000}"/>
    <cellStyle name="Обычный 2 2 2 2 3 3 2 2 5" xfId="7068" xr:uid="{00000000-0005-0000-0000-0000D6080000}"/>
    <cellStyle name="Обычный 2 2 2 2 3 3 2 2 5 2" xfId="19836" xr:uid="{00000000-0005-0000-0000-0000D7080000}"/>
    <cellStyle name="Обычный 2 2 2 2 3 3 2 2 6" xfId="13452" xr:uid="{00000000-0005-0000-0000-0000D8080000}"/>
    <cellStyle name="Обычный 2 2 2 2 3 3 2 3" xfId="1083" xr:uid="{00000000-0005-0000-0000-0000D9080000}"/>
    <cellStyle name="Обычный 2 2 2 2 3 3 2 3 2" xfId="2679" xr:uid="{00000000-0005-0000-0000-0000DA080000}"/>
    <cellStyle name="Обычный 2 2 2 2 3 3 2 3 2 2" xfId="5871" xr:uid="{00000000-0005-0000-0000-0000DB080000}"/>
    <cellStyle name="Обычный 2 2 2 2 3 3 2 3 2 2 2" xfId="12255" xr:uid="{00000000-0005-0000-0000-0000DC080000}"/>
    <cellStyle name="Обычный 2 2 2 2 3 3 2 3 2 2 2 2" xfId="25023" xr:uid="{00000000-0005-0000-0000-0000DD080000}"/>
    <cellStyle name="Обычный 2 2 2 2 3 3 2 3 2 2 3" xfId="18639" xr:uid="{00000000-0005-0000-0000-0000DE080000}"/>
    <cellStyle name="Обычный 2 2 2 2 3 3 2 3 2 3" xfId="9063" xr:uid="{00000000-0005-0000-0000-0000DF080000}"/>
    <cellStyle name="Обычный 2 2 2 2 3 3 2 3 2 3 2" xfId="21831" xr:uid="{00000000-0005-0000-0000-0000E0080000}"/>
    <cellStyle name="Обычный 2 2 2 2 3 3 2 3 2 4" xfId="15447" xr:uid="{00000000-0005-0000-0000-0000E1080000}"/>
    <cellStyle name="Обычный 2 2 2 2 3 3 2 3 3" xfId="4275" xr:uid="{00000000-0005-0000-0000-0000E2080000}"/>
    <cellStyle name="Обычный 2 2 2 2 3 3 2 3 3 2" xfId="10659" xr:uid="{00000000-0005-0000-0000-0000E3080000}"/>
    <cellStyle name="Обычный 2 2 2 2 3 3 2 3 3 2 2" xfId="23427" xr:uid="{00000000-0005-0000-0000-0000E4080000}"/>
    <cellStyle name="Обычный 2 2 2 2 3 3 2 3 3 3" xfId="17043" xr:uid="{00000000-0005-0000-0000-0000E5080000}"/>
    <cellStyle name="Обычный 2 2 2 2 3 3 2 3 4" xfId="7467" xr:uid="{00000000-0005-0000-0000-0000E6080000}"/>
    <cellStyle name="Обычный 2 2 2 2 3 3 2 3 4 2" xfId="20235" xr:uid="{00000000-0005-0000-0000-0000E7080000}"/>
    <cellStyle name="Обычный 2 2 2 2 3 3 2 3 5" xfId="13851" xr:uid="{00000000-0005-0000-0000-0000E8080000}"/>
    <cellStyle name="Обычный 2 2 2 2 3 3 2 4" xfId="1881" xr:uid="{00000000-0005-0000-0000-0000E9080000}"/>
    <cellStyle name="Обычный 2 2 2 2 3 3 2 4 2" xfId="5073" xr:uid="{00000000-0005-0000-0000-0000EA080000}"/>
    <cellStyle name="Обычный 2 2 2 2 3 3 2 4 2 2" xfId="11457" xr:uid="{00000000-0005-0000-0000-0000EB080000}"/>
    <cellStyle name="Обычный 2 2 2 2 3 3 2 4 2 2 2" xfId="24225" xr:uid="{00000000-0005-0000-0000-0000EC080000}"/>
    <cellStyle name="Обычный 2 2 2 2 3 3 2 4 2 3" xfId="17841" xr:uid="{00000000-0005-0000-0000-0000ED080000}"/>
    <cellStyle name="Обычный 2 2 2 2 3 3 2 4 3" xfId="8265" xr:uid="{00000000-0005-0000-0000-0000EE080000}"/>
    <cellStyle name="Обычный 2 2 2 2 3 3 2 4 3 2" xfId="21033" xr:uid="{00000000-0005-0000-0000-0000EF080000}"/>
    <cellStyle name="Обычный 2 2 2 2 3 3 2 4 4" xfId="14649" xr:uid="{00000000-0005-0000-0000-0000F0080000}"/>
    <cellStyle name="Обычный 2 2 2 2 3 3 2 5" xfId="3477" xr:uid="{00000000-0005-0000-0000-0000F1080000}"/>
    <cellStyle name="Обычный 2 2 2 2 3 3 2 5 2" xfId="9861" xr:uid="{00000000-0005-0000-0000-0000F2080000}"/>
    <cellStyle name="Обычный 2 2 2 2 3 3 2 5 2 2" xfId="22629" xr:uid="{00000000-0005-0000-0000-0000F3080000}"/>
    <cellStyle name="Обычный 2 2 2 2 3 3 2 5 3" xfId="16245" xr:uid="{00000000-0005-0000-0000-0000F4080000}"/>
    <cellStyle name="Обычный 2 2 2 2 3 3 2 6" xfId="6669" xr:uid="{00000000-0005-0000-0000-0000F5080000}"/>
    <cellStyle name="Обычный 2 2 2 2 3 3 2 6 2" xfId="19437" xr:uid="{00000000-0005-0000-0000-0000F6080000}"/>
    <cellStyle name="Обычный 2 2 2 2 3 3 2 7" xfId="13053" xr:uid="{00000000-0005-0000-0000-0000F7080000}"/>
    <cellStyle name="Обычный 2 2 2 2 3 3 3" xfId="490" xr:uid="{00000000-0005-0000-0000-0000F8080000}"/>
    <cellStyle name="Обычный 2 2 2 2 3 3 3 2" xfId="1288" xr:uid="{00000000-0005-0000-0000-0000F9080000}"/>
    <cellStyle name="Обычный 2 2 2 2 3 3 3 2 2" xfId="2884" xr:uid="{00000000-0005-0000-0000-0000FA080000}"/>
    <cellStyle name="Обычный 2 2 2 2 3 3 3 2 2 2" xfId="6076" xr:uid="{00000000-0005-0000-0000-0000FB080000}"/>
    <cellStyle name="Обычный 2 2 2 2 3 3 3 2 2 2 2" xfId="12460" xr:uid="{00000000-0005-0000-0000-0000FC080000}"/>
    <cellStyle name="Обычный 2 2 2 2 3 3 3 2 2 2 2 2" xfId="25228" xr:uid="{00000000-0005-0000-0000-0000FD080000}"/>
    <cellStyle name="Обычный 2 2 2 2 3 3 3 2 2 2 3" xfId="18844" xr:uid="{00000000-0005-0000-0000-0000FE080000}"/>
    <cellStyle name="Обычный 2 2 2 2 3 3 3 2 2 3" xfId="9268" xr:uid="{00000000-0005-0000-0000-0000FF080000}"/>
    <cellStyle name="Обычный 2 2 2 2 3 3 3 2 2 3 2" xfId="22036" xr:uid="{00000000-0005-0000-0000-000000090000}"/>
    <cellStyle name="Обычный 2 2 2 2 3 3 3 2 2 4" xfId="15652" xr:uid="{00000000-0005-0000-0000-000001090000}"/>
    <cellStyle name="Обычный 2 2 2 2 3 3 3 2 3" xfId="4480" xr:uid="{00000000-0005-0000-0000-000002090000}"/>
    <cellStyle name="Обычный 2 2 2 2 3 3 3 2 3 2" xfId="10864" xr:uid="{00000000-0005-0000-0000-000003090000}"/>
    <cellStyle name="Обычный 2 2 2 2 3 3 3 2 3 2 2" xfId="23632" xr:uid="{00000000-0005-0000-0000-000004090000}"/>
    <cellStyle name="Обычный 2 2 2 2 3 3 3 2 3 3" xfId="17248" xr:uid="{00000000-0005-0000-0000-000005090000}"/>
    <cellStyle name="Обычный 2 2 2 2 3 3 3 2 4" xfId="7672" xr:uid="{00000000-0005-0000-0000-000006090000}"/>
    <cellStyle name="Обычный 2 2 2 2 3 3 3 2 4 2" xfId="20440" xr:uid="{00000000-0005-0000-0000-000007090000}"/>
    <cellStyle name="Обычный 2 2 2 2 3 3 3 2 5" xfId="14056" xr:uid="{00000000-0005-0000-0000-000008090000}"/>
    <cellStyle name="Обычный 2 2 2 2 3 3 3 3" xfId="2086" xr:uid="{00000000-0005-0000-0000-000009090000}"/>
    <cellStyle name="Обычный 2 2 2 2 3 3 3 3 2" xfId="5278" xr:uid="{00000000-0005-0000-0000-00000A090000}"/>
    <cellStyle name="Обычный 2 2 2 2 3 3 3 3 2 2" xfId="11662" xr:uid="{00000000-0005-0000-0000-00000B090000}"/>
    <cellStyle name="Обычный 2 2 2 2 3 3 3 3 2 2 2" xfId="24430" xr:uid="{00000000-0005-0000-0000-00000C090000}"/>
    <cellStyle name="Обычный 2 2 2 2 3 3 3 3 2 3" xfId="18046" xr:uid="{00000000-0005-0000-0000-00000D090000}"/>
    <cellStyle name="Обычный 2 2 2 2 3 3 3 3 3" xfId="8470" xr:uid="{00000000-0005-0000-0000-00000E090000}"/>
    <cellStyle name="Обычный 2 2 2 2 3 3 3 3 3 2" xfId="21238" xr:uid="{00000000-0005-0000-0000-00000F090000}"/>
    <cellStyle name="Обычный 2 2 2 2 3 3 3 3 4" xfId="14854" xr:uid="{00000000-0005-0000-0000-000010090000}"/>
    <cellStyle name="Обычный 2 2 2 2 3 3 3 4" xfId="3682" xr:uid="{00000000-0005-0000-0000-000011090000}"/>
    <cellStyle name="Обычный 2 2 2 2 3 3 3 4 2" xfId="10066" xr:uid="{00000000-0005-0000-0000-000012090000}"/>
    <cellStyle name="Обычный 2 2 2 2 3 3 3 4 2 2" xfId="22834" xr:uid="{00000000-0005-0000-0000-000013090000}"/>
    <cellStyle name="Обычный 2 2 2 2 3 3 3 4 3" xfId="16450" xr:uid="{00000000-0005-0000-0000-000014090000}"/>
    <cellStyle name="Обычный 2 2 2 2 3 3 3 5" xfId="6874" xr:uid="{00000000-0005-0000-0000-000015090000}"/>
    <cellStyle name="Обычный 2 2 2 2 3 3 3 5 2" xfId="19642" xr:uid="{00000000-0005-0000-0000-000016090000}"/>
    <cellStyle name="Обычный 2 2 2 2 3 3 3 6" xfId="13258" xr:uid="{00000000-0005-0000-0000-000017090000}"/>
    <cellStyle name="Обычный 2 2 2 2 3 3 4" xfId="889" xr:uid="{00000000-0005-0000-0000-000018090000}"/>
    <cellStyle name="Обычный 2 2 2 2 3 3 4 2" xfId="2485" xr:uid="{00000000-0005-0000-0000-000019090000}"/>
    <cellStyle name="Обычный 2 2 2 2 3 3 4 2 2" xfId="5677" xr:uid="{00000000-0005-0000-0000-00001A090000}"/>
    <cellStyle name="Обычный 2 2 2 2 3 3 4 2 2 2" xfId="12061" xr:uid="{00000000-0005-0000-0000-00001B090000}"/>
    <cellStyle name="Обычный 2 2 2 2 3 3 4 2 2 2 2" xfId="24829" xr:uid="{00000000-0005-0000-0000-00001C090000}"/>
    <cellStyle name="Обычный 2 2 2 2 3 3 4 2 2 3" xfId="18445" xr:uid="{00000000-0005-0000-0000-00001D090000}"/>
    <cellStyle name="Обычный 2 2 2 2 3 3 4 2 3" xfId="8869" xr:uid="{00000000-0005-0000-0000-00001E090000}"/>
    <cellStyle name="Обычный 2 2 2 2 3 3 4 2 3 2" xfId="21637" xr:uid="{00000000-0005-0000-0000-00001F090000}"/>
    <cellStyle name="Обычный 2 2 2 2 3 3 4 2 4" xfId="15253" xr:uid="{00000000-0005-0000-0000-000020090000}"/>
    <cellStyle name="Обычный 2 2 2 2 3 3 4 3" xfId="4081" xr:uid="{00000000-0005-0000-0000-000021090000}"/>
    <cellStyle name="Обычный 2 2 2 2 3 3 4 3 2" xfId="10465" xr:uid="{00000000-0005-0000-0000-000022090000}"/>
    <cellStyle name="Обычный 2 2 2 2 3 3 4 3 2 2" xfId="23233" xr:uid="{00000000-0005-0000-0000-000023090000}"/>
    <cellStyle name="Обычный 2 2 2 2 3 3 4 3 3" xfId="16849" xr:uid="{00000000-0005-0000-0000-000024090000}"/>
    <cellStyle name="Обычный 2 2 2 2 3 3 4 4" xfId="7273" xr:uid="{00000000-0005-0000-0000-000025090000}"/>
    <cellStyle name="Обычный 2 2 2 2 3 3 4 4 2" xfId="20041" xr:uid="{00000000-0005-0000-0000-000026090000}"/>
    <cellStyle name="Обычный 2 2 2 2 3 3 4 5" xfId="13657" xr:uid="{00000000-0005-0000-0000-000027090000}"/>
    <cellStyle name="Обычный 2 2 2 2 3 3 5" xfId="1687" xr:uid="{00000000-0005-0000-0000-000028090000}"/>
    <cellStyle name="Обычный 2 2 2 2 3 3 5 2" xfId="4879" xr:uid="{00000000-0005-0000-0000-000029090000}"/>
    <cellStyle name="Обычный 2 2 2 2 3 3 5 2 2" xfId="11263" xr:uid="{00000000-0005-0000-0000-00002A090000}"/>
    <cellStyle name="Обычный 2 2 2 2 3 3 5 2 2 2" xfId="24031" xr:uid="{00000000-0005-0000-0000-00002B090000}"/>
    <cellStyle name="Обычный 2 2 2 2 3 3 5 2 3" xfId="17647" xr:uid="{00000000-0005-0000-0000-00002C090000}"/>
    <cellStyle name="Обычный 2 2 2 2 3 3 5 3" xfId="8071" xr:uid="{00000000-0005-0000-0000-00002D090000}"/>
    <cellStyle name="Обычный 2 2 2 2 3 3 5 3 2" xfId="20839" xr:uid="{00000000-0005-0000-0000-00002E090000}"/>
    <cellStyle name="Обычный 2 2 2 2 3 3 5 4" xfId="14455" xr:uid="{00000000-0005-0000-0000-00002F090000}"/>
    <cellStyle name="Обычный 2 2 2 2 3 3 6" xfId="3283" xr:uid="{00000000-0005-0000-0000-000030090000}"/>
    <cellStyle name="Обычный 2 2 2 2 3 3 6 2" xfId="9667" xr:uid="{00000000-0005-0000-0000-000031090000}"/>
    <cellStyle name="Обычный 2 2 2 2 3 3 6 2 2" xfId="22435" xr:uid="{00000000-0005-0000-0000-000032090000}"/>
    <cellStyle name="Обычный 2 2 2 2 3 3 6 3" xfId="16051" xr:uid="{00000000-0005-0000-0000-000033090000}"/>
    <cellStyle name="Обычный 2 2 2 2 3 3 7" xfId="6475" xr:uid="{00000000-0005-0000-0000-000034090000}"/>
    <cellStyle name="Обычный 2 2 2 2 3 3 7 2" xfId="19243" xr:uid="{00000000-0005-0000-0000-000035090000}"/>
    <cellStyle name="Обычный 2 2 2 2 3 3 8" xfId="12859" xr:uid="{00000000-0005-0000-0000-000036090000}"/>
    <cellStyle name="Обычный 2 2 2 2 3 4" xfId="154" xr:uid="{00000000-0005-0000-0000-000037090000}"/>
    <cellStyle name="Обычный 2 2 2 2 3 4 2" xfId="348" xr:uid="{00000000-0005-0000-0000-000038090000}"/>
    <cellStyle name="Обычный 2 2 2 2 3 4 2 2" xfId="750" xr:uid="{00000000-0005-0000-0000-000039090000}"/>
    <cellStyle name="Обычный 2 2 2 2 3 4 2 2 2" xfId="1548" xr:uid="{00000000-0005-0000-0000-00003A090000}"/>
    <cellStyle name="Обычный 2 2 2 2 3 4 2 2 2 2" xfId="3144" xr:uid="{00000000-0005-0000-0000-00003B090000}"/>
    <cellStyle name="Обычный 2 2 2 2 3 4 2 2 2 2 2" xfId="6336" xr:uid="{00000000-0005-0000-0000-00003C090000}"/>
    <cellStyle name="Обычный 2 2 2 2 3 4 2 2 2 2 2 2" xfId="12720" xr:uid="{00000000-0005-0000-0000-00003D090000}"/>
    <cellStyle name="Обычный 2 2 2 2 3 4 2 2 2 2 2 2 2" xfId="25488" xr:uid="{00000000-0005-0000-0000-00003E090000}"/>
    <cellStyle name="Обычный 2 2 2 2 3 4 2 2 2 2 2 3" xfId="19104" xr:uid="{00000000-0005-0000-0000-00003F090000}"/>
    <cellStyle name="Обычный 2 2 2 2 3 4 2 2 2 2 3" xfId="9528" xr:uid="{00000000-0005-0000-0000-000040090000}"/>
    <cellStyle name="Обычный 2 2 2 2 3 4 2 2 2 2 3 2" xfId="22296" xr:uid="{00000000-0005-0000-0000-000041090000}"/>
    <cellStyle name="Обычный 2 2 2 2 3 4 2 2 2 2 4" xfId="15912" xr:uid="{00000000-0005-0000-0000-000042090000}"/>
    <cellStyle name="Обычный 2 2 2 2 3 4 2 2 2 3" xfId="4740" xr:uid="{00000000-0005-0000-0000-000043090000}"/>
    <cellStyle name="Обычный 2 2 2 2 3 4 2 2 2 3 2" xfId="11124" xr:uid="{00000000-0005-0000-0000-000044090000}"/>
    <cellStyle name="Обычный 2 2 2 2 3 4 2 2 2 3 2 2" xfId="23892" xr:uid="{00000000-0005-0000-0000-000045090000}"/>
    <cellStyle name="Обычный 2 2 2 2 3 4 2 2 2 3 3" xfId="17508" xr:uid="{00000000-0005-0000-0000-000046090000}"/>
    <cellStyle name="Обычный 2 2 2 2 3 4 2 2 2 4" xfId="7932" xr:uid="{00000000-0005-0000-0000-000047090000}"/>
    <cellStyle name="Обычный 2 2 2 2 3 4 2 2 2 4 2" xfId="20700" xr:uid="{00000000-0005-0000-0000-000048090000}"/>
    <cellStyle name="Обычный 2 2 2 2 3 4 2 2 2 5" xfId="14316" xr:uid="{00000000-0005-0000-0000-000049090000}"/>
    <cellStyle name="Обычный 2 2 2 2 3 4 2 2 3" xfId="2346" xr:uid="{00000000-0005-0000-0000-00004A090000}"/>
    <cellStyle name="Обычный 2 2 2 2 3 4 2 2 3 2" xfId="5538" xr:uid="{00000000-0005-0000-0000-00004B090000}"/>
    <cellStyle name="Обычный 2 2 2 2 3 4 2 2 3 2 2" xfId="11922" xr:uid="{00000000-0005-0000-0000-00004C090000}"/>
    <cellStyle name="Обычный 2 2 2 2 3 4 2 2 3 2 2 2" xfId="24690" xr:uid="{00000000-0005-0000-0000-00004D090000}"/>
    <cellStyle name="Обычный 2 2 2 2 3 4 2 2 3 2 3" xfId="18306" xr:uid="{00000000-0005-0000-0000-00004E090000}"/>
    <cellStyle name="Обычный 2 2 2 2 3 4 2 2 3 3" xfId="8730" xr:uid="{00000000-0005-0000-0000-00004F090000}"/>
    <cellStyle name="Обычный 2 2 2 2 3 4 2 2 3 3 2" xfId="21498" xr:uid="{00000000-0005-0000-0000-000050090000}"/>
    <cellStyle name="Обычный 2 2 2 2 3 4 2 2 3 4" xfId="15114" xr:uid="{00000000-0005-0000-0000-000051090000}"/>
    <cellStyle name="Обычный 2 2 2 2 3 4 2 2 4" xfId="3942" xr:uid="{00000000-0005-0000-0000-000052090000}"/>
    <cellStyle name="Обычный 2 2 2 2 3 4 2 2 4 2" xfId="10326" xr:uid="{00000000-0005-0000-0000-000053090000}"/>
    <cellStyle name="Обычный 2 2 2 2 3 4 2 2 4 2 2" xfId="23094" xr:uid="{00000000-0005-0000-0000-000054090000}"/>
    <cellStyle name="Обычный 2 2 2 2 3 4 2 2 4 3" xfId="16710" xr:uid="{00000000-0005-0000-0000-000055090000}"/>
    <cellStyle name="Обычный 2 2 2 2 3 4 2 2 5" xfId="7134" xr:uid="{00000000-0005-0000-0000-000056090000}"/>
    <cellStyle name="Обычный 2 2 2 2 3 4 2 2 5 2" xfId="19902" xr:uid="{00000000-0005-0000-0000-000057090000}"/>
    <cellStyle name="Обычный 2 2 2 2 3 4 2 2 6" xfId="13518" xr:uid="{00000000-0005-0000-0000-000058090000}"/>
    <cellStyle name="Обычный 2 2 2 2 3 4 2 3" xfId="1149" xr:uid="{00000000-0005-0000-0000-000059090000}"/>
    <cellStyle name="Обычный 2 2 2 2 3 4 2 3 2" xfId="2745" xr:uid="{00000000-0005-0000-0000-00005A090000}"/>
    <cellStyle name="Обычный 2 2 2 2 3 4 2 3 2 2" xfId="5937" xr:uid="{00000000-0005-0000-0000-00005B090000}"/>
    <cellStyle name="Обычный 2 2 2 2 3 4 2 3 2 2 2" xfId="12321" xr:uid="{00000000-0005-0000-0000-00005C090000}"/>
    <cellStyle name="Обычный 2 2 2 2 3 4 2 3 2 2 2 2" xfId="25089" xr:uid="{00000000-0005-0000-0000-00005D090000}"/>
    <cellStyle name="Обычный 2 2 2 2 3 4 2 3 2 2 3" xfId="18705" xr:uid="{00000000-0005-0000-0000-00005E090000}"/>
    <cellStyle name="Обычный 2 2 2 2 3 4 2 3 2 3" xfId="9129" xr:uid="{00000000-0005-0000-0000-00005F090000}"/>
    <cellStyle name="Обычный 2 2 2 2 3 4 2 3 2 3 2" xfId="21897" xr:uid="{00000000-0005-0000-0000-000060090000}"/>
    <cellStyle name="Обычный 2 2 2 2 3 4 2 3 2 4" xfId="15513" xr:uid="{00000000-0005-0000-0000-000061090000}"/>
    <cellStyle name="Обычный 2 2 2 2 3 4 2 3 3" xfId="4341" xr:uid="{00000000-0005-0000-0000-000062090000}"/>
    <cellStyle name="Обычный 2 2 2 2 3 4 2 3 3 2" xfId="10725" xr:uid="{00000000-0005-0000-0000-000063090000}"/>
    <cellStyle name="Обычный 2 2 2 2 3 4 2 3 3 2 2" xfId="23493" xr:uid="{00000000-0005-0000-0000-000064090000}"/>
    <cellStyle name="Обычный 2 2 2 2 3 4 2 3 3 3" xfId="17109" xr:uid="{00000000-0005-0000-0000-000065090000}"/>
    <cellStyle name="Обычный 2 2 2 2 3 4 2 3 4" xfId="7533" xr:uid="{00000000-0005-0000-0000-000066090000}"/>
    <cellStyle name="Обычный 2 2 2 2 3 4 2 3 4 2" xfId="20301" xr:uid="{00000000-0005-0000-0000-000067090000}"/>
    <cellStyle name="Обычный 2 2 2 2 3 4 2 3 5" xfId="13917" xr:uid="{00000000-0005-0000-0000-000068090000}"/>
    <cellStyle name="Обычный 2 2 2 2 3 4 2 4" xfId="1947" xr:uid="{00000000-0005-0000-0000-000069090000}"/>
    <cellStyle name="Обычный 2 2 2 2 3 4 2 4 2" xfId="5139" xr:uid="{00000000-0005-0000-0000-00006A090000}"/>
    <cellStyle name="Обычный 2 2 2 2 3 4 2 4 2 2" xfId="11523" xr:uid="{00000000-0005-0000-0000-00006B090000}"/>
    <cellStyle name="Обычный 2 2 2 2 3 4 2 4 2 2 2" xfId="24291" xr:uid="{00000000-0005-0000-0000-00006C090000}"/>
    <cellStyle name="Обычный 2 2 2 2 3 4 2 4 2 3" xfId="17907" xr:uid="{00000000-0005-0000-0000-00006D090000}"/>
    <cellStyle name="Обычный 2 2 2 2 3 4 2 4 3" xfId="8331" xr:uid="{00000000-0005-0000-0000-00006E090000}"/>
    <cellStyle name="Обычный 2 2 2 2 3 4 2 4 3 2" xfId="21099" xr:uid="{00000000-0005-0000-0000-00006F090000}"/>
    <cellStyle name="Обычный 2 2 2 2 3 4 2 4 4" xfId="14715" xr:uid="{00000000-0005-0000-0000-000070090000}"/>
    <cellStyle name="Обычный 2 2 2 2 3 4 2 5" xfId="3543" xr:uid="{00000000-0005-0000-0000-000071090000}"/>
    <cellStyle name="Обычный 2 2 2 2 3 4 2 5 2" xfId="9927" xr:uid="{00000000-0005-0000-0000-000072090000}"/>
    <cellStyle name="Обычный 2 2 2 2 3 4 2 5 2 2" xfId="22695" xr:uid="{00000000-0005-0000-0000-000073090000}"/>
    <cellStyle name="Обычный 2 2 2 2 3 4 2 5 3" xfId="16311" xr:uid="{00000000-0005-0000-0000-000074090000}"/>
    <cellStyle name="Обычный 2 2 2 2 3 4 2 6" xfId="6735" xr:uid="{00000000-0005-0000-0000-000075090000}"/>
    <cellStyle name="Обычный 2 2 2 2 3 4 2 6 2" xfId="19503" xr:uid="{00000000-0005-0000-0000-000076090000}"/>
    <cellStyle name="Обычный 2 2 2 2 3 4 2 7" xfId="13119" xr:uid="{00000000-0005-0000-0000-000077090000}"/>
    <cellStyle name="Обычный 2 2 2 2 3 4 3" xfId="556" xr:uid="{00000000-0005-0000-0000-000078090000}"/>
    <cellStyle name="Обычный 2 2 2 2 3 4 3 2" xfId="1354" xr:uid="{00000000-0005-0000-0000-000079090000}"/>
    <cellStyle name="Обычный 2 2 2 2 3 4 3 2 2" xfId="2950" xr:uid="{00000000-0005-0000-0000-00007A090000}"/>
    <cellStyle name="Обычный 2 2 2 2 3 4 3 2 2 2" xfId="6142" xr:uid="{00000000-0005-0000-0000-00007B090000}"/>
    <cellStyle name="Обычный 2 2 2 2 3 4 3 2 2 2 2" xfId="12526" xr:uid="{00000000-0005-0000-0000-00007C090000}"/>
    <cellStyle name="Обычный 2 2 2 2 3 4 3 2 2 2 2 2" xfId="25294" xr:uid="{00000000-0005-0000-0000-00007D090000}"/>
    <cellStyle name="Обычный 2 2 2 2 3 4 3 2 2 2 3" xfId="18910" xr:uid="{00000000-0005-0000-0000-00007E090000}"/>
    <cellStyle name="Обычный 2 2 2 2 3 4 3 2 2 3" xfId="9334" xr:uid="{00000000-0005-0000-0000-00007F090000}"/>
    <cellStyle name="Обычный 2 2 2 2 3 4 3 2 2 3 2" xfId="22102" xr:uid="{00000000-0005-0000-0000-000080090000}"/>
    <cellStyle name="Обычный 2 2 2 2 3 4 3 2 2 4" xfId="15718" xr:uid="{00000000-0005-0000-0000-000081090000}"/>
    <cellStyle name="Обычный 2 2 2 2 3 4 3 2 3" xfId="4546" xr:uid="{00000000-0005-0000-0000-000082090000}"/>
    <cellStyle name="Обычный 2 2 2 2 3 4 3 2 3 2" xfId="10930" xr:uid="{00000000-0005-0000-0000-000083090000}"/>
    <cellStyle name="Обычный 2 2 2 2 3 4 3 2 3 2 2" xfId="23698" xr:uid="{00000000-0005-0000-0000-000084090000}"/>
    <cellStyle name="Обычный 2 2 2 2 3 4 3 2 3 3" xfId="17314" xr:uid="{00000000-0005-0000-0000-000085090000}"/>
    <cellStyle name="Обычный 2 2 2 2 3 4 3 2 4" xfId="7738" xr:uid="{00000000-0005-0000-0000-000086090000}"/>
    <cellStyle name="Обычный 2 2 2 2 3 4 3 2 4 2" xfId="20506" xr:uid="{00000000-0005-0000-0000-000087090000}"/>
    <cellStyle name="Обычный 2 2 2 2 3 4 3 2 5" xfId="14122" xr:uid="{00000000-0005-0000-0000-000088090000}"/>
    <cellStyle name="Обычный 2 2 2 2 3 4 3 3" xfId="2152" xr:uid="{00000000-0005-0000-0000-000089090000}"/>
    <cellStyle name="Обычный 2 2 2 2 3 4 3 3 2" xfId="5344" xr:uid="{00000000-0005-0000-0000-00008A090000}"/>
    <cellStyle name="Обычный 2 2 2 2 3 4 3 3 2 2" xfId="11728" xr:uid="{00000000-0005-0000-0000-00008B090000}"/>
    <cellStyle name="Обычный 2 2 2 2 3 4 3 3 2 2 2" xfId="24496" xr:uid="{00000000-0005-0000-0000-00008C090000}"/>
    <cellStyle name="Обычный 2 2 2 2 3 4 3 3 2 3" xfId="18112" xr:uid="{00000000-0005-0000-0000-00008D090000}"/>
    <cellStyle name="Обычный 2 2 2 2 3 4 3 3 3" xfId="8536" xr:uid="{00000000-0005-0000-0000-00008E090000}"/>
    <cellStyle name="Обычный 2 2 2 2 3 4 3 3 3 2" xfId="21304" xr:uid="{00000000-0005-0000-0000-00008F090000}"/>
    <cellStyle name="Обычный 2 2 2 2 3 4 3 3 4" xfId="14920" xr:uid="{00000000-0005-0000-0000-000090090000}"/>
    <cellStyle name="Обычный 2 2 2 2 3 4 3 4" xfId="3748" xr:uid="{00000000-0005-0000-0000-000091090000}"/>
    <cellStyle name="Обычный 2 2 2 2 3 4 3 4 2" xfId="10132" xr:uid="{00000000-0005-0000-0000-000092090000}"/>
    <cellStyle name="Обычный 2 2 2 2 3 4 3 4 2 2" xfId="22900" xr:uid="{00000000-0005-0000-0000-000093090000}"/>
    <cellStyle name="Обычный 2 2 2 2 3 4 3 4 3" xfId="16516" xr:uid="{00000000-0005-0000-0000-000094090000}"/>
    <cellStyle name="Обычный 2 2 2 2 3 4 3 5" xfId="6940" xr:uid="{00000000-0005-0000-0000-000095090000}"/>
    <cellStyle name="Обычный 2 2 2 2 3 4 3 5 2" xfId="19708" xr:uid="{00000000-0005-0000-0000-000096090000}"/>
    <cellStyle name="Обычный 2 2 2 2 3 4 3 6" xfId="13324" xr:uid="{00000000-0005-0000-0000-000097090000}"/>
    <cellStyle name="Обычный 2 2 2 2 3 4 4" xfId="955" xr:uid="{00000000-0005-0000-0000-000098090000}"/>
    <cellStyle name="Обычный 2 2 2 2 3 4 4 2" xfId="2551" xr:uid="{00000000-0005-0000-0000-000099090000}"/>
    <cellStyle name="Обычный 2 2 2 2 3 4 4 2 2" xfId="5743" xr:uid="{00000000-0005-0000-0000-00009A090000}"/>
    <cellStyle name="Обычный 2 2 2 2 3 4 4 2 2 2" xfId="12127" xr:uid="{00000000-0005-0000-0000-00009B090000}"/>
    <cellStyle name="Обычный 2 2 2 2 3 4 4 2 2 2 2" xfId="24895" xr:uid="{00000000-0005-0000-0000-00009C090000}"/>
    <cellStyle name="Обычный 2 2 2 2 3 4 4 2 2 3" xfId="18511" xr:uid="{00000000-0005-0000-0000-00009D090000}"/>
    <cellStyle name="Обычный 2 2 2 2 3 4 4 2 3" xfId="8935" xr:uid="{00000000-0005-0000-0000-00009E090000}"/>
    <cellStyle name="Обычный 2 2 2 2 3 4 4 2 3 2" xfId="21703" xr:uid="{00000000-0005-0000-0000-00009F090000}"/>
    <cellStyle name="Обычный 2 2 2 2 3 4 4 2 4" xfId="15319" xr:uid="{00000000-0005-0000-0000-0000A0090000}"/>
    <cellStyle name="Обычный 2 2 2 2 3 4 4 3" xfId="4147" xr:uid="{00000000-0005-0000-0000-0000A1090000}"/>
    <cellStyle name="Обычный 2 2 2 2 3 4 4 3 2" xfId="10531" xr:uid="{00000000-0005-0000-0000-0000A2090000}"/>
    <cellStyle name="Обычный 2 2 2 2 3 4 4 3 2 2" xfId="23299" xr:uid="{00000000-0005-0000-0000-0000A3090000}"/>
    <cellStyle name="Обычный 2 2 2 2 3 4 4 3 3" xfId="16915" xr:uid="{00000000-0005-0000-0000-0000A4090000}"/>
    <cellStyle name="Обычный 2 2 2 2 3 4 4 4" xfId="7339" xr:uid="{00000000-0005-0000-0000-0000A5090000}"/>
    <cellStyle name="Обычный 2 2 2 2 3 4 4 4 2" xfId="20107" xr:uid="{00000000-0005-0000-0000-0000A6090000}"/>
    <cellStyle name="Обычный 2 2 2 2 3 4 4 5" xfId="13723" xr:uid="{00000000-0005-0000-0000-0000A7090000}"/>
    <cellStyle name="Обычный 2 2 2 2 3 4 5" xfId="1753" xr:uid="{00000000-0005-0000-0000-0000A8090000}"/>
    <cellStyle name="Обычный 2 2 2 2 3 4 5 2" xfId="4945" xr:uid="{00000000-0005-0000-0000-0000A9090000}"/>
    <cellStyle name="Обычный 2 2 2 2 3 4 5 2 2" xfId="11329" xr:uid="{00000000-0005-0000-0000-0000AA090000}"/>
    <cellStyle name="Обычный 2 2 2 2 3 4 5 2 2 2" xfId="24097" xr:uid="{00000000-0005-0000-0000-0000AB090000}"/>
    <cellStyle name="Обычный 2 2 2 2 3 4 5 2 3" xfId="17713" xr:uid="{00000000-0005-0000-0000-0000AC090000}"/>
    <cellStyle name="Обычный 2 2 2 2 3 4 5 3" xfId="8137" xr:uid="{00000000-0005-0000-0000-0000AD090000}"/>
    <cellStyle name="Обычный 2 2 2 2 3 4 5 3 2" xfId="20905" xr:uid="{00000000-0005-0000-0000-0000AE090000}"/>
    <cellStyle name="Обычный 2 2 2 2 3 4 5 4" xfId="14521" xr:uid="{00000000-0005-0000-0000-0000AF090000}"/>
    <cellStyle name="Обычный 2 2 2 2 3 4 6" xfId="3349" xr:uid="{00000000-0005-0000-0000-0000B0090000}"/>
    <cellStyle name="Обычный 2 2 2 2 3 4 6 2" xfId="9733" xr:uid="{00000000-0005-0000-0000-0000B1090000}"/>
    <cellStyle name="Обычный 2 2 2 2 3 4 6 2 2" xfId="22501" xr:uid="{00000000-0005-0000-0000-0000B2090000}"/>
    <cellStyle name="Обычный 2 2 2 2 3 4 6 3" xfId="16117" xr:uid="{00000000-0005-0000-0000-0000B3090000}"/>
    <cellStyle name="Обычный 2 2 2 2 3 4 7" xfId="6541" xr:uid="{00000000-0005-0000-0000-0000B4090000}"/>
    <cellStyle name="Обычный 2 2 2 2 3 4 7 2" xfId="19309" xr:uid="{00000000-0005-0000-0000-0000B5090000}"/>
    <cellStyle name="Обычный 2 2 2 2 3 4 8" xfId="12925" xr:uid="{00000000-0005-0000-0000-0000B6090000}"/>
    <cellStyle name="Обычный 2 2 2 2 3 5" xfId="218" xr:uid="{00000000-0005-0000-0000-0000B7090000}"/>
    <cellStyle name="Обычный 2 2 2 2 3 5 2" xfId="620" xr:uid="{00000000-0005-0000-0000-0000B8090000}"/>
    <cellStyle name="Обычный 2 2 2 2 3 5 2 2" xfId="1418" xr:uid="{00000000-0005-0000-0000-0000B9090000}"/>
    <cellStyle name="Обычный 2 2 2 2 3 5 2 2 2" xfId="3014" xr:uid="{00000000-0005-0000-0000-0000BA090000}"/>
    <cellStyle name="Обычный 2 2 2 2 3 5 2 2 2 2" xfId="6206" xr:uid="{00000000-0005-0000-0000-0000BB090000}"/>
    <cellStyle name="Обычный 2 2 2 2 3 5 2 2 2 2 2" xfId="12590" xr:uid="{00000000-0005-0000-0000-0000BC090000}"/>
    <cellStyle name="Обычный 2 2 2 2 3 5 2 2 2 2 2 2" xfId="25358" xr:uid="{00000000-0005-0000-0000-0000BD090000}"/>
    <cellStyle name="Обычный 2 2 2 2 3 5 2 2 2 2 3" xfId="18974" xr:uid="{00000000-0005-0000-0000-0000BE090000}"/>
    <cellStyle name="Обычный 2 2 2 2 3 5 2 2 2 3" xfId="9398" xr:uid="{00000000-0005-0000-0000-0000BF090000}"/>
    <cellStyle name="Обычный 2 2 2 2 3 5 2 2 2 3 2" xfId="22166" xr:uid="{00000000-0005-0000-0000-0000C0090000}"/>
    <cellStyle name="Обычный 2 2 2 2 3 5 2 2 2 4" xfId="15782" xr:uid="{00000000-0005-0000-0000-0000C1090000}"/>
    <cellStyle name="Обычный 2 2 2 2 3 5 2 2 3" xfId="4610" xr:uid="{00000000-0005-0000-0000-0000C2090000}"/>
    <cellStyle name="Обычный 2 2 2 2 3 5 2 2 3 2" xfId="10994" xr:uid="{00000000-0005-0000-0000-0000C3090000}"/>
    <cellStyle name="Обычный 2 2 2 2 3 5 2 2 3 2 2" xfId="23762" xr:uid="{00000000-0005-0000-0000-0000C4090000}"/>
    <cellStyle name="Обычный 2 2 2 2 3 5 2 2 3 3" xfId="17378" xr:uid="{00000000-0005-0000-0000-0000C5090000}"/>
    <cellStyle name="Обычный 2 2 2 2 3 5 2 2 4" xfId="7802" xr:uid="{00000000-0005-0000-0000-0000C6090000}"/>
    <cellStyle name="Обычный 2 2 2 2 3 5 2 2 4 2" xfId="20570" xr:uid="{00000000-0005-0000-0000-0000C7090000}"/>
    <cellStyle name="Обычный 2 2 2 2 3 5 2 2 5" xfId="14186" xr:uid="{00000000-0005-0000-0000-0000C8090000}"/>
    <cellStyle name="Обычный 2 2 2 2 3 5 2 3" xfId="2216" xr:uid="{00000000-0005-0000-0000-0000C9090000}"/>
    <cellStyle name="Обычный 2 2 2 2 3 5 2 3 2" xfId="5408" xr:uid="{00000000-0005-0000-0000-0000CA090000}"/>
    <cellStyle name="Обычный 2 2 2 2 3 5 2 3 2 2" xfId="11792" xr:uid="{00000000-0005-0000-0000-0000CB090000}"/>
    <cellStyle name="Обычный 2 2 2 2 3 5 2 3 2 2 2" xfId="24560" xr:uid="{00000000-0005-0000-0000-0000CC090000}"/>
    <cellStyle name="Обычный 2 2 2 2 3 5 2 3 2 3" xfId="18176" xr:uid="{00000000-0005-0000-0000-0000CD090000}"/>
    <cellStyle name="Обычный 2 2 2 2 3 5 2 3 3" xfId="8600" xr:uid="{00000000-0005-0000-0000-0000CE090000}"/>
    <cellStyle name="Обычный 2 2 2 2 3 5 2 3 3 2" xfId="21368" xr:uid="{00000000-0005-0000-0000-0000CF090000}"/>
    <cellStyle name="Обычный 2 2 2 2 3 5 2 3 4" xfId="14984" xr:uid="{00000000-0005-0000-0000-0000D0090000}"/>
    <cellStyle name="Обычный 2 2 2 2 3 5 2 4" xfId="3812" xr:uid="{00000000-0005-0000-0000-0000D1090000}"/>
    <cellStyle name="Обычный 2 2 2 2 3 5 2 4 2" xfId="10196" xr:uid="{00000000-0005-0000-0000-0000D2090000}"/>
    <cellStyle name="Обычный 2 2 2 2 3 5 2 4 2 2" xfId="22964" xr:uid="{00000000-0005-0000-0000-0000D3090000}"/>
    <cellStyle name="Обычный 2 2 2 2 3 5 2 4 3" xfId="16580" xr:uid="{00000000-0005-0000-0000-0000D4090000}"/>
    <cellStyle name="Обычный 2 2 2 2 3 5 2 5" xfId="7004" xr:uid="{00000000-0005-0000-0000-0000D5090000}"/>
    <cellStyle name="Обычный 2 2 2 2 3 5 2 5 2" xfId="19772" xr:uid="{00000000-0005-0000-0000-0000D6090000}"/>
    <cellStyle name="Обычный 2 2 2 2 3 5 2 6" xfId="13388" xr:uid="{00000000-0005-0000-0000-0000D7090000}"/>
    <cellStyle name="Обычный 2 2 2 2 3 5 3" xfId="1019" xr:uid="{00000000-0005-0000-0000-0000D8090000}"/>
    <cellStyle name="Обычный 2 2 2 2 3 5 3 2" xfId="2615" xr:uid="{00000000-0005-0000-0000-0000D9090000}"/>
    <cellStyle name="Обычный 2 2 2 2 3 5 3 2 2" xfId="5807" xr:uid="{00000000-0005-0000-0000-0000DA090000}"/>
    <cellStyle name="Обычный 2 2 2 2 3 5 3 2 2 2" xfId="12191" xr:uid="{00000000-0005-0000-0000-0000DB090000}"/>
    <cellStyle name="Обычный 2 2 2 2 3 5 3 2 2 2 2" xfId="24959" xr:uid="{00000000-0005-0000-0000-0000DC090000}"/>
    <cellStyle name="Обычный 2 2 2 2 3 5 3 2 2 3" xfId="18575" xr:uid="{00000000-0005-0000-0000-0000DD090000}"/>
    <cellStyle name="Обычный 2 2 2 2 3 5 3 2 3" xfId="8999" xr:uid="{00000000-0005-0000-0000-0000DE090000}"/>
    <cellStyle name="Обычный 2 2 2 2 3 5 3 2 3 2" xfId="21767" xr:uid="{00000000-0005-0000-0000-0000DF090000}"/>
    <cellStyle name="Обычный 2 2 2 2 3 5 3 2 4" xfId="15383" xr:uid="{00000000-0005-0000-0000-0000E0090000}"/>
    <cellStyle name="Обычный 2 2 2 2 3 5 3 3" xfId="4211" xr:uid="{00000000-0005-0000-0000-0000E1090000}"/>
    <cellStyle name="Обычный 2 2 2 2 3 5 3 3 2" xfId="10595" xr:uid="{00000000-0005-0000-0000-0000E2090000}"/>
    <cellStyle name="Обычный 2 2 2 2 3 5 3 3 2 2" xfId="23363" xr:uid="{00000000-0005-0000-0000-0000E3090000}"/>
    <cellStyle name="Обычный 2 2 2 2 3 5 3 3 3" xfId="16979" xr:uid="{00000000-0005-0000-0000-0000E4090000}"/>
    <cellStyle name="Обычный 2 2 2 2 3 5 3 4" xfId="7403" xr:uid="{00000000-0005-0000-0000-0000E5090000}"/>
    <cellStyle name="Обычный 2 2 2 2 3 5 3 4 2" xfId="20171" xr:uid="{00000000-0005-0000-0000-0000E6090000}"/>
    <cellStyle name="Обычный 2 2 2 2 3 5 3 5" xfId="13787" xr:uid="{00000000-0005-0000-0000-0000E7090000}"/>
    <cellStyle name="Обычный 2 2 2 2 3 5 4" xfId="1817" xr:uid="{00000000-0005-0000-0000-0000E8090000}"/>
    <cellStyle name="Обычный 2 2 2 2 3 5 4 2" xfId="5009" xr:uid="{00000000-0005-0000-0000-0000E9090000}"/>
    <cellStyle name="Обычный 2 2 2 2 3 5 4 2 2" xfId="11393" xr:uid="{00000000-0005-0000-0000-0000EA090000}"/>
    <cellStyle name="Обычный 2 2 2 2 3 5 4 2 2 2" xfId="24161" xr:uid="{00000000-0005-0000-0000-0000EB090000}"/>
    <cellStyle name="Обычный 2 2 2 2 3 5 4 2 3" xfId="17777" xr:uid="{00000000-0005-0000-0000-0000EC090000}"/>
    <cellStyle name="Обычный 2 2 2 2 3 5 4 3" xfId="8201" xr:uid="{00000000-0005-0000-0000-0000ED090000}"/>
    <cellStyle name="Обычный 2 2 2 2 3 5 4 3 2" xfId="20969" xr:uid="{00000000-0005-0000-0000-0000EE090000}"/>
    <cellStyle name="Обычный 2 2 2 2 3 5 4 4" xfId="14585" xr:uid="{00000000-0005-0000-0000-0000EF090000}"/>
    <cellStyle name="Обычный 2 2 2 2 3 5 5" xfId="3413" xr:uid="{00000000-0005-0000-0000-0000F0090000}"/>
    <cellStyle name="Обычный 2 2 2 2 3 5 5 2" xfId="9797" xr:uid="{00000000-0005-0000-0000-0000F1090000}"/>
    <cellStyle name="Обычный 2 2 2 2 3 5 5 2 2" xfId="22565" xr:uid="{00000000-0005-0000-0000-0000F2090000}"/>
    <cellStyle name="Обычный 2 2 2 2 3 5 5 3" xfId="16181" xr:uid="{00000000-0005-0000-0000-0000F3090000}"/>
    <cellStyle name="Обычный 2 2 2 2 3 5 6" xfId="6605" xr:uid="{00000000-0005-0000-0000-0000F4090000}"/>
    <cellStyle name="Обычный 2 2 2 2 3 5 6 2" xfId="19373" xr:uid="{00000000-0005-0000-0000-0000F5090000}"/>
    <cellStyle name="Обычный 2 2 2 2 3 5 7" xfId="12989" xr:uid="{00000000-0005-0000-0000-0000F6090000}"/>
    <cellStyle name="Обычный 2 2 2 2 3 6" xfId="426" xr:uid="{00000000-0005-0000-0000-0000F7090000}"/>
    <cellStyle name="Обычный 2 2 2 2 3 6 2" xfId="1224" xr:uid="{00000000-0005-0000-0000-0000F8090000}"/>
    <cellStyle name="Обычный 2 2 2 2 3 6 2 2" xfId="2820" xr:uid="{00000000-0005-0000-0000-0000F9090000}"/>
    <cellStyle name="Обычный 2 2 2 2 3 6 2 2 2" xfId="6012" xr:uid="{00000000-0005-0000-0000-0000FA090000}"/>
    <cellStyle name="Обычный 2 2 2 2 3 6 2 2 2 2" xfId="12396" xr:uid="{00000000-0005-0000-0000-0000FB090000}"/>
    <cellStyle name="Обычный 2 2 2 2 3 6 2 2 2 2 2" xfId="25164" xr:uid="{00000000-0005-0000-0000-0000FC090000}"/>
    <cellStyle name="Обычный 2 2 2 2 3 6 2 2 2 3" xfId="18780" xr:uid="{00000000-0005-0000-0000-0000FD090000}"/>
    <cellStyle name="Обычный 2 2 2 2 3 6 2 2 3" xfId="9204" xr:uid="{00000000-0005-0000-0000-0000FE090000}"/>
    <cellStyle name="Обычный 2 2 2 2 3 6 2 2 3 2" xfId="21972" xr:uid="{00000000-0005-0000-0000-0000FF090000}"/>
    <cellStyle name="Обычный 2 2 2 2 3 6 2 2 4" xfId="15588" xr:uid="{00000000-0005-0000-0000-0000000A0000}"/>
    <cellStyle name="Обычный 2 2 2 2 3 6 2 3" xfId="4416" xr:uid="{00000000-0005-0000-0000-0000010A0000}"/>
    <cellStyle name="Обычный 2 2 2 2 3 6 2 3 2" xfId="10800" xr:uid="{00000000-0005-0000-0000-0000020A0000}"/>
    <cellStyle name="Обычный 2 2 2 2 3 6 2 3 2 2" xfId="23568" xr:uid="{00000000-0005-0000-0000-0000030A0000}"/>
    <cellStyle name="Обычный 2 2 2 2 3 6 2 3 3" xfId="17184" xr:uid="{00000000-0005-0000-0000-0000040A0000}"/>
    <cellStyle name="Обычный 2 2 2 2 3 6 2 4" xfId="7608" xr:uid="{00000000-0005-0000-0000-0000050A0000}"/>
    <cellStyle name="Обычный 2 2 2 2 3 6 2 4 2" xfId="20376" xr:uid="{00000000-0005-0000-0000-0000060A0000}"/>
    <cellStyle name="Обычный 2 2 2 2 3 6 2 5" xfId="13992" xr:uid="{00000000-0005-0000-0000-0000070A0000}"/>
    <cellStyle name="Обычный 2 2 2 2 3 6 3" xfId="2022" xr:uid="{00000000-0005-0000-0000-0000080A0000}"/>
    <cellStyle name="Обычный 2 2 2 2 3 6 3 2" xfId="5214" xr:uid="{00000000-0005-0000-0000-0000090A0000}"/>
    <cellStyle name="Обычный 2 2 2 2 3 6 3 2 2" xfId="11598" xr:uid="{00000000-0005-0000-0000-00000A0A0000}"/>
    <cellStyle name="Обычный 2 2 2 2 3 6 3 2 2 2" xfId="24366" xr:uid="{00000000-0005-0000-0000-00000B0A0000}"/>
    <cellStyle name="Обычный 2 2 2 2 3 6 3 2 3" xfId="17982" xr:uid="{00000000-0005-0000-0000-00000C0A0000}"/>
    <cellStyle name="Обычный 2 2 2 2 3 6 3 3" xfId="8406" xr:uid="{00000000-0005-0000-0000-00000D0A0000}"/>
    <cellStyle name="Обычный 2 2 2 2 3 6 3 3 2" xfId="21174" xr:uid="{00000000-0005-0000-0000-00000E0A0000}"/>
    <cellStyle name="Обычный 2 2 2 2 3 6 3 4" xfId="14790" xr:uid="{00000000-0005-0000-0000-00000F0A0000}"/>
    <cellStyle name="Обычный 2 2 2 2 3 6 4" xfId="3618" xr:uid="{00000000-0005-0000-0000-0000100A0000}"/>
    <cellStyle name="Обычный 2 2 2 2 3 6 4 2" xfId="10002" xr:uid="{00000000-0005-0000-0000-0000110A0000}"/>
    <cellStyle name="Обычный 2 2 2 2 3 6 4 2 2" xfId="22770" xr:uid="{00000000-0005-0000-0000-0000120A0000}"/>
    <cellStyle name="Обычный 2 2 2 2 3 6 4 3" xfId="16386" xr:uid="{00000000-0005-0000-0000-0000130A0000}"/>
    <cellStyle name="Обычный 2 2 2 2 3 6 5" xfId="6810" xr:uid="{00000000-0005-0000-0000-0000140A0000}"/>
    <cellStyle name="Обычный 2 2 2 2 3 6 5 2" xfId="19578" xr:uid="{00000000-0005-0000-0000-0000150A0000}"/>
    <cellStyle name="Обычный 2 2 2 2 3 6 6" xfId="13194" xr:uid="{00000000-0005-0000-0000-0000160A0000}"/>
    <cellStyle name="Обычный 2 2 2 2 3 7" xfId="825" xr:uid="{00000000-0005-0000-0000-0000170A0000}"/>
    <cellStyle name="Обычный 2 2 2 2 3 7 2" xfId="2421" xr:uid="{00000000-0005-0000-0000-0000180A0000}"/>
    <cellStyle name="Обычный 2 2 2 2 3 7 2 2" xfId="5613" xr:uid="{00000000-0005-0000-0000-0000190A0000}"/>
    <cellStyle name="Обычный 2 2 2 2 3 7 2 2 2" xfId="11997" xr:uid="{00000000-0005-0000-0000-00001A0A0000}"/>
    <cellStyle name="Обычный 2 2 2 2 3 7 2 2 2 2" xfId="24765" xr:uid="{00000000-0005-0000-0000-00001B0A0000}"/>
    <cellStyle name="Обычный 2 2 2 2 3 7 2 2 3" xfId="18381" xr:uid="{00000000-0005-0000-0000-00001C0A0000}"/>
    <cellStyle name="Обычный 2 2 2 2 3 7 2 3" xfId="8805" xr:uid="{00000000-0005-0000-0000-00001D0A0000}"/>
    <cellStyle name="Обычный 2 2 2 2 3 7 2 3 2" xfId="21573" xr:uid="{00000000-0005-0000-0000-00001E0A0000}"/>
    <cellStyle name="Обычный 2 2 2 2 3 7 2 4" xfId="15189" xr:uid="{00000000-0005-0000-0000-00001F0A0000}"/>
    <cellStyle name="Обычный 2 2 2 2 3 7 3" xfId="4017" xr:uid="{00000000-0005-0000-0000-0000200A0000}"/>
    <cellStyle name="Обычный 2 2 2 2 3 7 3 2" xfId="10401" xr:uid="{00000000-0005-0000-0000-0000210A0000}"/>
    <cellStyle name="Обычный 2 2 2 2 3 7 3 2 2" xfId="23169" xr:uid="{00000000-0005-0000-0000-0000220A0000}"/>
    <cellStyle name="Обычный 2 2 2 2 3 7 3 3" xfId="16785" xr:uid="{00000000-0005-0000-0000-0000230A0000}"/>
    <cellStyle name="Обычный 2 2 2 2 3 7 4" xfId="7209" xr:uid="{00000000-0005-0000-0000-0000240A0000}"/>
    <cellStyle name="Обычный 2 2 2 2 3 7 4 2" xfId="19977" xr:uid="{00000000-0005-0000-0000-0000250A0000}"/>
    <cellStyle name="Обычный 2 2 2 2 3 7 5" xfId="13593" xr:uid="{00000000-0005-0000-0000-0000260A0000}"/>
    <cellStyle name="Обычный 2 2 2 2 3 8" xfId="1623" xr:uid="{00000000-0005-0000-0000-0000270A0000}"/>
    <cellStyle name="Обычный 2 2 2 2 3 8 2" xfId="4815" xr:uid="{00000000-0005-0000-0000-0000280A0000}"/>
    <cellStyle name="Обычный 2 2 2 2 3 8 2 2" xfId="11199" xr:uid="{00000000-0005-0000-0000-0000290A0000}"/>
    <cellStyle name="Обычный 2 2 2 2 3 8 2 2 2" xfId="23967" xr:uid="{00000000-0005-0000-0000-00002A0A0000}"/>
    <cellStyle name="Обычный 2 2 2 2 3 8 2 3" xfId="17583" xr:uid="{00000000-0005-0000-0000-00002B0A0000}"/>
    <cellStyle name="Обычный 2 2 2 2 3 8 3" xfId="8007" xr:uid="{00000000-0005-0000-0000-00002C0A0000}"/>
    <cellStyle name="Обычный 2 2 2 2 3 8 3 2" xfId="20775" xr:uid="{00000000-0005-0000-0000-00002D0A0000}"/>
    <cellStyle name="Обычный 2 2 2 2 3 8 4" xfId="14391" xr:uid="{00000000-0005-0000-0000-00002E0A0000}"/>
    <cellStyle name="Обычный 2 2 2 2 3 9" xfId="3219" xr:uid="{00000000-0005-0000-0000-00002F0A0000}"/>
    <cellStyle name="Обычный 2 2 2 2 3 9 2" xfId="9603" xr:uid="{00000000-0005-0000-0000-0000300A0000}"/>
    <cellStyle name="Обычный 2 2 2 2 3 9 2 2" xfId="22371" xr:uid="{00000000-0005-0000-0000-0000310A0000}"/>
    <cellStyle name="Обычный 2 2 2 2 3 9 3" xfId="15987" xr:uid="{00000000-0005-0000-0000-0000320A0000}"/>
    <cellStyle name="Обычный 2 2 2 2 4" xfId="40" xr:uid="{00000000-0005-0000-0000-0000330A0000}"/>
    <cellStyle name="Обычный 2 2 2 2 4 10" xfId="12811" xr:uid="{00000000-0005-0000-0000-0000340A0000}"/>
    <cellStyle name="Обычный 2 2 2 2 4 2" xfId="104" xr:uid="{00000000-0005-0000-0000-0000350A0000}"/>
    <cellStyle name="Обычный 2 2 2 2 4 2 2" xfId="298" xr:uid="{00000000-0005-0000-0000-0000360A0000}"/>
    <cellStyle name="Обычный 2 2 2 2 4 2 2 2" xfId="700" xr:uid="{00000000-0005-0000-0000-0000370A0000}"/>
    <cellStyle name="Обычный 2 2 2 2 4 2 2 2 2" xfId="1498" xr:uid="{00000000-0005-0000-0000-0000380A0000}"/>
    <cellStyle name="Обычный 2 2 2 2 4 2 2 2 2 2" xfId="3094" xr:uid="{00000000-0005-0000-0000-0000390A0000}"/>
    <cellStyle name="Обычный 2 2 2 2 4 2 2 2 2 2 2" xfId="6286" xr:uid="{00000000-0005-0000-0000-00003A0A0000}"/>
    <cellStyle name="Обычный 2 2 2 2 4 2 2 2 2 2 2 2" xfId="12670" xr:uid="{00000000-0005-0000-0000-00003B0A0000}"/>
    <cellStyle name="Обычный 2 2 2 2 4 2 2 2 2 2 2 2 2" xfId="25438" xr:uid="{00000000-0005-0000-0000-00003C0A0000}"/>
    <cellStyle name="Обычный 2 2 2 2 4 2 2 2 2 2 2 3" xfId="19054" xr:uid="{00000000-0005-0000-0000-00003D0A0000}"/>
    <cellStyle name="Обычный 2 2 2 2 4 2 2 2 2 2 3" xfId="9478" xr:uid="{00000000-0005-0000-0000-00003E0A0000}"/>
    <cellStyle name="Обычный 2 2 2 2 4 2 2 2 2 2 3 2" xfId="22246" xr:uid="{00000000-0005-0000-0000-00003F0A0000}"/>
    <cellStyle name="Обычный 2 2 2 2 4 2 2 2 2 2 4" xfId="15862" xr:uid="{00000000-0005-0000-0000-0000400A0000}"/>
    <cellStyle name="Обычный 2 2 2 2 4 2 2 2 2 3" xfId="4690" xr:uid="{00000000-0005-0000-0000-0000410A0000}"/>
    <cellStyle name="Обычный 2 2 2 2 4 2 2 2 2 3 2" xfId="11074" xr:uid="{00000000-0005-0000-0000-0000420A0000}"/>
    <cellStyle name="Обычный 2 2 2 2 4 2 2 2 2 3 2 2" xfId="23842" xr:uid="{00000000-0005-0000-0000-0000430A0000}"/>
    <cellStyle name="Обычный 2 2 2 2 4 2 2 2 2 3 3" xfId="17458" xr:uid="{00000000-0005-0000-0000-0000440A0000}"/>
    <cellStyle name="Обычный 2 2 2 2 4 2 2 2 2 4" xfId="7882" xr:uid="{00000000-0005-0000-0000-0000450A0000}"/>
    <cellStyle name="Обычный 2 2 2 2 4 2 2 2 2 4 2" xfId="20650" xr:uid="{00000000-0005-0000-0000-0000460A0000}"/>
    <cellStyle name="Обычный 2 2 2 2 4 2 2 2 2 5" xfId="14266" xr:uid="{00000000-0005-0000-0000-0000470A0000}"/>
    <cellStyle name="Обычный 2 2 2 2 4 2 2 2 3" xfId="2296" xr:uid="{00000000-0005-0000-0000-0000480A0000}"/>
    <cellStyle name="Обычный 2 2 2 2 4 2 2 2 3 2" xfId="5488" xr:uid="{00000000-0005-0000-0000-0000490A0000}"/>
    <cellStyle name="Обычный 2 2 2 2 4 2 2 2 3 2 2" xfId="11872" xr:uid="{00000000-0005-0000-0000-00004A0A0000}"/>
    <cellStyle name="Обычный 2 2 2 2 4 2 2 2 3 2 2 2" xfId="24640" xr:uid="{00000000-0005-0000-0000-00004B0A0000}"/>
    <cellStyle name="Обычный 2 2 2 2 4 2 2 2 3 2 3" xfId="18256" xr:uid="{00000000-0005-0000-0000-00004C0A0000}"/>
    <cellStyle name="Обычный 2 2 2 2 4 2 2 2 3 3" xfId="8680" xr:uid="{00000000-0005-0000-0000-00004D0A0000}"/>
    <cellStyle name="Обычный 2 2 2 2 4 2 2 2 3 3 2" xfId="21448" xr:uid="{00000000-0005-0000-0000-00004E0A0000}"/>
    <cellStyle name="Обычный 2 2 2 2 4 2 2 2 3 4" xfId="15064" xr:uid="{00000000-0005-0000-0000-00004F0A0000}"/>
    <cellStyle name="Обычный 2 2 2 2 4 2 2 2 4" xfId="3892" xr:uid="{00000000-0005-0000-0000-0000500A0000}"/>
    <cellStyle name="Обычный 2 2 2 2 4 2 2 2 4 2" xfId="10276" xr:uid="{00000000-0005-0000-0000-0000510A0000}"/>
    <cellStyle name="Обычный 2 2 2 2 4 2 2 2 4 2 2" xfId="23044" xr:uid="{00000000-0005-0000-0000-0000520A0000}"/>
    <cellStyle name="Обычный 2 2 2 2 4 2 2 2 4 3" xfId="16660" xr:uid="{00000000-0005-0000-0000-0000530A0000}"/>
    <cellStyle name="Обычный 2 2 2 2 4 2 2 2 5" xfId="7084" xr:uid="{00000000-0005-0000-0000-0000540A0000}"/>
    <cellStyle name="Обычный 2 2 2 2 4 2 2 2 5 2" xfId="19852" xr:uid="{00000000-0005-0000-0000-0000550A0000}"/>
    <cellStyle name="Обычный 2 2 2 2 4 2 2 2 6" xfId="13468" xr:uid="{00000000-0005-0000-0000-0000560A0000}"/>
    <cellStyle name="Обычный 2 2 2 2 4 2 2 3" xfId="1099" xr:uid="{00000000-0005-0000-0000-0000570A0000}"/>
    <cellStyle name="Обычный 2 2 2 2 4 2 2 3 2" xfId="2695" xr:uid="{00000000-0005-0000-0000-0000580A0000}"/>
    <cellStyle name="Обычный 2 2 2 2 4 2 2 3 2 2" xfId="5887" xr:uid="{00000000-0005-0000-0000-0000590A0000}"/>
    <cellStyle name="Обычный 2 2 2 2 4 2 2 3 2 2 2" xfId="12271" xr:uid="{00000000-0005-0000-0000-00005A0A0000}"/>
    <cellStyle name="Обычный 2 2 2 2 4 2 2 3 2 2 2 2" xfId="25039" xr:uid="{00000000-0005-0000-0000-00005B0A0000}"/>
    <cellStyle name="Обычный 2 2 2 2 4 2 2 3 2 2 3" xfId="18655" xr:uid="{00000000-0005-0000-0000-00005C0A0000}"/>
    <cellStyle name="Обычный 2 2 2 2 4 2 2 3 2 3" xfId="9079" xr:uid="{00000000-0005-0000-0000-00005D0A0000}"/>
    <cellStyle name="Обычный 2 2 2 2 4 2 2 3 2 3 2" xfId="21847" xr:uid="{00000000-0005-0000-0000-00005E0A0000}"/>
    <cellStyle name="Обычный 2 2 2 2 4 2 2 3 2 4" xfId="15463" xr:uid="{00000000-0005-0000-0000-00005F0A0000}"/>
    <cellStyle name="Обычный 2 2 2 2 4 2 2 3 3" xfId="4291" xr:uid="{00000000-0005-0000-0000-0000600A0000}"/>
    <cellStyle name="Обычный 2 2 2 2 4 2 2 3 3 2" xfId="10675" xr:uid="{00000000-0005-0000-0000-0000610A0000}"/>
    <cellStyle name="Обычный 2 2 2 2 4 2 2 3 3 2 2" xfId="23443" xr:uid="{00000000-0005-0000-0000-0000620A0000}"/>
    <cellStyle name="Обычный 2 2 2 2 4 2 2 3 3 3" xfId="17059" xr:uid="{00000000-0005-0000-0000-0000630A0000}"/>
    <cellStyle name="Обычный 2 2 2 2 4 2 2 3 4" xfId="7483" xr:uid="{00000000-0005-0000-0000-0000640A0000}"/>
    <cellStyle name="Обычный 2 2 2 2 4 2 2 3 4 2" xfId="20251" xr:uid="{00000000-0005-0000-0000-0000650A0000}"/>
    <cellStyle name="Обычный 2 2 2 2 4 2 2 3 5" xfId="13867" xr:uid="{00000000-0005-0000-0000-0000660A0000}"/>
    <cellStyle name="Обычный 2 2 2 2 4 2 2 4" xfId="1897" xr:uid="{00000000-0005-0000-0000-0000670A0000}"/>
    <cellStyle name="Обычный 2 2 2 2 4 2 2 4 2" xfId="5089" xr:uid="{00000000-0005-0000-0000-0000680A0000}"/>
    <cellStyle name="Обычный 2 2 2 2 4 2 2 4 2 2" xfId="11473" xr:uid="{00000000-0005-0000-0000-0000690A0000}"/>
    <cellStyle name="Обычный 2 2 2 2 4 2 2 4 2 2 2" xfId="24241" xr:uid="{00000000-0005-0000-0000-00006A0A0000}"/>
    <cellStyle name="Обычный 2 2 2 2 4 2 2 4 2 3" xfId="17857" xr:uid="{00000000-0005-0000-0000-00006B0A0000}"/>
    <cellStyle name="Обычный 2 2 2 2 4 2 2 4 3" xfId="8281" xr:uid="{00000000-0005-0000-0000-00006C0A0000}"/>
    <cellStyle name="Обычный 2 2 2 2 4 2 2 4 3 2" xfId="21049" xr:uid="{00000000-0005-0000-0000-00006D0A0000}"/>
    <cellStyle name="Обычный 2 2 2 2 4 2 2 4 4" xfId="14665" xr:uid="{00000000-0005-0000-0000-00006E0A0000}"/>
    <cellStyle name="Обычный 2 2 2 2 4 2 2 5" xfId="3493" xr:uid="{00000000-0005-0000-0000-00006F0A0000}"/>
    <cellStyle name="Обычный 2 2 2 2 4 2 2 5 2" xfId="9877" xr:uid="{00000000-0005-0000-0000-0000700A0000}"/>
    <cellStyle name="Обычный 2 2 2 2 4 2 2 5 2 2" xfId="22645" xr:uid="{00000000-0005-0000-0000-0000710A0000}"/>
    <cellStyle name="Обычный 2 2 2 2 4 2 2 5 3" xfId="16261" xr:uid="{00000000-0005-0000-0000-0000720A0000}"/>
    <cellStyle name="Обычный 2 2 2 2 4 2 2 6" xfId="6685" xr:uid="{00000000-0005-0000-0000-0000730A0000}"/>
    <cellStyle name="Обычный 2 2 2 2 4 2 2 6 2" xfId="19453" xr:uid="{00000000-0005-0000-0000-0000740A0000}"/>
    <cellStyle name="Обычный 2 2 2 2 4 2 2 7" xfId="13069" xr:uid="{00000000-0005-0000-0000-0000750A0000}"/>
    <cellStyle name="Обычный 2 2 2 2 4 2 3" xfId="506" xr:uid="{00000000-0005-0000-0000-0000760A0000}"/>
    <cellStyle name="Обычный 2 2 2 2 4 2 3 2" xfId="1304" xr:uid="{00000000-0005-0000-0000-0000770A0000}"/>
    <cellStyle name="Обычный 2 2 2 2 4 2 3 2 2" xfId="2900" xr:uid="{00000000-0005-0000-0000-0000780A0000}"/>
    <cellStyle name="Обычный 2 2 2 2 4 2 3 2 2 2" xfId="6092" xr:uid="{00000000-0005-0000-0000-0000790A0000}"/>
    <cellStyle name="Обычный 2 2 2 2 4 2 3 2 2 2 2" xfId="12476" xr:uid="{00000000-0005-0000-0000-00007A0A0000}"/>
    <cellStyle name="Обычный 2 2 2 2 4 2 3 2 2 2 2 2" xfId="25244" xr:uid="{00000000-0005-0000-0000-00007B0A0000}"/>
    <cellStyle name="Обычный 2 2 2 2 4 2 3 2 2 2 3" xfId="18860" xr:uid="{00000000-0005-0000-0000-00007C0A0000}"/>
    <cellStyle name="Обычный 2 2 2 2 4 2 3 2 2 3" xfId="9284" xr:uid="{00000000-0005-0000-0000-00007D0A0000}"/>
    <cellStyle name="Обычный 2 2 2 2 4 2 3 2 2 3 2" xfId="22052" xr:uid="{00000000-0005-0000-0000-00007E0A0000}"/>
    <cellStyle name="Обычный 2 2 2 2 4 2 3 2 2 4" xfId="15668" xr:uid="{00000000-0005-0000-0000-00007F0A0000}"/>
    <cellStyle name="Обычный 2 2 2 2 4 2 3 2 3" xfId="4496" xr:uid="{00000000-0005-0000-0000-0000800A0000}"/>
    <cellStyle name="Обычный 2 2 2 2 4 2 3 2 3 2" xfId="10880" xr:uid="{00000000-0005-0000-0000-0000810A0000}"/>
    <cellStyle name="Обычный 2 2 2 2 4 2 3 2 3 2 2" xfId="23648" xr:uid="{00000000-0005-0000-0000-0000820A0000}"/>
    <cellStyle name="Обычный 2 2 2 2 4 2 3 2 3 3" xfId="17264" xr:uid="{00000000-0005-0000-0000-0000830A0000}"/>
    <cellStyle name="Обычный 2 2 2 2 4 2 3 2 4" xfId="7688" xr:uid="{00000000-0005-0000-0000-0000840A0000}"/>
    <cellStyle name="Обычный 2 2 2 2 4 2 3 2 4 2" xfId="20456" xr:uid="{00000000-0005-0000-0000-0000850A0000}"/>
    <cellStyle name="Обычный 2 2 2 2 4 2 3 2 5" xfId="14072" xr:uid="{00000000-0005-0000-0000-0000860A0000}"/>
    <cellStyle name="Обычный 2 2 2 2 4 2 3 3" xfId="2102" xr:uid="{00000000-0005-0000-0000-0000870A0000}"/>
    <cellStyle name="Обычный 2 2 2 2 4 2 3 3 2" xfId="5294" xr:uid="{00000000-0005-0000-0000-0000880A0000}"/>
    <cellStyle name="Обычный 2 2 2 2 4 2 3 3 2 2" xfId="11678" xr:uid="{00000000-0005-0000-0000-0000890A0000}"/>
    <cellStyle name="Обычный 2 2 2 2 4 2 3 3 2 2 2" xfId="24446" xr:uid="{00000000-0005-0000-0000-00008A0A0000}"/>
    <cellStyle name="Обычный 2 2 2 2 4 2 3 3 2 3" xfId="18062" xr:uid="{00000000-0005-0000-0000-00008B0A0000}"/>
    <cellStyle name="Обычный 2 2 2 2 4 2 3 3 3" xfId="8486" xr:uid="{00000000-0005-0000-0000-00008C0A0000}"/>
    <cellStyle name="Обычный 2 2 2 2 4 2 3 3 3 2" xfId="21254" xr:uid="{00000000-0005-0000-0000-00008D0A0000}"/>
    <cellStyle name="Обычный 2 2 2 2 4 2 3 3 4" xfId="14870" xr:uid="{00000000-0005-0000-0000-00008E0A0000}"/>
    <cellStyle name="Обычный 2 2 2 2 4 2 3 4" xfId="3698" xr:uid="{00000000-0005-0000-0000-00008F0A0000}"/>
    <cellStyle name="Обычный 2 2 2 2 4 2 3 4 2" xfId="10082" xr:uid="{00000000-0005-0000-0000-0000900A0000}"/>
    <cellStyle name="Обычный 2 2 2 2 4 2 3 4 2 2" xfId="22850" xr:uid="{00000000-0005-0000-0000-0000910A0000}"/>
    <cellStyle name="Обычный 2 2 2 2 4 2 3 4 3" xfId="16466" xr:uid="{00000000-0005-0000-0000-0000920A0000}"/>
    <cellStyle name="Обычный 2 2 2 2 4 2 3 5" xfId="6890" xr:uid="{00000000-0005-0000-0000-0000930A0000}"/>
    <cellStyle name="Обычный 2 2 2 2 4 2 3 5 2" xfId="19658" xr:uid="{00000000-0005-0000-0000-0000940A0000}"/>
    <cellStyle name="Обычный 2 2 2 2 4 2 3 6" xfId="13274" xr:uid="{00000000-0005-0000-0000-0000950A0000}"/>
    <cellStyle name="Обычный 2 2 2 2 4 2 4" xfId="905" xr:uid="{00000000-0005-0000-0000-0000960A0000}"/>
    <cellStyle name="Обычный 2 2 2 2 4 2 4 2" xfId="2501" xr:uid="{00000000-0005-0000-0000-0000970A0000}"/>
    <cellStyle name="Обычный 2 2 2 2 4 2 4 2 2" xfId="5693" xr:uid="{00000000-0005-0000-0000-0000980A0000}"/>
    <cellStyle name="Обычный 2 2 2 2 4 2 4 2 2 2" xfId="12077" xr:uid="{00000000-0005-0000-0000-0000990A0000}"/>
    <cellStyle name="Обычный 2 2 2 2 4 2 4 2 2 2 2" xfId="24845" xr:uid="{00000000-0005-0000-0000-00009A0A0000}"/>
    <cellStyle name="Обычный 2 2 2 2 4 2 4 2 2 3" xfId="18461" xr:uid="{00000000-0005-0000-0000-00009B0A0000}"/>
    <cellStyle name="Обычный 2 2 2 2 4 2 4 2 3" xfId="8885" xr:uid="{00000000-0005-0000-0000-00009C0A0000}"/>
    <cellStyle name="Обычный 2 2 2 2 4 2 4 2 3 2" xfId="21653" xr:uid="{00000000-0005-0000-0000-00009D0A0000}"/>
    <cellStyle name="Обычный 2 2 2 2 4 2 4 2 4" xfId="15269" xr:uid="{00000000-0005-0000-0000-00009E0A0000}"/>
    <cellStyle name="Обычный 2 2 2 2 4 2 4 3" xfId="4097" xr:uid="{00000000-0005-0000-0000-00009F0A0000}"/>
    <cellStyle name="Обычный 2 2 2 2 4 2 4 3 2" xfId="10481" xr:uid="{00000000-0005-0000-0000-0000A00A0000}"/>
    <cellStyle name="Обычный 2 2 2 2 4 2 4 3 2 2" xfId="23249" xr:uid="{00000000-0005-0000-0000-0000A10A0000}"/>
    <cellStyle name="Обычный 2 2 2 2 4 2 4 3 3" xfId="16865" xr:uid="{00000000-0005-0000-0000-0000A20A0000}"/>
    <cellStyle name="Обычный 2 2 2 2 4 2 4 4" xfId="7289" xr:uid="{00000000-0005-0000-0000-0000A30A0000}"/>
    <cellStyle name="Обычный 2 2 2 2 4 2 4 4 2" xfId="20057" xr:uid="{00000000-0005-0000-0000-0000A40A0000}"/>
    <cellStyle name="Обычный 2 2 2 2 4 2 4 5" xfId="13673" xr:uid="{00000000-0005-0000-0000-0000A50A0000}"/>
    <cellStyle name="Обычный 2 2 2 2 4 2 5" xfId="1703" xr:uid="{00000000-0005-0000-0000-0000A60A0000}"/>
    <cellStyle name="Обычный 2 2 2 2 4 2 5 2" xfId="4895" xr:uid="{00000000-0005-0000-0000-0000A70A0000}"/>
    <cellStyle name="Обычный 2 2 2 2 4 2 5 2 2" xfId="11279" xr:uid="{00000000-0005-0000-0000-0000A80A0000}"/>
    <cellStyle name="Обычный 2 2 2 2 4 2 5 2 2 2" xfId="24047" xr:uid="{00000000-0005-0000-0000-0000A90A0000}"/>
    <cellStyle name="Обычный 2 2 2 2 4 2 5 2 3" xfId="17663" xr:uid="{00000000-0005-0000-0000-0000AA0A0000}"/>
    <cellStyle name="Обычный 2 2 2 2 4 2 5 3" xfId="8087" xr:uid="{00000000-0005-0000-0000-0000AB0A0000}"/>
    <cellStyle name="Обычный 2 2 2 2 4 2 5 3 2" xfId="20855" xr:uid="{00000000-0005-0000-0000-0000AC0A0000}"/>
    <cellStyle name="Обычный 2 2 2 2 4 2 5 4" xfId="14471" xr:uid="{00000000-0005-0000-0000-0000AD0A0000}"/>
    <cellStyle name="Обычный 2 2 2 2 4 2 6" xfId="3299" xr:uid="{00000000-0005-0000-0000-0000AE0A0000}"/>
    <cellStyle name="Обычный 2 2 2 2 4 2 6 2" xfId="9683" xr:uid="{00000000-0005-0000-0000-0000AF0A0000}"/>
    <cellStyle name="Обычный 2 2 2 2 4 2 6 2 2" xfId="22451" xr:uid="{00000000-0005-0000-0000-0000B00A0000}"/>
    <cellStyle name="Обычный 2 2 2 2 4 2 6 3" xfId="16067" xr:uid="{00000000-0005-0000-0000-0000B10A0000}"/>
    <cellStyle name="Обычный 2 2 2 2 4 2 7" xfId="6491" xr:uid="{00000000-0005-0000-0000-0000B20A0000}"/>
    <cellStyle name="Обычный 2 2 2 2 4 2 7 2" xfId="19259" xr:uid="{00000000-0005-0000-0000-0000B30A0000}"/>
    <cellStyle name="Обычный 2 2 2 2 4 2 8" xfId="12875" xr:uid="{00000000-0005-0000-0000-0000B40A0000}"/>
    <cellStyle name="Обычный 2 2 2 2 4 3" xfId="170" xr:uid="{00000000-0005-0000-0000-0000B50A0000}"/>
    <cellStyle name="Обычный 2 2 2 2 4 3 2" xfId="364" xr:uid="{00000000-0005-0000-0000-0000B60A0000}"/>
    <cellStyle name="Обычный 2 2 2 2 4 3 2 2" xfId="766" xr:uid="{00000000-0005-0000-0000-0000B70A0000}"/>
    <cellStyle name="Обычный 2 2 2 2 4 3 2 2 2" xfId="1564" xr:uid="{00000000-0005-0000-0000-0000B80A0000}"/>
    <cellStyle name="Обычный 2 2 2 2 4 3 2 2 2 2" xfId="3160" xr:uid="{00000000-0005-0000-0000-0000B90A0000}"/>
    <cellStyle name="Обычный 2 2 2 2 4 3 2 2 2 2 2" xfId="6352" xr:uid="{00000000-0005-0000-0000-0000BA0A0000}"/>
    <cellStyle name="Обычный 2 2 2 2 4 3 2 2 2 2 2 2" xfId="12736" xr:uid="{00000000-0005-0000-0000-0000BB0A0000}"/>
    <cellStyle name="Обычный 2 2 2 2 4 3 2 2 2 2 2 2 2" xfId="25504" xr:uid="{00000000-0005-0000-0000-0000BC0A0000}"/>
    <cellStyle name="Обычный 2 2 2 2 4 3 2 2 2 2 2 3" xfId="19120" xr:uid="{00000000-0005-0000-0000-0000BD0A0000}"/>
    <cellStyle name="Обычный 2 2 2 2 4 3 2 2 2 2 3" xfId="9544" xr:uid="{00000000-0005-0000-0000-0000BE0A0000}"/>
    <cellStyle name="Обычный 2 2 2 2 4 3 2 2 2 2 3 2" xfId="22312" xr:uid="{00000000-0005-0000-0000-0000BF0A0000}"/>
    <cellStyle name="Обычный 2 2 2 2 4 3 2 2 2 2 4" xfId="15928" xr:uid="{00000000-0005-0000-0000-0000C00A0000}"/>
    <cellStyle name="Обычный 2 2 2 2 4 3 2 2 2 3" xfId="4756" xr:uid="{00000000-0005-0000-0000-0000C10A0000}"/>
    <cellStyle name="Обычный 2 2 2 2 4 3 2 2 2 3 2" xfId="11140" xr:uid="{00000000-0005-0000-0000-0000C20A0000}"/>
    <cellStyle name="Обычный 2 2 2 2 4 3 2 2 2 3 2 2" xfId="23908" xr:uid="{00000000-0005-0000-0000-0000C30A0000}"/>
    <cellStyle name="Обычный 2 2 2 2 4 3 2 2 2 3 3" xfId="17524" xr:uid="{00000000-0005-0000-0000-0000C40A0000}"/>
    <cellStyle name="Обычный 2 2 2 2 4 3 2 2 2 4" xfId="7948" xr:uid="{00000000-0005-0000-0000-0000C50A0000}"/>
    <cellStyle name="Обычный 2 2 2 2 4 3 2 2 2 4 2" xfId="20716" xr:uid="{00000000-0005-0000-0000-0000C60A0000}"/>
    <cellStyle name="Обычный 2 2 2 2 4 3 2 2 2 5" xfId="14332" xr:uid="{00000000-0005-0000-0000-0000C70A0000}"/>
    <cellStyle name="Обычный 2 2 2 2 4 3 2 2 3" xfId="2362" xr:uid="{00000000-0005-0000-0000-0000C80A0000}"/>
    <cellStyle name="Обычный 2 2 2 2 4 3 2 2 3 2" xfId="5554" xr:uid="{00000000-0005-0000-0000-0000C90A0000}"/>
    <cellStyle name="Обычный 2 2 2 2 4 3 2 2 3 2 2" xfId="11938" xr:uid="{00000000-0005-0000-0000-0000CA0A0000}"/>
    <cellStyle name="Обычный 2 2 2 2 4 3 2 2 3 2 2 2" xfId="24706" xr:uid="{00000000-0005-0000-0000-0000CB0A0000}"/>
    <cellStyle name="Обычный 2 2 2 2 4 3 2 2 3 2 3" xfId="18322" xr:uid="{00000000-0005-0000-0000-0000CC0A0000}"/>
    <cellStyle name="Обычный 2 2 2 2 4 3 2 2 3 3" xfId="8746" xr:uid="{00000000-0005-0000-0000-0000CD0A0000}"/>
    <cellStyle name="Обычный 2 2 2 2 4 3 2 2 3 3 2" xfId="21514" xr:uid="{00000000-0005-0000-0000-0000CE0A0000}"/>
    <cellStyle name="Обычный 2 2 2 2 4 3 2 2 3 4" xfId="15130" xr:uid="{00000000-0005-0000-0000-0000CF0A0000}"/>
    <cellStyle name="Обычный 2 2 2 2 4 3 2 2 4" xfId="3958" xr:uid="{00000000-0005-0000-0000-0000D00A0000}"/>
    <cellStyle name="Обычный 2 2 2 2 4 3 2 2 4 2" xfId="10342" xr:uid="{00000000-0005-0000-0000-0000D10A0000}"/>
    <cellStyle name="Обычный 2 2 2 2 4 3 2 2 4 2 2" xfId="23110" xr:uid="{00000000-0005-0000-0000-0000D20A0000}"/>
    <cellStyle name="Обычный 2 2 2 2 4 3 2 2 4 3" xfId="16726" xr:uid="{00000000-0005-0000-0000-0000D30A0000}"/>
    <cellStyle name="Обычный 2 2 2 2 4 3 2 2 5" xfId="7150" xr:uid="{00000000-0005-0000-0000-0000D40A0000}"/>
    <cellStyle name="Обычный 2 2 2 2 4 3 2 2 5 2" xfId="19918" xr:uid="{00000000-0005-0000-0000-0000D50A0000}"/>
    <cellStyle name="Обычный 2 2 2 2 4 3 2 2 6" xfId="13534" xr:uid="{00000000-0005-0000-0000-0000D60A0000}"/>
    <cellStyle name="Обычный 2 2 2 2 4 3 2 3" xfId="1165" xr:uid="{00000000-0005-0000-0000-0000D70A0000}"/>
    <cellStyle name="Обычный 2 2 2 2 4 3 2 3 2" xfId="2761" xr:uid="{00000000-0005-0000-0000-0000D80A0000}"/>
    <cellStyle name="Обычный 2 2 2 2 4 3 2 3 2 2" xfId="5953" xr:uid="{00000000-0005-0000-0000-0000D90A0000}"/>
    <cellStyle name="Обычный 2 2 2 2 4 3 2 3 2 2 2" xfId="12337" xr:uid="{00000000-0005-0000-0000-0000DA0A0000}"/>
    <cellStyle name="Обычный 2 2 2 2 4 3 2 3 2 2 2 2" xfId="25105" xr:uid="{00000000-0005-0000-0000-0000DB0A0000}"/>
    <cellStyle name="Обычный 2 2 2 2 4 3 2 3 2 2 3" xfId="18721" xr:uid="{00000000-0005-0000-0000-0000DC0A0000}"/>
    <cellStyle name="Обычный 2 2 2 2 4 3 2 3 2 3" xfId="9145" xr:uid="{00000000-0005-0000-0000-0000DD0A0000}"/>
    <cellStyle name="Обычный 2 2 2 2 4 3 2 3 2 3 2" xfId="21913" xr:uid="{00000000-0005-0000-0000-0000DE0A0000}"/>
    <cellStyle name="Обычный 2 2 2 2 4 3 2 3 2 4" xfId="15529" xr:uid="{00000000-0005-0000-0000-0000DF0A0000}"/>
    <cellStyle name="Обычный 2 2 2 2 4 3 2 3 3" xfId="4357" xr:uid="{00000000-0005-0000-0000-0000E00A0000}"/>
    <cellStyle name="Обычный 2 2 2 2 4 3 2 3 3 2" xfId="10741" xr:uid="{00000000-0005-0000-0000-0000E10A0000}"/>
    <cellStyle name="Обычный 2 2 2 2 4 3 2 3 3 2 2" xfId="23509" xr:uid="{00000000-0005-0000-0000-0000E20A0000}"/>
    <cellStyle name="Обычный 2 2 2 2 4 3 2 3 3 3" xfId="17125" xr:uid="{00000000-0005-0000-0000-0000E30A0000}"/>
    <cellStyle name="Обычный 2 2 2 2 4 3 2 3 4" xfId="7549" xr:uid="{00000000-0005-0000-0000-0000E40A0000}"/>
    <cellStyle name="Обычный 2 2 2 2 4 3 2 3 4 2" xfId="20317" xr:uid="{00000000-0005-0000-0000-0000E50A0000}"/>
    <cellStyle name="Обычный 2 2 2 2 4 3 2 3 5" xfId="13933" xr:uid="{00000000-0005-0000-0000-0000E60A0000}"/>
    <cellStyle name="Обычный 2 2 2 2 4 3 2 4" xfId="1963" xr:uid="{00000000-0005-0000-0000-0000E70A0000}"/>
    <cellStyle name="Обычный 2 2 2 2 4 3 2 4 2" xfId="5155" xr:uid="{00000000-0005-0000-0000-0000E80A0000}"/>
    <cellStyle name="Обычный 2 2 2 2 4 3 2 4 2 2" xfId="11539" xr:uid="{00000000-0005-0000-0000-0000E90A0000}"/>
    <cellStyle name="Обычный 2 2 2 2 4 3 2 4 2 2 2" xfId="24307" xr:uid="{00000000-0005-0000-0000-0000EA0A0000}"/>
    <cellStyle name="Обычный 2 2 2 2 4 3 2 4 2 3" xfId="17923" xr:uid="{00000000-0005-0000-0000-0000EB0A0000}"/>
    <cellStyle name="Обычный 2 2 2 2 4 3 2 4 3" xfId="8347" xr:uid="{00000000-0005-0000-0000-0000EC0A0000}"/>
    <cellStyle name="Обычный 2 2 2 2 4 3 2 4 3 2" xfId="21115" xr:uid="{00000000-0005-0000-0000-0000ED0A0000}"/>
    <cellStyle name="Обычный 2 2 2 2 4 3 2 4 4" xfId="14731" xr:uid="{00000000-0005-0000-0000-0000EE0A0000}"/>
    <cellStyle name="Обычный 2 2 2 2 4 3 2 5" xfId="3559" xr:uid="{00000000-0005-0000-0000-0000EF0A0000}"/>
    <cellStyle name="Обычный 2 2 2 2 4 3 2 5 2" xfId="9943" xr:uid="{00000000-0005-0000-0000-0000F00A0000}"/>
    <cellStyle name="Обычный 2 2 2 2 4 3 2 5 2 2" xfId="22711" xr:uid="{00000000-0005-0000-0000-0000F10A0000}"/>
    <cellStyle name="Обычный 2 2 2 2 4 3 2 5 3" xfId="16327" xr:uid="{00000000-0005-0000-0000-0000F20A0000}"/>
    <cellStyle name="Обычный 2 2 2 2 4 3 2 6" xfId="6751" xr:uid="{00000000-0005-0000-0000-0000F30A0000}"/>
    <cellStyle name="Обычный 2 2 2 2 4 3 2 6 2" xfId="19519" xr:uid="{00000000-0005-0000-0000-0000F40A0000}"/>
    <cellStyle name="Обычный 2 2 2 2 4 3 2 7" xfId="13135" xr:uid="{00000000-0005-0000-0000-0000F50A0000}"/>
    <cellStyle name="Обычный 2 2 2 2 4 3 3" xfId="572" xr:uid="{00000000-0005-0000-0000-0000F60A0000}"/>
    <cellStyle name="Обычный 2 2 2 2 4 3 3 2" xfId="1370" xr:uid="{00000000-0005-0000-0000-0000F70A0000}"/>
    <cellStyle name="Обычный 2 2 2 2 4 3 3 2 2" xfId="2966" xr:uid="{00000000-0005-0000-0000-0000F80A0000}"/>
    <cellStyle name="Обычный 2 2 2 2 4 3 3 2 2 2" xfId="6158" xr:uid="{00000000-0005-0000-0000-0000F90A0000}"/>
    <cellStyle name="Обычный 2 2 2 2 4 3 3 2 2 2 2" xfId="12542" xr:uid="{00000000-0005-0000-0000-0000FA0A0000}"/>
    <cellStyle name="Обычный 2 2 2 2 4 3 3 2 2 2 2 2" xfId="25310" xr:uid="{00000000-0005-0000-0000-0000FB0A0000}"/>
    <cellStyle name="Обычный 2 2 2 2 4 3 3 2 2 2 3" xfId="18926" xr:uid="{00000000-0005-0000-0000-0000FC0A0000}"/>
    <cellStyle name="Обычный 2 2 2 2 4 3 3 2 2 3" xfId="9350" xr:uid="{00000000-0005-0000-0000-0000FD0A0000}"/>
    <cellStyle name="Обычный 2 2 2 2 4 3 3 2 2 3 2" xfId="22118" xr:uid="{00000000-0005-0000-0000-0000FE0A0000}"/>
    <cellStyle name="Обычный 2 2 2 2 4 3 3 2 2 4" xfId="15734" xr:uid="{00000000-0005-0000-0000-0000FF0A0000}"/>
    <cellStyle name="Обычный 2 2 2 2 4 3 3 2 3" xfId="4562" xr:uid="{00000000-0005-0000-0000-0000000B0000}"/>
    <cellStyle name="Обычный 2 2 2 2 4 3 3 2 3 2" xfId="10946" xr:uid="{00000000-0005-0000-0000-0000010B0000}"/>
    <cellStyle name="Обычный 2 2 2 2 4 3 3 2 3 2 2" xfId="23714" xr:uid="{00000000-0005-0000-0000-0000020B0000}"/>
    <cellStyle name="Обычный 2 2 2 2 4 3 3 2 3 3" xfId="17330" xr:uid="{00000000-0005-0000-0000-0000030B0000}"/>
    <cellStyle name="Обычный 2 2 2 2 4 3 3 2 4" xfId="7754" xr:uid="{00000000-0005-0000-0000-0000040B0000}"/>
    <cellStyle name="Обычный 2 2 2 2 4 3 3 2 4 2" xfId="20522" xr:uid="{00000000-0005-0000-0000-0000050B0000}"/>
    <cellStyle name="Обычный 2 2 2 2 4 3 3 2 5" xfId="14138" xr:uid="{00000000-0005-0000-0000-0000060B0000}"/>
    <cellStyle name="Обычный 2 2 2 2 4 3 3 3" xfId="2168" xr:uid="{00000000-0005-0000-0000-0000070B0000}"/>
    <cellStyle name="Обычный 2 2 2 2 4 3 3 3 2" xfId="5360" xr:uid="{00000000-0005-0000-0000-0000080B0000}"/>
    <cellStyle name="Обычный 2 2 2 2 4 3 3 3 2 2" xfId="11744" xr:uid="{00000000-0005-0000-0000-0000090B0000}"/>
    <cellStyle name="Обычный 2 2 2 2 4 3 3 3 2 2 2" xfId="24512" xr:uid="{00000000-0005-0000-0000-00000A0B0000}"/>
    <cellStyle name="Обычный 2 2 2 2 4 3 3 3 2 3" xfId="18128" xr:uid="{00000000-0005-0000-0000-00000B0B0000}"/>
    <cellStyle name="Обычный 2 2 2 2 4 3 3 3 3" xfId="8552" xr:uid="{00000000-0005-0000-0000-00000C0B0000}"/>
    <cellStyle name="Обычный 2 2 2 2 4 3 3 3 3 2" xfId="21320" xr:uid="{00000000-0005-0000-0000-00000D0B0000}"/>
    <cellStyle name="Обычный 2 2 2 2 4 3 3 3 4" xfId="14936" xr:uid="{00000000-0005-0000-0000-00000E0B0000}"/>
    <cellStyle name="Обычный 2 2 2 2 4 3 3 4" xfId="3764" xr:uid="{00000000-0005-0000-0000-00000F0B0000}"/>
    <cellStyle name="Обычный 2 2 2 2 4 3 3 4 2" xfId="10148" xr:uid="{00000000-0005-0000-0000-0000100B0000}"/>
    <cellStyle name="Обычный 2 2 2 2 4 3 3 4 2 2" xfId="22916" xr:uid="{00000000-0005-0000-0000-0000110B0000}"/>
    <cellStyle name="Обычный 2 2 2 2 4 3 3 4 3" xfId="16532" xr:uid="{00000000-0005-0000-0000-0000120B0000}"/>
    <cellStyle name="Обычный 2 2 2 2 4 3 3 5" xfId="6956" xr:uid="{00000000-0005-0000-0000-0000130B0000}"/>
    <cellStyle name="Обычный 2 2 2 2 4 3 3 5 2" xfId="19724" xr:uid="{00000000-0005-0000-0000-0000140B0000}"/>
    <cellStyle name="Обычный 2 2 2 2 4 3 3 6" xfId="13340" xr:uid="{00000000-0005-0000-0000-0000150B0000}"/>
    <cellStyle name="Обычный 2 2 2 2 4 3 4" xfId="971" xr:uid="{00000000-0005-0000-0000-0000160B0000}"/>
    <cellStyle name="Обычный 2 2 2 2 4 3 4 2" xfId="2567" xr:uid="{00000000-0005-0000-0000-0000170B0000}"/>
    <cellStyle name="Обычный 2 2 2 2 4 3 4 2 2" xfId="5759" xr:uid="{00000000-0005-0000-0000-0000180B0000}"/>
    <cellStyle name="Обычный 2 2 2 2 4 3 4 2 2 2" xfId="12143" xr:uid="{00000000-0005-0000-0000-0000190B0000}"/>
    <cellStyle name="Обычный 2 2 2 2 4 3 4 2 2 2 2" xfId="24911" xr:uid="{00000000-0005-0000-0000-00001A0B0000}"/>
    <cellStyle name="Обычный 2 2 2 2 4 3 4 2 2 3" xfId="18527" xr:uid="{00000000-0005-0000-0000-00001B0B0000}"/>
    <cellStyle name="Обычный 2 2 2 2 4 3 4 2 3" xfId="8951" xr:uid="{00000000-0005-0000-0000-00001C0B0000}"/>
    <cellStyle name="Обычный 2 2 2 2 4 3 4 2 3 2" xfId="21719" xr:uid="{00000000-0005-0000-0000-00001D0B0000}"/>
    <cellStyle name="Обычный 2 2 2 2 4 3 4 2 4" xfId="15335" xr:uid="{00000000-0005-0000-0000-00001E0B0000}"/>
    <cellStyle name="Обычный 2 2 2 2 4 3 4 3" xfId="4163" xr:uid="{00000000-0005-0000-0000-00001F0B0000}"/>
    <cellStyle name="Обычный 2 2 2 2 4 3 4 3 2" xfId="10547" xr:uid="{00000000-0005-0000-0000-0000200B0000}"/>
    <cellStyle name="Обычный 2 2 2 2 4 3 4 3 2 2" xfId="23315" xr:uid="{00000000-0005-0000-0000-0000210B0000}"/>
    <cellStyle name="Обычный 2 2 2 2 4 3 4 3 3" xfId="16931" xr:uid="{00000000-0005-0000-0000-0000220B0000}"/>
    <cellStyle name="Обычный 2 2 2 2 4 3 4 4" xfId="7355" xr:uid="{00000000-0005-0000-0000-0000230B0000}"/>
    <cellStyle name="Обычный 2 2 2 2 4 3 4 4 2" xfId="20123" xr:uid="{00000000-0005-0000-0000-0000240B0000}"/>
    <cellStyle name="Обычный 2 2 2 2 4 3 4 5" xfId="13739" xr:uid="{00000000-0005-0000-0000-0000250B0000}"/>
    <cellStyle name="Обычный 2 2 2 2 4 3 5" xfId="1769" xr:uid="{00000000-0005-0000-0000-0000260B0000}"/>
    <cellStyle name="Обычный 2 2 2 2 4 3 5 2" xfId="4961" xr:uid="{00000000-0005-0000-0000-0000270B0000}"/>
    <cellStyle name="Обычный 2 2 2 2 4 3 5 2 2" xfId="11345" xr:uid="{00000000-0005-0000-0000-0000280B0000}"/>
    <cellStyle name="Обычный 2 2 2 2 4 3 5 2 2 2" xfId="24113" xr:uid="{00000000-0005-0000-0000-0000290B0000}"/>
    <cellStyle name="Обычный 2 2 2 2 4 3 5 2 3" xfId="17729" xr:uid="{00000000-0005-0000-0000-00002A0B0000}"/>
    <cellStyle name="Обычный 2 2 2 2 4 3 5 3" xfId="8153" xr:uid="{00000000-0005-0000-0000-00002B0B0000}"/>
    <cellStyle name="Обычный 2 2 2 2 4 3 5 3 2" xfId="20921" xr:uid="{00000000-0005-0000-0000-00002C0B0000}"/>
    <cellStyle name="Обычный 2 2 2 2 4 3 5 4" xfId="14537" xr:uid="{00000000-0005-0000-0000-00002D0B0000}"/>
    <cellStyle name="Обычный 2 2 2 2 4 3 6" xfId="3365" xr:uid="{00000000-0005-0000-0000-00002E0B0000}"/>
    <cellStyle name="Обычный 2 2 2 2 4 3 6 2" xfId="9749" xr:uid="{00000000-0005-0000-0000-00002F0B0000}"/>
    <cellStyle name="Обычный 2 2 2 2 4 3 6 2 2" xfId="22517" xr:uid="{00000000-0005-0000-0000-0000300B0000}"/>
    <cellStyle name="Обычный 2 2 2 2 4 3 6 3" xfId="16133" xr:uid="{00000000-0005-0000-0000-0000310B0000}"/>
    <cellStyle name="Обычный 2 2 2 2 4 3 7" xfId="6557" xr:uid="{00000000-0005-0000-0000-0000320B0000}"/>
    <cellStyle name="Обычный 2 2 2 2 4 3 7 2" xfId="19325" xr:uid="{00000000-0005-0000-0000-0000330B0000}"/>
    <cellStyle name="Обычный 2 2 2 2 4 3 8" xfId="12941" xr:uid="{00000000-0005-0000-0000-0000340B0000}"/>
    <cellStyle name="Обычный 2 2 2 2 4 4" xfId="234" xr:uid="{00000000-0005-0000-0000-0000350B0000}"/>
    <cellStyle name="Обычный 2 2 2 2 4 4 2" xfId="636" xr:uid="{00000000-0005-0000-0000-0000360B0000}"/>
    <cellStyle name="Обычный 2 2 2 2 4 4 2 2" xfId="1434" xr:uid="{00000000-0005-0000-0000-0000370B0000}"/>
    <cellStyle name="Обычный 2 2 2 2 4 4 2 2 2" xfId="3030" xr:uid="{00000000-0005-0000-0000-0000380B0000}"/>
    <cellStyle name="Обычный 2 2 2 2 4 4 2 2 2 2" xfId="6222" xr:uid="{00000000-0005-0000-0000-0000390B0000}"/>
    <cellStyle name="Обычный 2 2 2 2 4 4 2 2 2 2 2" xfId="12606" xr:uid="{00000000-0005-0000-0000-00003A0B0000}"/>
    <cellStyle name="Обычный 2 2 2 2 4 4 2 2 2 2 2 2" xfId="25374" xr:uid="{00000000-0005-0000-0000-00003B0B0000}"/>
    <cellStyle name="Обычный 2 2 2 2 4 4 2 2 2 2 3" xfId="18990" xr:uid="{00000000-0005-0000-0000-00003C0B0000}"/>
    <cellStyle name="Обычный 2 2 2 2 4 4 2 2 2 3" xfId="9414" xr:uid="{00000000-0005-0000-0000-00003D0B0000}"/>
    <cellStyle name="Обычный 2 2 2 2 4 4 2 2 2 3 2" xfId="22182" xr:uid="{00000000-0005-0000-0000-00003E0B0000}"/>
    <cellStyle name="Обычный 2 2 2 2 4 4 2 2 2 4" xfId="15798" xr:uid="{00000000-0005-0000-0000-00003F0B0000}"/>
    <cellStyle name="Обычный 2 2 2 2 4 4 2 2 3" xfId="4626" xr:uid="{00000000-0005-0000-0000-0000400B0000}"/>
    <cellStyle name="Обычный 2 2 2 2 4 4 2 2 3 2" xfId="11010" xr:uid="{00000000-0005-0000-0000-0000410B0000}"/>
    <cellStyle name="Обычный 2 2 2 2 4 4 2 2 3 2 2" xfId="23778" xr:uid="{00000000-0005-0000-0000-0000420B0000}"/>
    <cellStyle name="Обычный 2 2 2 2 4 4 2 2 3 3" xfId="17394" xr:uid="{00000000-0005-0000-0000-0000430B0000}"/>
    <cellStyle name="Обычный 2 2 2 2 4 4 2 2 4" xfId="7818" xr:uid="{00000000-0005-0000-0000-0000440B0000}"/>
    <cellStyle name="Обычный 2 2 2 2 4 4 2 2 4 2" xfId="20586" xr:uid="{00000000-0005-0000-0000-0000450B0000}"/>
    <cellStyle name="Обычный 2 2 2 2 4 4 2 2 5" xfId="14202" xr:uid="{00000000-0005-0000-0000-0000460B0000}"/>
    <cellStyle name="Обычный 2 2 2 2 4 4 2 3" xfId="2232" xr:uid="{00000000-0005-0000-0000-0000470B0000}"/>
    <cellStyle name="Обычный 2 2 2 2 4 4 2 3 2" xfId="5424" xr:uid="{00000000-0005-0000-0000-0000480B0000}"/>
    <cellStyle name="Обычный 2 2 2 2 4 4 2 3 2 2" xfId="11808" xr:uid="{00000000-0005-0000-0000-0000490B0000}"/>
    <cellStyle name="Обычный 2 2 2 2 4 4 2 3 2 2 2" xfId="24576" xr:uid="{00000000-0005-0000-0000-00004A0B0000}"/>
    <cellStyle name="Обычный 2 2 2 2 4 4 2 3 2 3" xfId="18192" xr:uid="{00000000-0005-0000-0000-00004B0B0000}"/>
    <cellStyle name="Обычный 2 2 2 2 4 4 2 3 3" xfId="8616" xr:uid="{00000000-0005-0000-0000-00004C0B0000}"/>
    <cellStyle name="Обычный 2 2 2 2 4 4 2 3 3 2" xfId="21384" xr:uid="{00000000-0005-0000-0000-00004D0B0000}"/>
    <cellStyle name="Обычный 2 2 2 2 4 4 2 3 4" xfId="15000" xr:uid="{00000000-0005-0000-0000-00004E0B0000}"/>
    <cellStyle name="Обычный 2 2 2 2 4 4 2 4" xfId="3828" xr:uid="{00000000-0005-0000-0000-00004F0B0000}"/>
    <cellStyle name="Обычный 2 2 2 2 4 4 2 4 2" xfId="10212" xr:uid="{00000000-0005-0000-0000-0000500B0000}"/>
    <cellStyle name="Обычный 2 2 2 2 4 4 2 4 2 2" xfId="22980" xr:uid="{00000000-0005-0000-0000-0000510B0000}"/>
    <cellStyle name="Обычный 2 2 2 2 4 4 2 4 3" xfId="16596" xr:uid="{00000000-0005-0000-0000-0000520B0000}"/>
    <cellStyle name="Обычный 2 2 2 2 4 4 2 5" xfId="7020" xr:uid="{00000000-0005-0000-0000-0000530B0000}"/>
    <cellStyle name="Обычный 2 2 2 2 4 4 2 5 2" xfId="19788" xr:uid="{00000000-0005-0000-0000-0000540B0000}"/>
    <cellStyle name="Обычный 2 2 2 2 4 4 2 6" xfId="13404" xr:uid="{00000000-0005-0000-0000-0000550B0000}"/>
    <cellStyle name="Обычный 2 2 2 2 4 4 3" xfId="1035" xr:uid="{00000000-0005-0000-0000-0000560B0000}"/>
    <cellStyle name="Обычный 2 2 2 2 4 4 3 2" xfId="2631" xr:uid="{00000000-0005-0000-0000-0000570B0000}"/>
    <cellStyle name="Обычный 2 2 2 2 4 4 3 2 2" xfId="5823" xr:uid="{00000000-0005-0000-0000-0000580B0000}"/>
    <cellStyle name="Обычный 2 2 2 2 4 4 3 2 2 2" xfId="12207" xr:uid="{00000000-0005-0000-0000-0000590B0000}"/>
    <cellStyle name="Обычный 2 2 2 2 4 4 3 2 2 2 2" xfId="24975" xr:uid="{00000000-0005-0000-0000-00005A0B0000}"/>
    <cellStyle name="Обычный 2 2 2 2 4 4 3 2 2 3" xfId="18591" xr:uid="{00000000-0005-0000-0000-00005B0B0000}"/>
    <cellStyle name="Обычный 2 2 2 2 4 4 3 2 3" xfId="9015" xr:uid="{00000000-0005-0000-0000-00005C0B0000}"/>
    <cellStyle name="Обычный 2 2 2 2 4 4 3 2 3 2" xfId="21783" xr:uid="{00000000-0005-0000-0000-00005D0B0000}"/>
    <cellStyle name="Обычный 2 2 2 2 4 4 3 2 4" xfId="15399" xr:uid="{00000000-0005-0000-0000-00005E0B0000}"/>
    <cellStyle name="Обычный 2 2 2 2 4 4 3 3" xfId="4227" xr:uid="{00000000-0005-0000-0000-00005F0B0000}"/>
    <cellStyle name="Обычный 2 2 2 2 4 4 3 3 2" xfId="10611" xr:uid="{00000000-0005-0000-0000-0000600B0000}"/>
    <cellStyle name="Обычный 2 2 2 2 4 4 3 3 2 2" xfId="23379" xr:uid="{00000000-0005-0000-0000-0000610B0000}"/>
    <cellStyle name="Обычный 2 2 2 2 4 4 3 3 3" xfId="16995" xr:uid="{00000000-0005-0000-0000-0000620B0000}"/>
    <cellStyle name="Обычный 2 2 2 2 4 4 3 4" xfId="7419" xr:uid="{00000000-0005-0000-0000-0000630B0000}"/>
    <cellStyle name="Обычный 2 2 2 2 4 4 3 4 2" xfId="20187" xr:uid="{00000000-0005-0000-0000-0000640B0000}"/>
    <cellStyle name="Обычный 2 2 2 2 4 4 3 5" xfId="13803" xr:uid="{00000000-0005-0000-0000-0000650B0000}"/>
    <cellStyle name="Обычный 2 2 2 2 4 4 4" xfId="1833" xr:uid="{00000000-0005-0000-0000-0000660B0000}"/>
    <cellStyle name="Обычный 2 2 2 2 4 4 4 2" xfId="5025" xr:uid="{00000000-0005-0000-0000-0000670B0000}"/>
    <cellStyle name="Обычный 2 2 2 2 4 4 4 2 2" xfId="11409" xr:uid="{00000000-0005-0000-0000-0000680B0000}"/>
    <cellStyle name="Обычный 2 2 2 2 4 4 4 2 2 2" xfId="24177" xr:uid="{00000000-0005-0000-0000-0000690B0000}"/>
    <cellStyle name="Обычный 2 2 2 2 4 4 4 2 3" xfId="17793" xr:uid="{00000000-0005-0000-0000-00006A0B0000}"/>
    <cellStyle name="Обычный 2 2 2 2 4 4 4 3" xfId="8217" xr:uid="{00000000-0005-0000-0000-00006B0B0000}"/>
    <cellStyle name="Обычный 2 2 2 2 4 4 4 3 2" xfId="20985" xr:uid="{00000000-0005-0000-0000-00006C0B0000}"/>
    <cellStyle name="Обычный 2 2 2 2 4 4 4 4" xfId="14601" xr:uid="{00000000-0005-0000-0000-00006D0B0000}"/>
    <cellStyle name="Обычный 2 2 2 2 4 4 5" xfId="3429" xr:uid="{00000000-0005-0000-0000-00006E0B0000}"/>
    <cellStyle name="Обычный 2 2 2 2 4 4 5 2" xfId="9813" xr:uid="{00000000-0005-0000-0000-00006F0B0000}"/>
    <cellStyle name="Обычный 2 2 2 2 4 4 5 2 2" xfId="22581" xr:uid="{00000000-0005-0000-0000-0000700B0000}"/>
    <cellStyle name="Обычный 2 2 2 2 4 4 5 3" xfId="16197" xr:uid="{00000000-0005-0000-0000-0000710B0000}"/>
    <cellStyle name="Обычный 2 2 2 2 4 4 6" xfId="6621" xr:uid="{00000000-0005-0000-0000-0000720B0000}"/>
    <cellStyle name="Обычный 2 2 2 2 4 4 6 2" xfId="19389" xr:uid="{00000000-0005-0000-0000-0000730B0000}"/>
    <cellStyle name="Обычный 2 2 2 2 4 4 7" xfId="13005" xr:uid="{00000000-0005-0000-0000-0000740B0000}"/>
    <cellStyle name="Обычный 2 2 2 2 4 5" xfId="442" xr:uid="{00000000-0005-0000-0000-0000750B0000}"/>
    <cellStyle name="Обычный 2 2 2 2 4 5 2" xfId="1240" xr:uid="{00000000-0005-0000-0000-0000760B0000}"/>
    <cellStyle name="Обычный 2 2 2 2 4 5 2 2" xfId="2836" xr:uid="{00000000-0005-0000-0000-0000770B0000}"/>
    <cellStyle name="Обычный 2 2 2 2 4 5 2 2 2" xfId="6028" xr:uid="{00000000-0005-0000-0000-0000780B0000}"/>
    <cellStyle name="Обычный 2 2 2 2 4 5 2 2 2 2" xfId="12412" xr:uid="{00000000-0005-0000-0000-0000790B0000}"/>
    <cellStyle name="Обычный 2 2 2 2 4 5 2 2 2 2 2" xfId="25180" xr:uid="{00000000-0005-0000-0000-00007A0B0000}"/>
    <cellStyle name="Обычный 2 2 2 2 4 5 2 2 2 3" xfId="18796" xr:uid="{00000000-0005-0000-0000-00007B0B0000}"/>
    <cellStyle name="Обычный 2 2 2 2 4 5 2 2 3" xfId="9220" xr:uid="{00000000-0005-0000-0000-00007C0B0000}"/>
    <cellStyle name="Обычный 2 2 2 2 4 5 2 2 3 2" xfId="21988" xr:uid="{00000000-0005-0000-0000-00007D0B0000}"/>
    <cellStyle name="Обычный 2 2 2 2 4 5 2 2 4" xfId="15604" xr:uid="{00000000-0005-0000-0000-00007E0B0000}"/>
    <cellStyle name="Обычный 2 2 2 2 4 5 2 3" xfId="4432" xr:uid="{00000000-0005-0000-0000-00007F0B0000}"/>
    <cellStyle name="Обычный 2 2 2 2 4 5 2 3 2" xfId="10816" xr:uid="{00000000-0005-0000-0000-0000800B0000}"/>
    <cellStyle name="Обычный 2 2 2 2 4 5 2 3 2 2" xfId="23584" xr:uid="{00000000-0005-0000-0000-0000810B0000}"/>
    <cellStyle name="Обычный 2 2 2 2 4 5 2 3 3" xfId="17200" xr:uid="{00000000-0005-0000-0000-0000820B0000}"/>
    <cellStyle name="Обычный 2 2 2 2 4 5 2 4" xfId="7624" xr:uid="{00000000-0005-0000-0000-0000830B0000}"/>
    <cellStyle name="Обычный 2 2 2 2 4 5 2 4 2" xfId="20392" xr:uid="{00000000-0005-0000-0000-0000840B0000}"/>
    <cellStyle name="Обычный 2 2 2 2 4 5 2 5" xfId="14008" xr:uid="{00000000-0005-0000-0000-0000850B0000}"/>
    <cellStyle name="Обычный 2 2 2 2 4 5 3" xfId="2038" xr:uid="{00000000-0005-0000-0000-0000860B0000}"/>
    <cellStyle name="Обычный 2 2 2 2 4 5 3 2" xfId="5230" xr:uid="{00000000-0005-0000-0000-0000870B0000}"/>
    <cellStyle name="Обычный 2 2 2 2 4 5 3 2 2" xfId="11614" xr:uid="{00000000-0005-0000-0000-0000880B0000}"/>
    <cellStyle name="Обычный 2 2 2 2 4 5 3 2 2 2" xfId="24382" xr:uid="{00000000-0005-0000-0000-0000890B0000}"/>
    <cellStyle name="Обычный 2 2 2 2 4 5 3 2 3" xfId="17998" xr:uid="{00000000-0005-0000-0000-00008A0B0000}"/>
    <cellStyle name="Обычный 2 2 2 2 4 5 3 3" xfId="8422" xr:uid="{00000000-0005-0000-0000-00008B0B0000}"/>
    <cellStyle name="Обычный 2 2 2 2 4 5 3 3 2" xfId="21190" xr:uid="{00000000-0005-0000-0000-00008C0B0000}"/>
    <cellStyle name="Обычный 2 2 2 2 4 5 3 4" xfId="14806" xr:uid="{00000000-0005-0000-0000-00008D0B0000}"/>
    <cellStyle name="Обычный 2 2 2 2 4 5 4" xfId="3634" xr:uid="{00000000-0005-0000-0000-00008E0B0000}"/>
    <cellStyle name="Обычный 2 2 2 2 4 5 4 2" xfId="10018" xr:uid="{00000000-0005-0000-0000-00008F0B0000}"/>
    <cellStyle name="Обычный 2 2 2 2 4 5 4 2 2" xfId="22786" xr:uid="{00000000-0005-0000-0000-0000900B0000}"/>
    <cellStyle name="Обычный 2 2 2 2 4 5 4 3" xfId="16402" xr:uid="{00000000-0005-0000-0000-0000910B0000}"/>
    <cellStyle name="Обычный 2 2 2 2 4 5 5" xfId="6826" xr:uid="{00000000-0005-0000-0000-0000920B0000}"/>
    <cellStyle name="Обычный 2 2 2 2 4 5 5 2" xfId="19594" xr:uid="{00000000-0005-0000-0000-0000930B0000}"/>
    <cellStyle name="Обычный 2 2 2 2 4 5 6" xfId="13210" xr:uid="{00000000-0005-0000-0000-0000940B0000}"/>
    <cellStyle name="Обычный 2 2 2 2 4 6" xfId="841" xr:uid="{00000000-0005-0000-0000-0000950B0000}"/>
    <cellStyle name="Обычный 2 2 2 2 4 6 2" xfId="2437" xr:uid="{00000000-0005-0000-0000-0000960B0000}"/>
    <cellStyle name="Обычный 2 2 2 2 4 6 2 2" xfId="5629" xr:uid="{00000000-0005-0000-0000-0000970B0000}"/>
    <cellStyle name="Обычный 2 2 2 2 4 6 2 2 2" xfId="12013" xr:uid="{00000000-0005-0000-0000-0000980B0000}"/>
    <cellStyle name="Обычный 2 2 2 2 4 6 2 2 2 2" xfId="24781" xr:uid="{00000000-0005-0000-0000-0000990B0000}"/>
    <cellStyle name="Обычный 2 2 2 2 4 6 2 2 3" xfId="18397" xr:uid="{00000000-0005-0000-0000-00009A0B0000}"/>
    <cellStyle name="Обычный 2 2 2 2 4 6 2 3" xfId="8821" xr:uid="{00000000-0005-0000-0000-00009B0B0000}"/>
    <cellStyle name="Обычный 2 2 2 2 4 6 2 3 2" xfId="21589" xr:uid="{00000000-0005-0000-0000-00009C0B0000}"/>
    <cellStyle name="Обычный 2 2 2 2 4 6 2 4" xfId="15205" xr:uid="{00000000-0005-0000-0000-00009D0B0000}"/>
    <cellStyle name="Обычный 2 2 2 2 4 6 3" xfId="4033" xr:uid="{00000000-0005-0000-0000-00009E0B0000}"/>
    <cellStyle name="Обычный 2 2 2 2 4 6 3 2" xfId="10417" xr:uid="{00000000-0005-0000-0000-00009F0B0000}"/>
    <cellStyle name="Обычный 2 2 2 2 4 6 3 2 2" xfId="23185" xr:uid="{00000000-0005-0000-0000-0000A00B0000}"/>
    <cellStyle name="Обычный 2 2 2 2 4 6 3 3" xfId="16801" xr:uid="{00000000-0005-0000-0000-0000A10B0000}"/>
    <cellStyle name="Обычный 2 2 2 2 4 6 4" xfId="7225" xr:uid="{00000000-0005-0000-0000-0000A20B0000}"/>
    <cellStyle name="Обычный 2 2 2 2 4 6 4 2" xfId="19993" xr:uid="{00000000-0005-0000-0000-0000A30B0000}"/>
    <cellStyle name="Обычный 2 2 2 2 4 6 5" xfId="13609" xr:uid="{00000000-0005-0000-0000-0000A40B0000}"/>
    <cellStyle name="Обычный 2 2 2 2 4 7" xfId="1639" xr:uid="{00000000-0005-0000-0000-0000A50B0000}"/>
    <cellStyle name="Обычный 2 2 2 2 4 7 2" xfId="4831" xr:uid="{00000000-0005-0000-0000-0000A60B0000}"/>
    <cellStyle name="Обычный 2 2 2 2 4 7 2 2" xfId="11215" xr:uid="{00000000-0005-0000-0000-0000A70B0000}"/>
    <cellStyle name="Обычный 2 2 2 2 4 7 2 2 2" xfId="23983" xr:uid="{00000000-0005-0000-0000-0000A80B0000}"/>
    <cellStyle name="Обычный 2 2 2 2 4 7 2 3" xfId="17599" xr:uid="{00000000-0005-0000-0000-0000A90B0000}"/>
    <cellStyle name="Обычный 2 2 2 2 4 7 3" xfId="8023" xr:uid="{00000000-0005-0000-0000-0000AA0B0000}"/>
    <cellStyle name="Обычный 2 2 2 2 4 7 3 2" xfId="20791" xr:uid="{00000000-0005-0000-0000-0000AB0B0000}"/>
    <cellStyle name="Обычный 2 2 2 2 4 7 4" xfId="14407" xr:uid="{00000000-0005-0000-0000-0000AC0B0000}"/>
    <cellStyle name="Обычный 2 2 2 2 4 8" xfId="3235" xr:uid="{00000000-0005-0000-0000-0000AD0B0000}"/>
    <cellStyle name="Обычный 2 2 2 2 4 8 2" xfId="9619" xr:uid="{00000000-0005-0000-0000-0000AE0B0000}"/>
    <cellStyle name="Обычный 2 2 2 2 4 8 2 2" xfId="22387" xr:uid="{00000000-0005-0000-0000-0000AF0B0000}"/>
    <cellStyle name="Обычный 2 2 2 2 4 8 3" xfId="16003" xr:uid="{00000000-0005-0000-0000-0000B00B0000}"/>
    <cellStyle name="Обычный 2 2 2 2 4 9" xfId="6427" xr:uid="{00000000-0005-0000-0000-0000B10B0000}"/>
    <cellStyle name="Обычный 2 2 2 2 4 9 2" xfId="19195" xr:uid="{00000000-0005-0000-0000-0000B20B0000}"/>
    <cellStyle name="Обычный 2 2 2 2 5" xfId="72" xr:uid="{00000000-0005-0000-0000-0000B30B0000}"/>
    <cellStyle name="Обычный 2 2 2 2 5 2" xfId="266" xr:uid="{00000000-0005-0000-0000-0000B40B0000}"/>
    <cellStyle name="Обычный 2 2 2 2 5 2 2" xfId="668" xr:uid="{00000000-0005-0000-0000-0000B50B0000}"/>
    <cellStyle name="Обычный 2 2 2 2 5 2 2 2" xfId="1466" xr:uid="{00000000-0005-0000-0000-0000B60B0000}"/>
    <cellStyle name="Обычный 2 2 2 2 5 2 2 2 2" xfId="3062" xr:uid="{00000000-0005-0000-0000-0000B70B0000}"/>
    <cellStyle name="Обычный 2 2 2 2 5 2 2 2 2 2" xfId="6254" xr:uid="{00000000-0005-0000-0000-0000B80B0000}"/>
    <cellStyle name="Обычный 2 2 2 2 5 2 2 2 2 2 2" xfId="12638" xr:uid="{00000000-0005-0000-0000-0000B90B0000}"/>
    <cellStyle name="Обычный 2 2 2 2 5 2 2 2 2 2 2 2" xfId="25406" xr:uid="{00000000-0005-0000-0000-0000BA0B0000}"/>
    <cellStyle name="Обычный 2 2 2 2 5 2 2 2 2 2 3" xfId="19022" xr:uid="{00000000-0005-0000-0000-0000BB0B0000}"/>
    <cellStyle name="Обычный 2 2 2 2 5 2 2 2 2 3" xfId="9446" xr:uid="{00000000-0005-0000-0000-0000BC0B0000}"/>
    <cellStyle name="Обычный 2 2 2 2 5 2 2 2 2 3 2" xfId="22214" xr:uid="{00000000-0005-0000-0000-0000BD0B0000}"/>
    <cellStyle name="Обычный 2 2 2 2 5 2 2 2 2 4" xfId="15830" xr:uid="{00000000-0005-0000-0000-0000BE0B0000}"/>
    <cellStyle name="Обычный 2 2 2 2 5 2 2 2 3" xfId="4658" xr:uid="{00000000-0005-0000-0000-0000BF0B0000}"/>
    <cellStyle name="Обычный 2 2 2 2 5 2 2 2 3 2" xfId="11042" xr:uid="{00000000-0005-0000-0000-0000C00B0000}"/>
    <cellStyle name="Обычный 2 2 2 2 5 2 2 2 3 2 2" xfId="23810" xr:uid="{00000000-0005-0000-0000-0000C10B0000}"/>
    <cellStyle name="Обычный 2 2 2 2 5 2 2 2 3 3" xfId="17426" xr:uid="{00000000-0005-0000-0000-0000C20B0000}"/>
    <cellStyle name="Обычный 2 2 2 2 5 2 2 2 4" xfId="7850" xr:uid="{00000000-0005-0000-0000-0000C30B0000}"/>
    <cellStyle name="Обычный 2 2 2 2 5 2 2 2 4 2" xfId="20618" xr:uid="{00000000-0005-0000-0000-0000C40B0000}"/>
    <cellStyle name="Обычный 2 2 2 2 5 2 2 2 5" xfId="14234" xr:uid="{00000000-0005-0000-0000-0000C50B0000}"/>
    <cellStyle name="Обычный 2 2 2 2 5 2 2 3" xfId="2264" xr:uid="{00000000-0005-0000-0000-0000C60B0000}"/>
    <cellStyle name="Обычный 2 2 2 2 5 2 2 3 2" xfId="5456" xr:uid="{00000000-0005-0000-0000-0000C70B0000}"/>
    <cellStyle name="Обычный 2 2 2 2 5 2 2 3 2 2" xfId="11840" xr:uid="{00000000-0005-0000-0000-0000C80B0000}"/>
    <cellStyle name="Обычный 2 2 2 2 5 2 2 3 2 2 2" xfId="24608" xr:uid="{00000000-0005-0000-0000-0000C90B0000}"/>
    <cellStyle name="Обычный 2 2 2 2 5 2 2 3 2 3" xfId="18224" xr:uid="{00000000-0005-0000-0000-0000CA0B0000}"/>
    <cellStyle name="Обычный 2 2 2 2 5 2 2 3 3" xfId="8648" xr:uid="{00000000-0005-0000-0000-0000CB0B0000}"/>
    <cellStyle name="Обычный 2 2 2 2 5 2 2 3 3 2" xfId="21416" xr:uid="{00000000-0005-0000-0000-0000CC0B0000}"/>
    <cellStyle name="Обычный 2 2 2 2 5 2 2 3 4" xfId="15032" xr:uid="{00000000-0005-0000-0000-0000CD0B0000}"/>
    <cellStyle name="Обычный 2 2 2 2 5 2 2 4" xfId="3860" xr:uid="{00000000-0005-0000-0000-0000CE0B0000}"/>
    <cellStyle name="Обычный 2 2 2 2 5 2 2 4 2" xfId="10244" xr:uid="{00000000-0005-0000-0000-0000CF0B0000}"/>
    <cellStyle name="Обычный 2 2 2 2 5 2 2 4 2 2" xfId="23012" xr:uid="{00000000-0005-0000-0000-0000D00B0000}"/>
    <cellStyle name="Обычный 2 2 2 2 5 2 2 4 3" xfId="16628" xr:uid="{00000000-0005-0000-0000-0000D10B0000}"/>
    <cellStyle name="Обычный 2 2 2 2 5 2 2 5" xfId="7052" xr:uid="{00000000-0005-0000-0000-0000D20B0000}"/>
    <cellStyle name="Обычный 2 2 2 2 5 2 2 5 2" xfId="19820" xr:uid="{00000000-0005-0000-0000-0000D30B0000}"/>
    <cellStyle name="Обычный 2 2 2 2 5 2 2 6" xfId="13436" xr:uid="{00000000-0005-0000-0000-0000D40B0000}"/>
    <cellStyle name="Обычный 2 2 2 2 5 2 3" xfId="1067" xr:uid="{00000000-0005-0000-0000-0000D50B0000}"/>
    <cellStyle name="Обычный 2 2 2 2 5 2 3 2" xfId="2663" xr:uid="{00000000-0005-0000-0000-0000D60B0000}"/>
    <cellStyle name="Обычный 2 2 2 2 5 2 3 2 2" xfId="5855" xr:uid="{00000000-0005-0000-0000-0000D70B0000}"/>
    <cellStyle name="Обычный 2 2 2 2 5 2 3 2 2 2" xfId="12239" xr:uid="{00000000-0005-0000-0000-0000D80B0000}"/>
    <cellStyle name="Обычный 2 2 2 2 5 2 3 2 2 2 2" xfId="25007" xr:uid="{00000000-0005-0000-0000-0000D90B0000}"/>
    <cellStyle name="Обычный 2 2 2 2 5 2 3 2 2 3" xfId="18623" xr:uid="{00000000-0005-0000-0000-0000DA0B0000}"/>
    <cellStyle name="Обычный 2 2 2 2 5 2 3 2 3" xfId="9047" xr:uid="{00000000-0005-0000-0000-0000DB0B0000}"/>
    <cellStyle name="Обычный 2 2 2 2 5 2 3 2 3 2" xfId="21815" xr:uid="{00000000-0005-0000-0000-0000DC0B0000}"/>
    <cellStyle name="Обычный 2 2 2 2 5 2 3 2 4" xfId="15431" xr:uid="{00000000-0005-0000-0000-0000DD0B0000}"/>
    <cellStyle name="Обычный 2 2 2 2 5 2 3 3" xfId="4259" xr:uid="{00000000-0005-0000-0000-0000DE0B0000}"/>
    <cellStyle name="Обычный 2 2 2 2 5 2 3 3 2" xfId="10643" xr:uid="{00000000-0005-0000-0000-0000DF0B0000}"/>
    <cellStyle name="Обычный 2 2 2 2 5 2 3 3 2 2" xfId="23411" xr:uid="{00000000-0005-0000-0000-0000E00B0000}"/>
    <cellStyle name="Обычный 2 2 2 2 5 2 3 3 3" xfId="17027" xr:uid="{00000000-0005-0000-0000-0000E10B0000}"/>
    <cellStyle name="Обычный 2 2 2 2 5 2 3 4" xfId="7451" xr:uid="{00000000-0005-0000-0000-0000E20B0000}"/>
    <cellStyle name="Обычный 2 2 2 2 5 2 3 4 2" xfId="20219" xr:uid="{00000000-0005-0000-0000-0000E30B0000}"/>
    <cellStyle name="Обычный 2 2 2 2 5 2 3 5" xfId="13835" xr:uid="{00000000-0005-0000-0000-0000E40B0000}"/>
    <cellStyle name="Обычный 2 2 2 2 5 2 4" xfId="1865" xr:uid="{00000000-0005-0000-0000-0000E50B0000}"/>
    <cellStyle name="Обычный 2 2 2 2 5 2 4 2" xfId="5057" xr:uid="{00000000-0005-0000-0000-0000E60B0000}"/>
    <cellStyle name="Обычный 2 2 2 2 5 2 4 2 2" xfId="11441" xr:uid="{00000000-0005-0000-0000-0000E70B0000}"/>
    <cellStyle name="Обычный 2 2 2 2 5 2 4 2 2 2" xfId="24209" xr:uid="{00000000-0005-0000-0000-0000E80B0000}"/>
    <cellStyle name="Обычный 2 2 2 2 5 2 4 2 3" xfId="17825" xr:uid="{00000000-0005-0000-0000-0000E90B0000}"/>
    <cellStyle name="Обычный 2 2 2 2 5 2 4 3" xfId="8249" xr:uid="{00000000-0005-0000-0000-0000EA0B0000}"/>
    <cellStyle name="Обычный 2 2 2 2 5 2 4 3 2" xfId="21017" xr:uid="{00000000-0005-0000-0000-0000EB0B0000}"/>
    <cellStyle name="Обычный 2 2 2 2 5 2 4 4" xfId="14633" xr:uid="{00000000-0005-0000-0000-0000EC0B0000}"/>
    <cellStyle name="Обычный 2 2 2 2 5 2 5" xfId="3461" xr:uid="{00000000-0005-0000-0000-0000ED0B0000}"/>
    <cellStyle name="Обычный 2 2 2 2 5 2 5 2" xfId="9845" xr:uid="{00000000-0005-0000-0000-0000EE0B0000}"/>
    <cellStyle name="Обычный 2 2 2 2 5 2 5 2 2" xfId="22613" xr:uid="{00000000-0005-0000-0000-0000EF0B0000}"/>
    <cellStyle name="Обычный 2 2 2 2 5 2 5 3" xfId="16229" xr:uid="{00000000-0005-0000-0000-0000F00B0000}"/>
    <cellStyle name="Обычный 2 2 2 2 5 2 6" xfId="6653" xr:uid="{00000000-0005-0000-0000-0000F10B0000}"/>
    <cellStyle name="Обычный 2 2 2 2 5 2 6 2" xfId="19421" xr:uid="{00000000-0005-0000-0000-0000F20B0000}"/>
    <cellStyle name="Обычный 2 2 2 2 5 2 7" xfId="13037" xr:uid="{00000000-0005-0000-0000-0000F30B0000}"/>
    <cellStyle name="Обычный 2 2 2 2 5 3" xfId="474" xr:uid="{00000000-0005-0000-0000-0000F40B0000}"/>
    <cellStyle name="Обычный 2 2 2 2 5 3 2" xfId="1272" xr:uid="{00000000-0005-0000-0000-0000F50B0000}"/>
    <cellStyle name="Обычный 2 2 2 2 5 3 2 2" xfId="2868" xr:uid="{00000000-0005-0000-0000-0000F60B0000}"/>
    <cellStyle name="Обычный 2 2 2 2 5 3 2 2 2" xfId="6060" xr:uid="{00000000-0005-0000-0000-0000F70B0000}"/>
    <cellStyle name="Обычный 2 2 2 2 5 3 2 2 2 2" xfId="12444" xr:uid="{00000000-0005-0000-0000-0000F80B0000}"/>
    <cellStyle name="Обычный 2 2 2 2 5 3 2 2 2 2 2" xfId="25212" xr:uid="{00000000-0005-0000-0000-0000F90B0000}"/>
    <cellStyle name="Обычный 2 2 2 2 5 3 2 2 2 3" xfId="18828" xr:uid="{00000000-0005-0000-0000-0000FA0B0000}"/>
    <cellStyle name="Обычный 2 2 2 2 5 3 2 2 3" xfId="9252" xr:uid="{00000000-0005-0000-0000-0000FB0B0000}"/>
    <cellStyle name="Обычный 2 2 2 2 5 3 2 2 3 2" xfId="22020" xr:uid="{00000000-0005-0000-0000-0000FC0B0000}"/>
    <cellStyle name="Обычный 2 2 2 2 5 3 2 2 4" xfId="15636" xr:uid="{00000000-0005-0000-0000-0000FD0B0000}"/>
    <cellStyle name="Обычный 2 2 2 2 5 3 2 3" xfId="4464" xr:uid="{00000000-0005-0000-0000-0000FE0B0000}"/>
    <cellStyle name="Обычный 2 2 2 2 5 3 2 3 2" xfId="10848" xr:uid="{00000000-0005-0000-0000-0000FF0B0000}"/>
    <cellStyle name="Обычный 2 2 2 2 5 3 2 3 2 2" xfId="23616" xr:uid="{00000000-0005-0000-0000-0000000C0000}"/>
    <cellStyle name="Обычный 2 2 2 2 5 3 2 3 3" xfId="17232" xr:uid="{00000000-0005-0000-0000-0000010C0000}"/>
    <cellStyle name="Обычный 2 2 2 2 5 3 2 4" xfId="7656" xr:uid="{00000000-0005-0000-0000-0000020C0000}"/>
    <cellStyle name="Обычный 2 2 2 2 5 3 2 4 2" xfId="20424" xr:uid="{00000000-0005-0000-0000-0000030C0000}"/>
    <cellStyle name="Обычный 2 2 2 2 5 3 2 5" xfId="14040" xr:uid="{00000000-0005-0000-0000-0000040C0000}"/>
    <cellStyle name="Обычный 2 2 2 2 5 3 3" xfId="2070" xr:uid="{00000000-0005-0000-0000-0000050C0000}"/>
    <cellStyle name="Обычный 2 2 2 2 5 3 3 2" xfId="5262" xr:uid="{00000000-0005-0000-0000-0000060C0000}"/>
    <cellStyle name="Обычный 2 2 2 2 5 3 3 2 2" xfId="11646" xr:uid="{00000000-0005-0000-0000-0000070C0000}"/>
    <cellStyle name="Обычный 2 2 2 2 5 3 3 2 2 2" xfId="24414" xr:uid="{00000000-0005-0000-0000-0000080C0000}"/>
    <cellStyle name="Обычный 2 2 2 2 5 3 3 2 3" xfId="18030" xr:uid="{00000000-0005-0000-0000-0000090C0000}"/>
    <cellStyle name="Обычный 2 2 2 2 5 3 3 3" xfId="8454" xr:uid="{00000000-0005-0000-0000-00000A0C0000}"/>
    <cellStyle name="Обычный 2 2 2 2 5 3 3 3 2" xfId="21222" xr:uid="{00000000-0005-0000-0000-00000B0C0000}"/>
    <cellStyle name="Обычный 2 2 2 2 5 3 3 4" xfId="14838" xr:uid="{00000000-0005-0000-0000-00000C0C0000}"/>
    <cellStyle name="Обычный 2 2 2 2 5 3 4" xfId="3666" xr:uid="{00000000-0005-0000-0000-00000D0C0000}"/>
    <cellStyle name="Обычный 2 2 2 2 5 3 4 2" xfId="10050" xr:uid="{00000000-0005-0000-0000-00000E0C0000}"/>
    <cellStyle name="Обычный 2 2 2 2 5 3 4 2 2" xfId="22818" xr:uid="{00000000-0005-0000-0000-00000F0C0000}"/>
    <cellStyle name="Обычный 2 2 2 2 5 3 4 3" xfId="16434" xr:uid="{00000000-0005-0000-0000-0000100C0000}"/>
    <cellStyle name="Обычный 2 2 2 2 5 3 5" xfId="6858" xr:uid="{00000000-0005-0000-0000-0000110C0000}"/>
    <cellStyle name="Обычный 2 2 2 2 5 3 5 2" xfId="19626" xr:uid="{00000000-0005-0000-0000-0000120C0000}"/>
    <cellStyle name="Обычный 2 2 2 2 5 3 6" xfId="13242" xr:uid="{00000000-0005-0000-0000-0000130C0000}"/>
    <cellStyle name="Обычный 2 2 2 2 5 4" xfId="873" xr:uid="{00000000-0005-0000-0000-0000140C0000}"/>
    <cellStyle name="Обычный 2 2 2 2 5 4 2" xfId="2469" xr:uid="{00000000-0005-0000-0000-0000150C0000}"/>
    <cellStyle name="Обычный 2 2 2 2 5 4 2 2" xfId="5661" xr:uid="{00000000-0005-0000-0000-0000160C0000}"/>
    <cellStyle name="Обычный 2 2 2 2 5 4 2 2 2" xfId="12045" xr:uid="{00000000-0005-0000-0000-0000170C0000}"/>
    <cellStyle name="Обычный 2 2 2 2 5 4 2 2 2 2" xfId="24813" xr:uid="{00000000-0005-0000-0000-0000180C0000}"/>
    <cellStyle name="Обычный 2 2 2 2 5 4 2 2 3" xfId="18429" xr:uid="{00000000-0005-0000-0000-0000190C0000}"/>
    <cellStyle name="Обычный 2 2 2 2 5 4 2 3" xfId="8853" xr:uid="{00000000-0005-0000-0000-00001A0C0000}"/>
    <cellStyle name="Обычный 2 2 2 2 5 4 2 3 2" xfId="21621" xr:uid="{00000000-0005-0000-0000-00001B0C0000}"/>
    <cellStyle name="Обычный 2 2 2 2 5 4 2 4" xfId="15237" xr:uid="{00000000-0005-0000-0000-00001C0C0000}"/>
    <cellStyle name="Обычный 2 2 2 2 5 4 3" xfId="4065" xr:uid="{00000000-0005-0000-0000-00001D0C0000}"/>
    <cellStyle name="Обычный 2 2 2 2 5 4 3 2" xfId="10449" xr:uid="{00000000-0005-0000-0000-00001E0C0000}"/>
    <cellStyle name="Обычный 2 2 2 2 5 4 3 2 2" xfId="23217" xr:uid="{00000000-0005-0000-0000-00001F0C0000}"/>
    <cellStyle name="Обычный 2 2 2 2 5 4 3 3" xfId="16833" xr:uid="{00000000-0005-0000-0000-0000200C0000}"/>
    <cellStyle name="Обычный 2 2 2 2 5 4 4" xfId="7257" xr:uid="{00000000-0005-0000-0000-0000210C0000}"/>
    <cellStyle name="Обычный 2 2 2 2 5 4 4 2" xfId="20025" xr:uid="{00000000-0005-0000-0000-0000220C0000}"/>
    <cellStyle name="Обычный 2 2 2 2 5 4 5" xfId="13641" xr:uid="{00000000-0005-0000-0000-0000230C0000}"/>
    <cellStyle name="Обычный 2 2 2 2 5 5" xfId="1671" xr:uid="{00000000-0005-0000-0000-0000240C0000}"/>
    <cellStyle name="Обычный 2 2 2 2 5 5 2" xfId="4863" xr:uid="{00000000-0005-0000-0000-0000250C0000}"/>
    <cellStyle name="Обычный 2 2 2 2 5 5 2 2" xfId="11247" xr:uid="{00000000-0005-0000-0000-0000260C0000}"/>
    <cellStyle name="Обычный 2 2 2 2 5 5 2 2 2" xfId="24015" xr:uid="{00000000-0005-0000-0000-0000270C0000}"/>
    <cellStyle name="Обычный 2 2 2 2 5 5 2 3" xfId="17631" xr:uid="{00000000-0005-0000-0000-0000280C0000}"/>
    <cellStyle name="Обычный 2 2 2 2 5 5 3" xfId="8055" xr:uid="{00000000-0005-0000-0000-0000290C0000}"/>
    <cellStyle name="Обычный 2 2 2 2 5 5 3 2" xfId="20823" xr:uid="{00000000-0005-0000-0000-00002A0C0000}"/>
    <cellStyle name="Обычный 2 2 2 2 5 5 4" xfId="14439" xr:uid="{00000000-0005-0000-0000-00002B0C0000}"/>
    <cellStyle name="Обычный 2 2 2 2 5 6" xfId="3267" xr:uid="{00000000-0005-0000-0000-00002C0C0000}"/>
    <cellStyle name="Обычный 2 2 2 2 5 6 2" xfId="9651" xr:uid="{00000000-0005-0000-0000-00002D0C0000}"/>
    <cellStyle name="Обычный 2 2 2 2 5 6 2 2" xfId="22419" xr:uid="{00000000-0005-0000-0000-00002E0C0000}"/>
    <cellStyle name="Обычный 2 2 2 2 5 6 3" xfId="16035" xr:uid="{00000000-0005-0000-0000-00002F0C0000}"/>
    <cellStyle name="Обычный 2 2 2 2 5 7" xfId="6459" xr:uid="{00000000-0005-0000-0000-0000300C0000}"/>
    <cellStyle name="Обычный 2 2 2 2 5 7 2" xfId="19227" xr:uid="{00000000-0005-0000-0000-0000310C0000}"/>
    <cellStyle name="Обычный 2 2 2 2 5 8" xfId="12843" xr:uid="{00000000-0005-0000-0000-0000320C0000}"/>
    <cellStyle name="Обычный 2 2 2 2 6" xfId="138" xr:uid="{00000000-0005-0000-0000-0000330C0000}"/>
    <cellStyle name="Обычный 2 2 2 2 6 2" xfId="332" xr:uid="{00000000-0005-0000-0000-0000340C0000}"/>
    <cellStyle name="Обычный 2 2 2 2 6 2 2" xfId="734" xr:uid="{00000000-0005-0000-0000-0000350C0000}"/>
    <cellStyle name="Обычный 2 2 2 2 6 2 2 2" xfId="1532" xr:uid="{00000000-0005-0000-0000-0000360C0000}"/>
    <cellStyle name="Обычный 2 2 2 2 6 2 2 2 2" xfId="3128" xr:uid="{00000000-0005-0000-0000-0000370C0000}"/>
    <cellStyle name="Обычный 2 2 2 2 6 2 2 2 2 2" xfId="6320" xr:uid="{00000000-0005-0000-0000-0000380C0000}"/>
    <cellStyle name="Обычный 2 2 2 2 6 2 2 2 2 2 2" xfId="12704" xr:uid="{00000000-0005-0000-0000-0000390C0000}"/>
    <cellStyle name="Обычный 2 2 2 2 6 2 2 2 2 2 2 2" xfId="25472" xr:uid="{00000000-0005-0000-0000-00003A0C0000}"/>
    <cellStyle name="Обычный 2 2 2 2 6 2 2 2 2 2 3" xfId="19088" xr:uid="{00000000-0005-0000-0000-00003B0C0000}"/>
    <cellStyle name="Обычный 2 2 2 2 6 2 2 2 2 3" xfId="9512" xr:uid="{00000000-0005-0000-0000-00003C0C0000}"/>
    <cellStyle name="Обычный 2 2 2 2 6 2 2 2 2 3 2" xfId="22280" xr:uid="{00000000-0005-0000-0000-00003D0C0000}"/>
    <cellStyle name="Обычный 2 2 2 2 6 2 2 2 2 4" xfId="15896" xr:uid="{00000000-0005-0000-0000-00003E0C0000}"/>
    <cellStyle name="Обычный 2 2 2 2 6 2 2 2 3" xfId="4724" xr:uid="{00000000-0005-0000-0000-00003F0C0000}"/>
    <cellStyle name="Обычный 2 2 2 2 6 2 2 2 3 2" xfId="11108" xr:uid="{00000000-0005-0000-0000-0000400C0000}"/>
    <cellStyle name="Обычный 2 2 2 2 6 2 2 2 3 2 2" xfId="23876" xr:uid="{00000000-0005-0000-0000-0000410C0000}"/>
    <cellStyle name="Обычный 2 2 2 2 6 2 2 2 3 3" xfId="17492" xr:uid="{00000000-0005-0000-0000-0000420C0000}"/>
    <cellStyle name="Обычный 2 2 2 2 6 2 2 2 4" xfId="7916" xr:uid="{00000000-0005-0000-0000-0000430C0000}"/>
    <cellStyle name="Обычный 2 2 2 2 6 2 2 2 4 2" xfId="20684" xr:uid="{00000000-0005-0000-0000-0000440C0000}"/>
    <cellStyle name="Обычный 2 2 2 2 6 2 2 2 5" xfId="14300" xr:uid="{00000000-0005-0000-0000-0000450C0000}"/>
    <cellStyle name="Обычный 2 2 2 2 6 2 2 3" xfId="2330" xr:uid="{00000000-0005-0000-0000-0000460C0000}"/>
    <cellStyle name="Обычный 2 2 2 2 6 2 2 3 2" xfId="5522" xr:uid="{00000000-0005-0000-0000-0000470C0000}"/>
    <cellStyle name="Обычный 2 2 2 2 6 2 2 3 2 2" xfId="11906" xr:uid="{00000000-0005-0000-0000-0000480C0000}"/>
    <cellStyle name="Обычный 2 2 2 2 6 2 2 3 2 2 2" xfId="24674" xr:uid="{00000000-0005-0000-0000-0000490C0000}"/>
    <cellStyle name="Обычный 2 2 2 2 6 2 2 3 2 3" xfId="18290" xr:uid="{00000000-0005-0000-0000-00004A0C0000}"/>
    <cellStyle name="Обычный 2 2 2 2 6 2 2 3 3" xfId="8714" xr:uid="{00000000-0005-0000-0000-00004B0C0000}"/>
    <cellStyle name="Обычный 2 2 2 2 6 2 2 3 3 2" xfId="21482" xr:uid="{00000000-0005-0000-0000-00004C0C0000}"/>
    <cellStyle name="Обычный 2 2 2 2 6 2 2 3 4" xfId="15098" xr:uid="{00000000-0005-0000-0000-00004D0C0000}"/>
    <cellStyle name="Обычный 2 2 2 2 6 2 2 4" xfId="3926" xr:uid="{00000000-0005-0000-0000-00004E0C0000}"/>
    <cellStyle name="Обычный 2 2 2 2 6 2 2 4 2" xfId="10310" xr:uid="{00000000-0005-0000-0000-00004F0C0000}"/>
    <cellStyle name="Обычный 2 2 2 2 6 2 2 4 2 2" xfId="23078" xr:uid="{00000000-0005-0000-0000-0000500C0000}"/>
    <cellStyle name="Обычный 2 2 2 2 6 2 2 4 3" xfId="16694" xr:uid="{00000000-0005-0000-0000-0000510C0000}"/>
    <cellStyle name="Обычный 2 2 2 2 6 2 2 5" xfId="7118" xr:uid="{00000000-0005-0000-0000-0000520C0000}"/>
    <cellStyle name="Обычный 2 2 2 2 6 2 2 5 2" xfId="19886" xr:uid="{00000000-0005-0000-0000-0000530C0000}"/>
    <cellStyle name="Обычный 2 2 2 2 6 2 2 6" xfId="13502" xr:uid="{00000000-0005-0000-0000-0000540C0000}"/>
    <cellStyle name="Обычный 2 2 2 2 6 2 3" xfId="1133" xr:uid="{00000000-0005-0000-0000-0000550C0000}"/>
    <cellStyle name="Обычный 2 2 2 2 6 2 3 2" xfId="2729" xr:uid="{00000000-0005-0000-0000-0000560C0000}"/>
    <cellStyle name="Обычный 2 2 2 2 6 2 3 2 2" xfId="5921" xr:uid="{00000000-0005-0000-0000-0000570C0000}"/>
    <cellStyle name="Обычный 2 2 2 2 6 2 3 2 2 2" xfId="12305" xr:uid="{00000000-0005-0000-0000-0000580C0000}"/>
    <cellStyle name="Обычный 2 2 2 2 6 2 3 2 2 2 2" xfId="25073" xr:uid="{00000000-0005-0000-0000-0000590C0000}"/>
    <cellStyle name="Обычный 2 2 2 2 6 2 3 2 2 3" xfId="18689" xr:uid="{00000000-0005-0000-0000-00005A0C0000}"/>
    <cellStyle name="Обычный 2 2 2 2 6 2 3 2 3" xfId="9113" xr:uid="{00000000-0005-0000-0000-00005B0C0000}"/>
    <cellStyle name="Обычный 2 2 2 2 6 2 3 2 3 2" xfId="21881" xr:uid="{00000000-0005-0000-0000-00005C0C0000}"/>
    <cellStyle name="Обычный 2 2 2 2 6 2 3 2 4" xfId="15497" xr:uid="{00000000-0005-0000-0000-00005D0C0000}"/>
    <cellStyle name="Обычный 2 2 2 2 6 2 3 3" xfId="4325" xr:uid="{00000000-0005-0000-0000-00005E0C0000}"/>
    <cellStyle name="Обычный 2 2 2 2 6 2 3 3 2" xfId="10709" xr:uid="{00000000-0005-0000-0000-00005F0C0000}"/>
    <cellStyle name="Обычный 2 2 2 2 6 2 3 3 2 2" xfId="23477" xr:uid="{00000000-0005-0000-0000-0000600C0000}"/>
    <cellStyle name="Обычный 2 2 2 2 6 2 3 3 3" xfId="17093" xr:uid="{00000000-0005-0000-0000-0000610C0000}"/>
    <cellStyle name="Обычный 2 2 2 2 6 2 3 4" xfId="7517" xr:uid="{00000000-0005-0000-0000-0000620C0000}"/>
    <cellStyle name="Обычный 2 2 2 2 6 2 3 4 2" xfId="20285" xr:uid="{00000000-0005-0000-0000-0000630C0000}"/>
    <cellStyle name="Обычный 2 2 2 2 6 2 3 5" xfId="13901" xr:uid="{00000000-0005-0000-0000-0000640C0000}"/>
    <cellStyle name="Обычный 2 2 2 2 6 2 4" xfId="1931" xr:uid="{00000000-0005-0000-0000-0000650C0000}"/>
    <cellStyle name="Обычный 2 2 2 2 6 2 4 2" xfId="5123" xr:uid="{00000000-0005-0000-0000-0000660C0000}"/>
    <cellStyle name="Обычный 2 2 2 2 6 2 4 2 2" xfId="11507" xr:uid="{00000000-0005-0000-0000-0000670C0000}"/>
    <cellStyle name="Обычный 2 2 2 2 6 2 4 2 2 2" xfId="24275" xr:uid="{00000000-0005-0000-0000-0000680C0000}"/>
    <cellStyle name="Обычный 2 2 2 2 6 2 4 2 3" xfId="17891" xr:uid="{00000000-0005-0000-0000-0000690C0000}"/>
    <cellStyle name="Обычный 2 2 2 2 6 2 4 3" xfId="8315" xr:uid="{00000000-0005-0000-0000-00006A0C0000}"/>
    <cellStyle name="Обычный 2 2 2 2 6 2 4 3 2" xfId="21083" xr:uid="{00000000-0005-0000-0000-00006B0C0000}"/>
    <cellStyle name="Обычный 2 2 2 2 6 2 4 4" xfId="14699" xr:uid="{00000000-0005-0000-0000-00006C0C0000}"/>
    <cellStyle name="Обычный 2 2 2 2 6 2 5" xfId="3527" xr:uid="{00000000-0005-0000-0000-00006D0C0000}"/>
    <cellStyle name="Обычный 2 2 2 2 6 2 5 2" xfId="9911" xr:uid="{00000000-0005-0000-0000-00006E0C0000}"/>
    <cellStyle name="Обычный 2 2 2 2 6 2 5 2 2" xfId="22679" xr:uid="{00000000-0005-0000-0000-00006F0C0000}"/>
    <cellStyle name="Обычный 2 2 2 2 6 2 5 3" xfId="16295" xr:uid="{00000000-0005-0000-0000-0000700C0000}"/>
    <cellStyle name="Обычный 2 2 2 2 6 2 6" xfId="6719" xr:uid="{00000000-0005-0000-0000-0000710C0000}"/>
    <cellStyle name="Обычный 2 2 2 2 6 2 6 2" xfId="19487" xr:uid="{00000000-0005-0000-0000-0000720C0000}"/>
    <cellStyle name="Обычный 2 2 2 2 6 2 7" xfId="13103" xr:uid="{00000000-0005-0000-0000-0000730C0000}"/>
    <cellStyle name="Обычный 2 2 2 2 6 3" xfId="540" xr:uid="{00000000-0005-0000-0000-0000740C0000}"/>
    <cellStyle name="Обычный 2 2 2 2 6 3 2" xfId="1338" xr:uid="{00000000-0005-0000-0000-0000750C0000}"/>
    <cellStyle name="Обычный 2 2 2 2 6 3 2 2" xfId="2934" xr:uid="{00000000-0005-0000-0000-0000760C0000}"/>
    <cellStyle name="Обычный 2 2 2 2 6 3 2 2 2" xfId="6126" xr:uid="{00000000-0005-0000-0000-0000770C0000}"/>
    <cellStyle name="Обычный 2 2 2 2 6 3 2 2 2 2" xfId="12510" xr:uid="{00000000-0005-0000-0000-0000780C0000}"/>
    <cellStyle name="Обычный 2 2 2 2 6 3 2 2 2 2 2" xfId="25278" xr:uid="{00000000-0005-0000-0000-0000790C0000}"/>
    <cellStyle name="Обычный 2 2 2 2 6 3 2 2 2 3" xfId="18894" xr:uid="{00000000-0005-0000-0000-00007A0C0000}"/>
    <cellStyle name="Обычный 2 2 2 2 6 3 2 2 3" xfId="9318" xr:uid="{00000000-0005-0000-0000-00007B0C0000}"/>
    <cellStyle name="Обычный 2 2 2 2 6 3 2 2 3 2" xfId="22086" xr:uid="{00000000-0005-0000-0000-00007C0C0000}"/>
    <cellStyle name="Обычный 2 2 2 2 6 3 2 2 4" xfId="15702" xr:uid="{00000000-0005-0000-0000-00007D0C0000}"/>
    <cellStyle name="Обычный 2 2 2 2 6 3 2 3" xfId="4530" xr:uid="{00000000-0005-0000-0000-00007E0C0000}"/>
    <cellStyle name="Обычный 2 2 2 2 6 3 2 3 2" xfId="10914" xr:uid="{00000000-0005-0000-0000-00007F0C0000}"/>
    <cellStyle name="Обычный 2 2 2 2 6 3 2 3 2 2" xfId="23682" xr:uid="{00000000-0005-0000-0000-0000800C0000}"/>
    <cellStyle name="Обычный 2 2 2 2 6 3 2 3 3" xfId="17298" xr:uid="{00000000-0005-0000-0000-0000810C0000}"/>
    <cellStyle name="Обычный 2 2 2 2 6 3 2 4" xfId="7722" xr:uid="{00000000-0005-0000-0000-0000820C0000}"/>
    <cellStyle name="Обычный 2 2 2 2 6 3 2 4 2" xfId="20490" xr:uid="{00000000-0005-0000-0000-0000830C0000}"/>
    <cellStyle name="Обычный 2 2 2 2 6 3 2 5" xfId="14106" xr:uid="{00000000-0005-0000-0000-0000840C0000}"/>
    <cellStyle name="Обычный 2 2 2 2 6 3 3" xfId="2136" xr:uid="{00000000-0005-0000-0000-0000850C0000}"/>
    <cellStyle name="Обычный 2 2 2 2 6 3 3 2" xfId="5328" xr:uid="{00000000-0005-0000-0000-0000860C0000}"/>
    <cellStyle name="Обычный 2 2 2 2 6 3 3 2 2" xfId="11712" xr:uid="{00000000-0005-0000-0000-0000870C0000}"/>
    <cellStyle name="Обычный 2 2 2 2 6 3 3 2 2 2" xfId="24480" xr:uid="{00000000-0005-0000-0000-0000880C0000}"/>
    <cellStyle name="Обычный 2 2 2 2 6 3 3 2 3" xfId="18096" xr:uid="{00000000-0005-0000-0000-0000890C0000}"/>
    <cellStyle name="Обычный 2 2 2 2 6 3 3 3" xfId="8520" xr:uid="{00000000-0005-0000-0000-00008A0C0000}"/>
    <cellStyle name="Обычный 2 2 2 2 6 3 3 3 2" xfId="21288" xr:uid="{00000000-0005-0000-0000-00008B0C0000}"/>
    <cellStyle name="Обычный 2 2 2 2 6 3 3 4" xfId="14904" xr:uid="{00000000-0005-0000-0000-00008C0C0000}"/>
    <cellStyle name="Обычный 2 2 2 2 6 3 4" xfId="3732" xr:uid="{00000000-0005-0000-0000-00008D0C0000}"/>
    <cellStyle name="Обычный 2 2 2 2 6 3 4 2" xfId="10116" xr:uid="{00000000-0005-0000-0000-00008E0C0000}"/>
    <cellStyle name="Обычный 2 2 2 2 6 3 4 2 2" xfId="22884" xr:uid="{00000000-0005-0000-0000-00008F0C0000}"/>
    <cellStyle name="Обычный 2 2 2 2 6 3 4 3" xfId="16500" xr:uid="{00000000-0005-0000-0000-0000900C0000}"/>
    <cellStyle name="Обычный 2 2 2 2 6 3 5" xfId="6924" xr:uid="{00000000-0005-0000-0000-0000910C0000}"/>
    <cellStyle name="Обычный 2 2 2 2 6 3 5 2" xfId="19692" xr:uid="{00000000-0005-0000-0000-0000920C0000}"/>
    <cellStyle name="Обычный 2 2 2 2 6 3 6" xfId="13308" xr:uid="{00000000-0005-0000-0000-0000930C0000}"/>
    <cellStyle name="Обычный 2 2 2 2 6 4" xfId="939" xr:uid="{00000000-0005-0000-0000-0000940C0000}"/>
    <cellStyle name="Обычный 2 2 2 2 6 4 2" xfId="2535" xr:uid="{00000000-0005-0000-0000-0000950C0000}"/>
    <cellStyle name="Обычный 2 2 2 2 6 4 2 2" xfId="5727" xr:uid="{00000000-0005-0000-0000-0000960C0000}"/>
    <cellStyle name="Обычный 2 2 2 2 6 4 2 2 2" xfId="12111" xr:uid="{00000000-0005-0000-0000-0000970C0000}"/>
    <cellStyle name="Обычный 2 2 2 2 6 4 2 2 2 2" xfId="24879" xr:uid="{00000000-0005-0000-0000-0000980C0000}"/>
    <cellStyle name="Обычный 2 2 2 2 6 4 2 2 3" xfId="18495" xr:uid="{00000000-0005-0000-0000-0000990C0000}"/>
    <cellStyle name="Обычный 2 2 2 2 6 4 2 3" xfId="8919" xr:uid="{00000000-0005-0000-0000-00009A0C0000}"/>
    <cellStyle name="Обычный 2 2 2 2 6 4 2 3 2" xfId="21687" xr:uid="{00000000-0005-0000-0000-00009B0C0000}"/>
    <cellStyle name="Обычный 2 2 2 2 6 4 2 4" xfId="15303" xr:uid="{00000000-0005-0000-0000-00009C0C0000}"/>
    <cellStyle name="Обычный 2 2 2 2 6 4 3" xfId="4131" xr:uid="{00000000-0005-0000-0000-00009D0C0000}"/>
    <cellStyle name="Обычный 2 2 2 2 6 4 3 2" xfId="10515" xr:uid="{00000000-0005-0000-0000-00009E0C0000}"/>
    <cellStyle name="Обычный 2 2 2 2 6 4 3 2 2" xfId="23283" xr:uid="{00000000-0005-0000-0000-00009F0C0000}"/>
    <cellStyle name="Обычный 2 2 2 2 6 4 3 3" xfId="16899" xr:uid="{00000000-0005-0000-0000-0000A00C0000}"/>
    <cellStyle name="Обычный 2 2 2 2 6 4 4" xfId="7323" xr:uid="{00000000-0005-0000-0000-0000A10C0000}"/>
    <cellStyle name="Обычный 2 2 2 2 6 4 4 2" xfId="20091" xr:uid="{00000000-0005-0000-0000-0000A20C0000}"/>
    <cellStyle name="Обычный 2 2 2 2 6 4 5" xfId="13707" xr:uid="{00000000-0005-0000-0000-0000A30C0000}"/>
    <cellStyle name="Обычный 2 2 2 2 6 5" xfId="1737" xr:uid="{00000000-0005-0000-0000-0000A40C0000}"/>
    <cellStyle name="Обычный 2 2 2 2 6 5 2" xfId="4929" xr:uid="{00000000-0005-0000-0000-0000A50C0000}"/>
    <cellStyle name="Обычный 2 2 2 2 6 5 2 2" xfId="11313" xr:uid="{00000000-0005-0000-0000-0000A60C0000}"/>
    <cellStyle name="Обычный 2 2 2 2 6 5 2 2 2" xfId="24081" xr:uid="{00000000-0005-0000-0000-0000A70C0000}"/>
    <cellStyle name="Обычный 2 2 2 2 6 5 2 3" xfId="17697" xr:uid="{00000000-0005-0000-0000-0000A80C0000}"/>
    <cellStyle name="Обычный 2 2 2 2 6 5 3" xfId="8121" xr:uid="{00000000-0005-0000-0000-0000A90C0000}"/>
    <cellStyle name="Обычный 2 2 2 2 6 5 3 2" xfId="20889" xr:uid="{00000000-0005-0000-0000-0000AA0C0000}"/>
    <cellStyle name="Обычный 2 2 2 2 6 5 4" xfId="14505" xr:uid="{00000000-0005-0000-0000-0000AB0C0000}"/>
    <cellStyle name="Обычный 2 2 2 2 6 6" xfId="3333" xr:uid="{00000000-0005-0000-0000-0000AC0C0000}"/>
    <cellStyle name="Обычный 2 2 2 2 6 6 2" xfId="9717" xr:uid="{00000000-0005-0000-0000-0000AD0C0000}"/>
    <cellStyle name="Обычный 2 2 2 2 6 6 2 2" xfId="22485" xr:uid="{00000000-0005-0000-0000-0000AE0C0000}"/>
    <cellStyle name="Обычный 2 2 2 2 6 6 3" xfId="16101" xr:uid="{00000000-0005-0000-0000-0000AF0C0000}"/>
    <cellStyle name="Обычный 2 2 2 2 6 7" xfId="6525" xr:uid="{00000000-0005-0000-0000-0000B00C0000}"/>
    <cellStyle name="Обычный 2 2 2 2 6 7 2" xfId="19293" xr:uid="{00000000-0005-0000-0000-0000B10C0000}"/>
    <cellStyle name="Обычный 2 2 2 2 6 8" xfId="12909" xr:uid="{00000000-0005-0000-0000-0000B20C0000}"/>
    <cellStyle name="Обычный 2 2 2 2 7" xfId="202" xr:uid="{00000000-0005-0000-0000-0000B30C0000}"/>
    <cellStyle name="Обычный 2 2 2 2 7 2" xfId="604" xr:uid="{00000000-0005-0000-0000-0000B40C0000}"/>
    <cellStyle name="Обычный 2 2 2 2 7 2 2" xfId="1402" xr:uid="{00000000-0005-0000-0000-0000B50C0000}"/>
    <cellStyle name="Обычный 2 2 2 2 7 2 2 2" xfId="2998" xr:uid="{00000000-0005-0000-0000-0000B60C0000}"/>
    <cellStyle name="Обычный 2 2 2 2 7 2 2 2 2" xfId="6190" xr:uid="{00000000-0005-0000-0000-0000B70C0000}"/>
    <cellStyle name="Обычный 2 2 2 2 7 2 2 2 2 2" xfId="12574" xr:uid="{00000000-0005-0000-0000-0000B80C0000}"/>
    <cellStyle name="Обычный 2 2 2 2 7 2 2 2 2 2 2" xfId="25342" xr:uid="{00000000-0005-0000-0000-0000B90C0000}"/>
    <cellStyle name="Обычный 2 2 2 2 7 2 2 2 2 3" xfId="18958" xr:uid="{00000000-0005-0000-0000-0000BA0C0000}"/>
    <cellStyle name="Обычный 2 2 2 2 7 2 2 2 3" xfId="9382" xr:uid="{00000000-0005-0000-0000-0000BB0C0000}"/>
    <cellStyle name="Обычный 2 2 2 2 7 2 2 2 3 2" xfId="22150" xr:uid="{00000000-0005-0000-0000-0000BC0C0000}"/>
    <cellStyle name="Обычный 2 2 2 2 7 2 2 2 4" xfId="15766" xr:uid="{00000000-0005-0000-0000-0000BD0C0000}"/>
    <cellStyle name="Обычный 2 2 2 2 7 2 2 3" xfId="4594" xr:uid="{00000000-0005-0000-0000-0000BE0C0000}"/>
    <cellStyle name="Обычный 2 2 2 2 7 2 2 3 2" xfId="10978" xr:uid="{00000000-0005-0000-0000-0000BF0C0000}"/>
    <cellStyle name="Обычный 2 2 2 2 7 2 2 3 2 2" xfId="23746" xr:uid="{00000000-0005-0000-0000-0000C00C0000}"/>
    <cellStyle name="Обычный 2 2 2 2 7 2 2 3 3" xfId="17362" xr:uid="{00000000-0005-0000-0000-0000C10C0000}"/>
    <cellStyle name="Обычный 2 2 2 2 7 2 2 4" xfId="7786" xr:uid="{00000000-0005-0000-0000-0000C20C0000}"/>
    <cellStyle name="Обычный 2 2 2 2 7 2 2 4 2" xfId="20554" xr:uid="{00000000-0005-0000-0000-0000C30C0000}"/>
    <cellStyle name="Обычный 2 2 2 2 7 2 2 5" xfId="14170" xr:uid="{00000000-0005-0000-0000-0000C40C0000}"/>
    <cellStyle name="Обычный 2 2 2 2 7 2 3" xfId="2200" xr:uid="{00000000-0005-0000-0000-0000C50C0000}"/>
    <cellStyle name="Обычный 2 2 2 2 7 2 3 2" xfId="5392" xr:uid="{00000000-0005-0000-0000-0000C60C0000}"/>
    <cellStyle name="Обычный 2 2 2 2 7 2 3 2 2" xfId="11776" xr:uid="{00000000-0005-0000-0000-0000C70C0000}"/>
    <cellStyle name="Обычный 2 2 2 2 7 2 3 2 2 2" xfId="24544" xr:uid="{00000000-0005-0000-0000-0000C80C0000}"/>
    <cellStyle name="Обычный 2 2 2 2 7 2 3 2 3" xfId="18160" xr:uid="{00000000-0005-0000-0000-0000C90C0000}"/>
    <cellStyle name="Обычный 2 2 2 2 7 2 3 3" xfId="8584" xr:uid="{00000000-0005-0000-0000-0000CA0C0000}"/>
    <cellStyle name="Обычный 2 2 2 2 7 2 3 3 2" xfId="21352" xr:uid="{00000000-0005-0000-0000-0000CB0C0000}"/>
    <cellStyle name="Обычный 2 2 2 2 7 2 3 4" xfId="14968" xr:uid="{00000000-0005-0000-0000-0000CC0C0000}"/>
    <cellStyle name="Обычный 2 2 2 2 7 2 4" xfId="3796" xr:uid="{00000000-0005-0000-0000-0000CD0C0000}"/>
    <cellStyle name="Обычный 2 2 2 2 7 2 4 2" xfId="10180" xr:uid="{00000000-0005-0000-0000-0000CE0C0000}"/>
    <cellStyle name="Обычный 2 2 2 2 7 2 4 2 2" xfId="22948" xr:uid="{00000000-0005-0000-0000-0000CF0C0000}"/>
    <cellStyle name="Обычный 2 2 2 2 7 2 4 3" xfId="16564" xr:uid="{00000000-0005-0000-0000-0000D00C0000}"/>
    <cellStyle name="Обычный 2 2 2 2 7 2 5" xfId="6988" xr:uid="{00000000-0005-0000-0000-0000D10C0000}"/>
    <cellStyle name="Обычный 2 2 2 2 7 2 5 2" xfId="19756" xr:uid="{00000000-0005-0000-0000-0000D20C0000}"/>
    <cellStyle name="Обычный 2 2 2 2 7 2 6" xfId="13372" xr:uid="{00000000-0005-0000-0000-0000D30C0000}"/>
    <cellStyle name="Обычный 2 2 2 2 7 3" xfId="1003" xr:uid="{00000000-0005-0000-0000-0000D40C0000}"/>
    <cellStyle name="Обычный 2 2 2 2 7 3 2" xfId="2599" xr:uid="{00000000-0005-0000-0000-0000D50C0000}"/>
    <cellStyle name="Обычный 2 2 2 2 7 3 2 2" xfId="5791" xr:uid="{00000000-0005-0000-0000-0000D60C0000}"/>
    <cellStyle name="Обычный 2 2 2 2 7 3 2 2 2" xfId="12175" xr:uid="{00000000-0005-0000-0000-0000D70C0000}"/>
    <cellStyle name="Обычный 2 2 2 2 7 3 2 2 2 2" xfId="24943" xr:uid="{00000000-0005-0000-0000-0000D80C0000}"/>
    <cellStyle name="Обычный 2 2 2 2 7 3 2 2 3" xfId="18559" xr:uid="{00000000-0005-0000-0000-0000D90C0000}"/>
    <cellStyle name="Обычный 2 2 2 2 7 3 2 3" xfId="8983" xr:uid="{00000000-0005-0000-0000-0000DA0C0000}"/>
    <cellStyle name="Обычный 2 2 2 2 7 3 2 3 2" xfId="21751" xr:uid="{00000000-0005-0000-0000-0000DB0C0000}"/>
    <cellStyle name="Обычный 2 2 2 2 7 3 2 4" xfId="15367" xr:uid="{00000000-0005-0000-0000-0000DC0C0000}"/>
    <cellStyle name="Обычный 2 2 2 2 7 3 3" xfId="4195" xr:uid="{00000000-0005-0000-0000-0000DD0C0000}"/>
    <cellStyle name="Обычный 2 2 2 2 7 3 3 2" xfId="10579" xr:uid="{00000000-0005-0000-0000-0000DE0C0000}"/>
    <cellStyle name="Обычный 2 2 2 2 7 3 3 2 2" xfId="23347" xr:uid="{00000000-0005-0000-0000-0000DF0C0000}"/>
    <cellStyle name="Обычный 2 2 2 2 7 3 3 3" xfId="16963" xr:uid="{00000000-0005-0000-0000-0000E00C0000}"/>
    <cellStyle name="Обычный 2 2 2 2 7 3 4" xfId="7387" xr:uid="{00000000-0005-0000-0000-0000E10C0000}"/>
    <cellStyle name="Обычный 2 2 2 2 7 3 4 2" xfId="20155" xr:uid="{00000000-0005-0000-0000-0000E20C0000}"/>
    <cellStyle name="Обычный 2 2 2 2 7 3 5" xfId="13771" xr:uid="{00000000-0005-0000-0000-0000E30C0000}"/>
    <cellStyle name="Обычный 2 2 2 2 7 4" xfId="1801" xr:uid="{00000000-0005-0000-0000-0000E40C0000}"/>
    <cellStyle name="Обычный 2 2 2 2 7 4 2" xfId="4993" xr:uid="{00000000-0005-0000-0000-0000E50C0000}"/>
    <cellStyle name="Обычный 2 2 2 2 7 4 2 2" xfId="11377" xr:uid="{00000000-0005-0000-0000-0000E60C0000}"/>
    <cellStyle name="Обычный 2 2 2 2 7 4 2 2 2" xfId="24145" xr:uid="{00000000-0005-0000-0000-0000E70C0000}"/>
    <cellStyle name="Обычный 2 2 2 2 7 4 2 3" xfId="17761" xr:uid="{00000000-0005-0000-0000-0000E80C0000}"/>
    <cellStyle name="Обычный 2 2 2 2 7 4 3" xfId="8185" xr:uid="{00000000-0005-0000-0000-0000E90C0000}"/>
    <cellStyle name="Обычный 2 2 2 2 7 4 3 2" xfId="20953" xr:uid="{00000000-0005-0000-0000-0000EA0C0000}"/>
    <cellStyle name="Обычный 2 2 2 2 7 4 4" xfId="14569" xr:uid="{00000000-0005-0000-0000-0000EB0C0000}"/>
    <cellStyle name="Обычный 2 2 2 2 7 5" xfId="3397" xr:uid="{00000000-0005-0000-0000-0000EC0C0000}"/>
    <cellStyle name="Обычный 2 2 2 2 7 5 2" xfId="9781" xr:uid="{00000000-0005-0000-0000-0000ED0C0000}"/>
    <cellStyle name="Обычный 2 2 2 2 7 5 2 2" xfId="22549" xr:uid="{00000000-0005-0000-0000-0000EE0C0000}"/>
    <cellStyle name="Обычный 2 2 2 2 7 5 3" xfId="16165" xr:uid="{00000000-0005-0000-0000-0000EF0C0000}"/>
    <cellStyle name="Обычный 2 2 2 2 7 6" xfId="6589" xr:uid="{00000000-0005-0000-0000-0000F00C0000}"/>
    <cellStyle name="Обычный 2 2 2 2 7 6 2" xfId="19357" xr:uid="{00000000-0005-0000-0000-0000F10C0000}"/>
    <cellStyle name="Обычный 2 2 2 2 7 7" xfId="12973" xr:uid="{00000000-0005-0000-0000-0000F20C0000}"/>
    <cellStyle name="Обычный 2 2 2 2 8" xfId="410" xr:uid="{00000000-0005-0000-0000-0000F30C0000}"/>
    <cellStyle name="Обычный 2 2 2 2 8 2" xfId="1208" xr:uid="{00000000-0005-0000-0000-0000F40C0000}"/>
    <cellStyle name="Обычный 2 2 2 2 8 2 2" xfId="2804" xr:uid="{00000000-0005-0000-0000-0000F50C0000}"/>
    <cellStyle name="Обычный 2 2 2 2 8 2 2 2" xfId="5996" xr:uid="{00000000-0005-0000-0000-0000F60C0000}"/>
    <cellStyle name="Обычный 2 2 2 2 8 2 2 2 2" xfId="12380" xr:uid="{00000000-0005-0000-0000-0000F70C0000}"/>
    <cellStyle name="Обычный 2 2 2 2 8 2 2 2 2 2" xfId="25148" xr:uid="{00000000-0005-0000-0000-0000F80C0000}"/>
    <cellStyle name="Обычный 2 2 2 2 8 2 2 2 3" xfId="18764" xr:uid="{00000000-0005-0000-0000-0000F90C0000}"/>
    <cellStyle name="Обычный 2 2 2 2 8 2 2 3" xfId="9188" xr:uid="{00000000-0005-0000-0000-0000FA0C0000}"/>
    <cellStyle name="Обычный 2 2 2 2 8 2 2 3 2" xfId="21956" xr:uid="{00000000-0005-0000-0000-0000FB0C0000}"/>
    <cellStyle name="Обычный 2 2 2 2 8 2 2 4" xfId="15572" xr:uid="{00000000-0005-0000-0000-0000FC0C0000}"/>
    <cellStyle name="Обычный 2 2 2 2 8 2 3" xfId="4400" xr:uid="{00000000-0005-0000-0000-0000FD0C0000}"/>
    <cellStyle name="Обычный 2 2 2 2 8 2 3 2" xfId="10784" xr:uid="{00000000-0005-0000-0000-0000FE0C0000}"/>
    <cellStyle name="Обычный 2 2 2 2 8 2 3 2 2" xfId="23552" xr:uid="{00000000-0005-0000-0000-0000FF0C0000}"/>
    <cellStyle name="Обычный 2 2 2 2 8 2 3 3" xfId="17168" xr:uid="{00000000-0005-0000-0000-0000000D0000}"/>
    <cellStyle name="Обычный 2 2 2 2 8 2 4" xfId="7592" xr:uid="{00000000-0005-0000-0000-0000010D0000}"/>
    <cellStyle name="Обычный 2 2 2 2 8 2 4 2" xfId="20360" xr:uid="{00000000-0005-0000-0000-0000020D0000}"/>
    <cellStyle name="Обычный 2 2 2 2 8 2 5" xfId="13976" xr:uid="{00000000-0005-0000-0000-0000030D0000}"/>
    <cellStyle name="Обычный 2 2 2 2 8 3" xfId="2006" xr:uid="{00000000-0005-0000-0000-0000040D0000}"/>
    <cellStyle name="Обычный 2 2 2 2 8 3 2" xfId="5198" xr:uid="{00000000-0005-0000-0000-0000050D0000}"/>
    <cellStyle name="Обычный 2 2 2 2 8 3 2 2" xfId="11582" xr:uid="{00000000-0005-0000-0000-0000060D0000}"/>
    <cellStyle name="Обычный 2 2 2 2 8 3 2 2 2" xfId="24350" xr:uid="{00000000-0005-0000-0000-0000070D0000}"/>
    <cellStyle name="Обычный 2 2 2 2 8 3 2 3" xfId="17966" xr:uid="{00000000-0005-0000-0000-0000080D0000}"/>
    <cellStyle name="Обычный 2 2 2 2 8 3 3" xfId="8390" xr:uid="{00000000-0005-0000-0000-0000090D0000}"/>
    <cellStyle name="Обычный 2 2 2 2 8 3 3 2" xfId="21158" xr:uid="{00000000-0005-0000-0000-00000A0D0000}"/>
    <cellStyle name="Обычный 2 2 2 2 8 3 4" xfId="14774" xr:uid="{00000000-0005-0000-0000-00000B0D0000}"/>
    <cellStyle name="Обычный 2 2 2 2 8 4" xfId="3602" xr:uid="{00000000-0005-0000-0000-00000C0D0000}"/>
    <cellStyle name="Обычный 2 2 2 2 8 4 2" xfId="9986" xr:uid="{00000000-0005-0000-0000-00000D0D0000}"/>
    <cellStyle name="Обычный 2 2 2 2 8 4 2 2" xfId="22754" xr:uid="{00000000-0005-0000-0000-00000E0D0000}"/>
    <cellStyle name="Обычный 2 2 2 2 8 4 3" xfId="16370" xr:uid="{00000000-0005-0000-0000-00000F0D0000}"/>
    <cellStyle name="Обычный 2 2 2 2 8 5" xfId="6794" xr:uid="{00000000-0005-0000-0000-0000100D0000}"/>
    <cellStyle name="Обычный 2 2 2 2 8 5 2" xfId="19562" xr:uid="{00000000-0005-0000-0000-0000110D0000}"/>
    <cellStyle name="Обычный 2 2 2 2 8 6" xfId="13178" xr:uid="{00000000-0005-0000-0000-0000120D0000}"/>
    <cellStyle name="Обычный 2 2 2 2 9" xfId="809" xr:uid="{00000000-0005-0000-0000-0000130D0000}"/>
    <cellStyle name="Обычный 2 2 2 2 9 2" xfId="2405" xr:uid="{00000000-0005-0000-0000-0000140D0000}"/>
    <cellStyle name="Обычный 2 2 2 2 9 2 2" xfId="5597" xr:uid="{00000000-0005-0000-0000-0000150D0000}"/>
    <cellStyle name="Обычный 2 2 2 2 9 2 2 2" xfId="11981" xr:uid="{00000000-0005-0000-0000-0000160D0000}"/>
    <cellStyle name="Обычный 2 2 2 2 9 2 2 2 2" xfId="24749" xr:uid="{00000000-0005-0000-0000-0000170D0000}"/>
    <cellStyle name="Обычный 2 2 2 2 9 2 2 3" xfId="18365" xr:uid="{00000000-0005-0000-0000-0000180D0000}"/>
    <cellStyle name="Обычный 2 2 2 2 9 2 3" xfId="8789" xr:uid="{00000000-0005-0000-0000-0000190D0000}"/>
    <cellStyle name="Обычный 2 2 2 2 9 2 3 2" xfId="21557" xr:uid="{00000000-0005-0000-0000-00001A0D0000}"/>
    <cellStyle name="Обычный 2 2 2 2 9 2 4" xfId="15173" xr:uid="{00000000-0005-0000-0000-00001B0D0000}"/>
    <cellStyle name="Обычный 2 2 2 2 9 3" xfId="4001" xr:uid="{00000000-0005-0000-0000-00001C0D0000}"/>
    <cellStyle name="Обычный 2 2 2 2 9 3 2" xfId="10385" xr:uid="{00000000-0005-0000-0000-00001D0D0000}"/>
    <cellStyle name="Обычный 2 2 2 2 9 3 2 2" xfId="23153" xr:uid="{00000000-0005-0000-0000-00001E0D0000}"/>
    <cellStyle name="Обычный 2 2 2 2 9 3 3" xfId="16769" xr:uid="{00000000-0005-0000-0000-00001F0D0000}"/>
    <cellStyle name="Обычный 2 2 2 2 9 4" xfId="7193" xr:uid="{00000000-0005-0000-0000-0000200D0000}"/>
    <cellStyle name="Обычный 2 2 2 2 9 4 2" xfId="19961" xr:uid="{00000000-0005-0000-0000-0000210D0000}"/>
    <cellStyle name="Обычный 2 2 2 2 9 5" xfId="13577" xr:uid="{00000000-0005-0000-0000-0000220D0000}"/>
    <cellStyle name="Обычный 2 2 2 3" xfId="12" xr:uid="{00000000-0005-0000-0000-0000230D0000}"/>
    <cellStyle name="Обычный 2 2 2 3 10" xfId="3207" xr:uid="{00000000-0005-0000-0000-0000240D0000}"/>
    <cellStyle name="Обычный 2 2 2 3 10 2" xfId="9591" xr:uid="{00000000-0005-0000-0000-0000250D0000}"/>
    <cellStyle name="Обычный 2 2 2 3 10 2 2" xfId="22359" xr:uid="{00000000-0005-0000-0000-0000260D0000}"/>
    <cellStyle name="Обычный 2 2 2 3 10 3" xfId="15975" xr:uid="{00000000-0005-0000-0000-0000270D0000}"/>
    <cellStyle name="Обычный 2 2 2 3 11" xfId="6399" xr:uid="{00000000-0005-0000-0000-0000280D0000}"/>
    <cellStyle name="Обычный 2 2 2 3 11 2" xfId="19167" xr:uid="{00000000-0005-0000-0000-0000290D0000}"/>
    <cellStyle name="Обычный 2 2 2 3 12" xfId="12783" xr:uid="{00000000-0005-0000-0000-00002A0D0000}"/>
    <cellStyle name="Обычный 2 2 2 3 2" xfId="28" xr:uid="{00000000-0005-0000-0000-00002B0D0000}"/>
    <cellStyle name="Обычный 2 2 2 3 2 10" xfId="6415" xr:uid="{00000000-0005-0000-0000-00002C0D0000}"/>
    <cellStyle name="Обычный 2 2 2 3 2 10 2" xfId="19183" xr:uid="{00000000-0005-0000-0000-00002D0D0000}"/>
    <cellStyle name="Обычный 2 2 2 3 2 11" xfId="12799" xr:uid="{00000000-0005-0000-0000-00002E0D0000}"/>
    <cellStyle name="Обычный 2 2 2 3 2 2" xfId="60" xr:uid="{00000000-0005-0000-0000-00002F0D0000}"/>
    <cellStyle name="Обычный 2 2 2 3 2 2 10" xfId="12831" xr:uid="{00000000-0005-0000-0000-0000300D0000}"/>
    <cellStyle name="Обычный 2 2 2 3 2 2 2" xfId="124" xr:uid="{00000000-0005-0000-0000-0000310D0000}"/>
    <cellStyle name="Обычный 2 2 2 3 2 2 2 2" xfId="318" xr:uid="{00000000-0005-0000-0000-0000320D0000}"/>
    <cellStyle name="Обычный 2 2 2 3 2 2 2 2 2" xfId="720" xr:uid="{00000000-0005-0000-0000-0000330D0000}"/>
    <cellStyle name="Обычный 2 2 2 3 2 2 2 2 2 2" xfId="1518" xr:uid="{00000000-0005-0000-0000-0000340D0000}"/>
    <cellStyle name="Обычный 2 2 2 3 2 2 2 2 2 2 2" xfId="3114" xr:uid="{00000000-0005-0000-0000-0000350D0000}"/>
    <cellStyle name="Обычный 2 2 2 3 2 2 2 2 2 2 2 2" xfId="6306" xr:uid="{00000000-0005-0000-0000-0000360D0000}"/>
    <cellStyle name="Обычный 2 2 2 3 2 2 2 2 2 2 2 2 2" xfId="12690" xr:uid="{00000000-0005-0000-0000-0000370D0000}"/>
    <cellStyle name="Обычный 2 2 2 3 2 2 2 2 2 2 2 2 2 2" xfId="25458" xr:uid="{00000000-0005-0000-0000-0000380D0000}"/>
    <cellStyle name="Обычный 2 2 2 3 2 2 2 2 2 2 2 2 3" xfId="19074" xr:uid="{00000000-0005-0000-0000-0000390D0000}"/>
    <cellStyle name="Обычный 2 2 2 3 2 2 2 2 2 2 2 3" xfId="9498" xr:uid="{00000000-0005-0000-0000-00003A0D0000}"/>
    <cellStyle name="Обычный 2 2 2 3 2 2 2 2 2 2 2 3 2" xfId="22266" xr:uid="{00000000-0005-0000-0000-00003B0D0000}"/>
    <cellStyle name="Обычный 2 2 2 3 2 2 2 2 2 2 2 4" xfId="15882" xr:uid="{00000000-0005-0000-0000-00003C0D0000}"/>
    <cellStyle name="Обычный 2 2 2 3 2 2 2 2 2 2 3" xfId="4710" xr:uid="{00000000-0005-0000-0000-00003D0D0000}"/>
    <cellStyle name="Обычный 2 2 2 3 2 2 2 2 2 2 3 2" xfId="11094" xr:uid="{00000000-0005-0000-0000-00003E0D0000}"/>
    <cellStyle name="Обычный 2 2 2 3 2 2 2 2 2 2 3 2 2" xfId="23862" xr:uid="{00000000-0005-0000-0000-00003F0D0000}"/>
    <cellStyle name="Обычный 2 2 2 3 2 2 2 2 2 2 3 3" xfId="17478" xr:uid="{00000000-0005-0000-0000-0000400D0000}"/>
    <cellStyle name="Обычный 2 2 2 3 2 2 2 2 2 2 4" xfId="7902" xr:uid="{00000000-0005-0000-0000-0000410D0000}"/>
    <cellStyle name="Обычный 2 2 2 3 2 2 2 2 2 2 4 2" xfId="20670" xr:uid="{00000000-0005-0000-0000-0000420D0000}"/>
    <cellStyle name="Обычный 2 2 2 3 2 2 2 2 2 2 5" xfId="14286" xr:uid="{00000000-0005-0000-0000-0000430D0000}"/>
    <cellStyle name="Обычный 2 2 2 3 2 2 2 2 2 3" xfId="2316" xr:uid="{00000000-0005-0000-0000-0000440D0000}"/>
    <cellStyle name="Обычный 2 2 2 3 2 2 2 2 2 3 2" xfId="5508" xr:uid="{00000000-0005-0000-0000-0000450D0000}"/>
    <cellStyle name="Обычный 2 2 2 3 2 2 2 2 2 3 2 2" xfId="11892" xr:uid="{00000000-0005-0000-0000-0000460D0000}"/>
    <cellStyle name="Обычный 2 2 2 3 2 2 2 2 2 3 2 2 2" xfId="24660" xr:uid="{00000000-0005-0000-0000-0000470D0000}"/>
    <cellStyle name="Обычный 2 2 2 3 2 2 2 2 2 3 2 3" xfId="18276" xr:uid="{00000000-0005-0000-0000-0000480D0000}"/>
    <cellStyle name="Обычный 2 2 2 3 2 2 2 2 2 3 3" xfId="8700" xr:uid="{00000000-0005-0000-0000-0000490D0000}"/>
    <cellStyle name="Обычный 2 2 2 3 2 2 2 2 2 3 3 2" xfId="21468" xr:uid="{00000000-0005-0000-0000-00004A0D0000}"/>
    <cellStyle name="Обычный 2 2 2 3 2 2 2 2 2 3 4" xfId="15084" xr:uid="{00000000-0005-0000-0000-00004B0D0000}"/>
    <cellStyle name="Обычный 2 2 2 3 2 2 2 2 2 4" xfId="3912" xr:uid="{00000000-0005-0000-0000-00004C0D0000}"/>
    <cellStyle name="Обычный 2 2 2 3 2 2 2 2 2 4 2" xfId="10296" xr:uid="{00000000-0005-0000-0000-00004D0D0000}"/>
    <cellStyle name="Обычный 2 2 2 3 2 2 2 2 2 4 2 2" xfId="23064" xr:uid="{00000000-0005-0000-0000-00004E0D0000}"/>
    <cellStyle name="Обычный 2 2 2 3 2 2 2 2 2 4 3" xfId="16680" xr:uid="{00000000-0005-0000-0000-00004F0D0000}"/>
    <cellStyle name="Обычный 2 2 2 3 2 2 2 2 2 5" xfId="7104" xr:uid="{00000000-0005-0000-0000-0000500D0000}"/>
    <cellStyle name="Обычный 2 2 2 3 2 2 2 2 2 5 2" xfId="19872" xr:uid="{00000000-0005-0000-0000-0000510D0000}"/>
    <cellStyle name="Обычный 2 2 2 3 2 2 2 2 2 6" xfId="13488" xr:uid="{00000000-0005-0000-0000-0000520D0000}"/>
    <cellStyle name="Обычный 2 2 2 3 2 2 2 2 3" xfId="1119" xr:uid="{00000000-0005-0000-0000-0000530D0000}"/>
    <cellStyle name="Обычный 2 2 2 3 2 2 2 2 3 2" xfId="2715" xr:uid="{00000000-0005-0000-0000-0000540D0000}"/>
    <cellStyle name="Обычный 2 2 2 3 2 2 2 2 3 2 2" xfId="5907" xr:uid="{00000000-0005-0000-0000-0000550D0000}"/>
    <cellStyle name="Обычный 2 2 2 3 2 2 2 2 3 2 2 2" xfId="12291" xr:uid="{00000000-0005-0000-0000-0000560D0000}"/>
    <cellStyle name="Обычный 2 2 2 3 2 2 2 2 3 2 2 2 2" xfId="25059" xr:uid="{00000000-0005-0000-0000-0000570D0000}"/>
    <cellStyle name="Обычный 2 2 2 3 2 2 2 2 3 2 2 3" xfId="18675" xr:uid="{00000000-0005-0000-0000-0000580D0000}"/>
    <cellStyle name="Обычный 2 2 2 3 2 2 2 2 3 2 3" xfId="9099" xr:uid="{00000000-0005-0000-0000-0000590D0000}"/>
    <cellStyle name="Обычный 2 2 2 3 2 2 2 2 3 2 3 2" xfId="21867" xr:uid="{00000000-0005-0000-0000-00005A0D0000}"/>
    <cellStyle name="Обычный 2 2 2 3 2 2 2 2 3 2 4" xfId="15483" xr:uid="{00000000-0005-0000-0000-00005B0D0000}"/>
    <cellStyle name="Обычный 2 2 2 3 2 2 2 2 3 3" xfId="4311" xr:uid="{00000000-0005-0000-0000-00005C0D0000}"/>
    <cellStyle name="Обычный 2 2 2 3 2 2 2 2 3 3 2" xfId="10695" xr:uid="{00000000-0005-0000-0000-00005D0D0000}"/>
    <cellStyle name="Обычный 2 2 2 3 2 2 2 2 3 3 2 2" xfId="23463" xr:uid="{00000000-0005-0000-0000-00005E0D0000}"/>
    <cellStyle name="Обычный 2 2 2 3 2 2 2 2 3 3 3" xfId="17079" xr:uid="{00000000-0005-0000-0000-00005F0D0000}"/>
    <cellStyle name="Обычный 2 2 2 3 2 2 2 2 3 4" xfId="7503" xr:uid="{00000000-0005-0000-0000-0000600D0000}"/>
    <cellStyle name="Обычный 2 2 2 3 2 2 2 2 3 4 2" xfId="20271" xr:uid="{00000000-0005-0000-0000-0000610D0000}"/>
    <cellStyle name="Обычный 2 2 2 3 2 2 2 2 3 5" xfId="13887" xr:uid="{00000000-0005-0000-0000-0000620D0000}"/>
    <cellStyle name="Обычный 2 2 2 3 2 2 2 2 4" xfId="1917" xr:uid="{00000000-0005-0000-0000-0000630D0000}"/>
    <cellStyle name="Обычный 2 2 2 3 2 2 2 2 4 2" xfId="5109" xr:uid="{00000000-0005-0000-0000-0000640D0000}"/>
    <cellStyle name="Обычный 2 2 2 3 2 2 2 2 4 2 2" xfId="11493" xr:uid="{00000000-0005-0000-0000-0000650D0000}"/>
    <cellStyle name="Обычный 2 2 2 3 2 2 2 2 4 2 2 2" xfId="24261" xr:uid="{00000000-0005-0000-0000-0000660D0000}"/>
    <cellStyle name="Обычный 2 2 2 3 2 2 2 2 4 2 3" xfId="17877" xr:uid="{00000000-0005-0000-0000-0000670D0000}"/>
    <cellStyle name="Обычный 2 2 2 3 2 2 2 2 4 3" xfId="8301" xr:uid="{00000000-0005-0000-0000-0000680D0000}"/>
    <cellStyle name="Обычный 2 2 2 3 2 2 2 2 4 3 2" xfId="21069" xr:uid="{00000000-0005-0000-0000-0000690D0000}"/>
    <cellStyle name="Обычный 2 2 2 3 2 2 2 2 4 4" xfId="14685" xr:uid="{00000000-0005-0000-0000-00006A0D0000}"/>
    <cellStyle name="Обычный 2 2 2 3 2 2 2 2 5" xfId="3513" xr:uid="{00000000-0005-0000-0000-00006B0D0000}"/>
    <cellStyle name="Обычный 2 2 2 3 2 2 2 2 5 2" xfId="9897" xr:uid="{00000000-0005-0000-0000-00006C0D0000}"/>
    <cellStyle name="Обычный 2 2 2 3 2 2 2 2 5 2 2" xfId="22665" xr:uid="{00000000-0005-0000-0000-00006D0D0000}"/>
    <cellStyle name="Обычный 2 2 2 3 2 2 2 2 5 3" xfId="16281" xr:uid="{00000000-0005-0000-0000-00006E0D0000}"/>
    <cellStyle name="Обычный 2 2 2 3 2 2 2 2 6" xfId="6705" xr:uid="{00000000-0005-0000-0000-00006F0D0000}"/>
    <cellStyle name="Обычный 2 2 2 3 2 2 2 2 6 2" xfId="19473" xr:uid="{00000000-0005-0000-0000-0000700D0000}"/>
    <cellStyle name="Обычный 2 2 2 3 2 2 2 2 7" xfId="13089" xr:uid="{00000000-0005-0000-0000-0000710D0000}"/>
    <cellStyle name="Обычный 2 2 2 3 2 2 2 3" xfId="526" xr:uid="{00000000-0005-0000-0000-0000720D0000}"/>
    <cellStyle name="Обычный 2 2 2 3 2 2 2 3 2" xfId="1324" xr:uid="{00000000-0005-0000-0000-0000730D0000}"/>
    <cellStyle name="Обычный 2 2 2 3 2 2 2 3 2 2" xfId="2920" xr:uid="{00000000-0005-0000-0000-0000740D0000}"/>
    <cellStyle name="Обычный 2 2 2 3 2 2 2 3 2 2 2" xfId="6112" xr:uid="{00000000-0005-0000-0000-0000750D0000}"/>
    <cellStyle name="Обычный 2 2 2 3 2 2 2 3 2 2 2 2" xfId="12496" xr:uid="{00000000-0005-0000-0000-0000760D0000}"/>
    <cellStyle name="Обычный 2 2 2 3 2 2 2 3 2 2 2 2 2" xfId="25264" xr:uid="{00000000-0005-0000-0000-0000770D0000}"/>
    <cellStyle name="Обычный 2 2 2 3 2 2 2 3 2 2 2 3" xfId="18880" xr:uid="{00000000-0005-0000-0000-0000780D0000}"/>
    <cellStyle name="Обычный 2 2 2 3 2 2 2 3 2 2 3" xfId="9304" xr:uid="{00000000-0005-0000-0000-0000790D0000}"/>
    <cellStyle name="Обычный 2 2 2 3 2 2 2 3 2 2 3 2" xfId="22072" xr:uid="{00000000-0005-0000-0000-00007A0D0000}"/>
    <cellStyle name="Обычный 2 2 2 3 2 2 2 3 2 2 4" xfId="15688" xr:uid="{00000000-0005-0000-0000-00007B0D0000}"/>
    <cellStyle name="Обычный 2 2 2 3 2 2 2 3 2 3" xfId="4516" xr:uid="{00000000-0005-0000-0000-00007C0D0000}"/>
    <cellStyle name="Обычный 2 2 2 3 2 2 2 3 2 3 2" xfId="10900" xr:uid="{00000000-0005-0000-0000-00007D0D0000}"/>
    <cellStyle name="Обычный 2 2 2 3 2 2 2 3 2 3 2 2" xfId="23668" xr:uid="{00000000-0005-0000-0000-00007E0D0000}"/>
    <cellStyle name="Обычный 2 2 2 3 2 2 2 3 2 3 3" xfId="17284" xr:uid="{00000000-0005-0000-0000-00007F0D0000}"/>
    <cellStyle name="Обычный 2 2 2 3 2 2 2 3 2 4" xfId="7708" xr:uid="{00000000-0005-0000-0000-0000800D0000}"/>
    <cellStyle name="Обычный 2 2 2 3 2 2 2 3 2 4 2" xfId="20476" xr:uid="{00000000-0005-0000-0000-0000810D0000}"/>
    <cellStyle name="Обычный 2 2 2 3 2 2 2 3 2 5" xfId="14092" xr:uid="{00000000-0005-0000-0000-0000820D0000}"/>
    <cellStyle name="Обычный 2 2 2 3 2 2 2 3 3" xfId="2122" xr:uid="{00000000-0005-0000-0000-0000830D0000}"/>
    <cellStyle name="Обычный 2 2 2 3 2 2 2 3 3 2" xfId="5314" xr:uid="{00000000-0005-0000-0000-0000840D0000}"/>
    <cellStyle name="Обычный 2 2 2 3 2 2 2 3 3 2 2" xfId="11698" xr:uid="{00000000-0005-0000-0000-0000850D0000}"/>
    <cellStyle name="Обычный 2 2 2 3 2 2 2 3 3 2 2 2" xfId="24466" xr:uid="{00000000-0005-0000-0000-0000860D0000}"/>
    <cellStyle name="Обычный 2 2 2 3 2 2 2 3 3 2 3" xfId="18082" xr:uid="{00000000-0005-0000-0000-0000870D0000}"/>
    <cellStyle name="Обычный 2 2 2 3 2 2 2 3 3 3" xfId="8506" xr:uid="{00000000-0005-0000-0000-0000880D0000}"/>
    <cellStyle name="Обычный 2 2 2 3 2 2 2 3 3 3 2" xfId="21274" xr:uid="{00000000-0005-0000-0000-0000890D0000}"/>
    <cellStyle name="Обычный 2 2 2 3 2 2 2 3 3 4" xfId="14890" xr:uid="{00000000-0005-0000-0000-00008A0D0000}"/>
    <cellStyle name="Обычный 2 2 2 3 2 2 2 3 4" xfId="3718" xr:uid="{00000000-0005-0000-0000-00008B0D0000}"/>
    <cellStyle name="Обычный 2 2 2 3 2 2 2 3 4 2" xfId="10102" xr:uid="{00000000-0005-0000-0000-00008C0D0000}"/>
    <cellStyle name="Обычный 2 2 2 3 2 2 2 3 4 2 2" xfId="22870" xr:uid="{00000000-0005-0000-0000-00008D0D0000}"/>
    <cellStyle name="Обычный 2 2 2 3 2 2 2 3 4 3" xfId="16486" xr:uid="{00000000-0005-0000-0000-00008E0D0000}"/>
    <cellStyle name="Обычный 2 2 2 3 2 2 2 3 5" xfId="6910" xr:uid="{00000000-0005-0000-0000-00008F0D0000}"/>
    <cellStyle name="Обычный 2 2 2 3 2 2 2 3 5 2" xfId="19678" xr:uid="{00000000-0005-0000-0000-0000900D0000}"/>
    <cellStyle name="Обычный 2 2 2 3 2 2 2 3 6" xfId="13294" xr:uid="{00000000-0005-0000-0000-0000910D0000}"/>
    <cellStyle name="Обычный 2 2 2 3 2 2 2 4" xfId="925" xr:uid="{00000000-0005-0000-0000-0000920D0000}"/>
    <cellStyle name="Обычный 2 2 2 3 2 2 2 4 2" xfId="2521" xr:uid="{00000000-0005-0000-0000-0000930D0000}"/>
    <cellStyle name="Обычный 2 2 2 3 2 2 2 4 2 2" xfId="5713" xr:uid="{00000000-0005-0000-0000-0000940D0000}"/>
    <cellStyle name="Обычный 2 2 2 3 2 2 2 4 2 2 2" xfId="12097" xr:uid="{00000000-0005-0000-0000-0000950D0000}"/>
    <cellStyle name="Обычный 2 2 2 3 2 2 2 4 2 2 2 2" xfId="24865" xr:uid="{00000000-0005-0000-0000-0000960D0000}"/>
    <cellStyle name="Обычный 2 2 2 3 2 2 2 4 2 2 3" xfId="18481" xr:uid="{00000000-0005-0000-0000-0000970D0000}"/>
    <cellStyle name="Обычный 2 2 2 3 2 2 2 4 2 3" xfId="8905" xr:uid="{00000000-0005-0000-0000-0000980D0000}"/>
    <cellStyle name="Обычный 2 2 2 3 2 2 2 4 2 3 2" xfId="21673" xr:uid="{00000000-0005-0000-0000-0000990D0000}"/>
    <cellStyle name="Обычный 2 2 2 3 2 2 2 4 2 4" xfId="15289" xr:uid="{00000000-0005-0000-0000-00009A0D0000}"/>
    <cellStyle name="Обычный 2 2 2 3 2 2 2 4 3" xfId="4117" xr:uid="{00000000-0005-0000-0000-00009B0D0000}"/>
    <cellStyle name="Обычный 2 2 2 3 2 2 2 4 3 2" xfId="10501" xr:uid="{00000000-0005-0000-0000-00009C0D0000}"/>
    <cellStyle name="Обычный 2 2 2 3 2 2 2 4 3 2 2" xfId="23269" xr:uid="{00000000-0005-0000-0000-00009D0D0000}"/>
    <cellStyle name="Обычный 2 2 2 3 2 2 2 4 3 3" xfId="16885" xr:uid="{00000000-0005-0000-0000-00009E0D0000}"/>
    <cellStyle name="Обычный 2 2 2 3 2 2 2 4 4" xfId="7309" xr:uid="{00000000-0005-0000-0000-00009F0D0000}"/>
    <cellStyle name="Обычный 2 2 2 3 2 2 2 4 4 2" xfId="20077" xr:uid="{00000000-0005-0000-0000-0000A00D0000}"/>
    <cellStyle name="Обычный 2 2 2 3 2 2 2 4 5" xfId="13693" xr:uid="{00000000-0005-0000-0000-0000A10D0000}"/>
    <cellStyle name="Обычный 2 2 2 3 2 2 2 5" xfId="1723" xr:uid="{00000000-0005-0000-0000-0000A20D0000}"/>
    <cellStyle name="Обычный 2 2 2 3 2 2 2 5 2" xfId="4915" xr:uid="{00000000-0005-0000-0000-0000A30D0000}"/>
    <cellStyle name="Обычный 2 2 2 3 2 2 2 5 2 2" xfId="11299" xr:uid="{00000000-0005-0000-0000-0000A40D0000}"/>
    <cellStyle name="Обычный 2 2 2 3 2 2 2 5 2 2 2" xfId="24067" xr:uid="{00000000-0005-0000-0000-0000A50D0000}"/>
    <cellStyle name="Обычный 2 2 2 3 2 2 2 5 2 3" xfId="17683" xr:uid="{00000000-0005-0000-0000-0000A60D0000}"/>
    <cellStyle name="Обычный 2 2 2 3 2 2 2 5 3" xfId="8107" xr:uid="{00000000-0005-0000-0000-0000A70D0000}"/>
    <cellStyle name="Обычный 2 2 2 3 2 2 2 5 3 2" xfId="20875" xr:uid="{00000000-0005-0000-0000-0000A80D0000}"/>
    <cellStyle name="Обычный 2 2 2 3 2 2 2 5 4" xfId="14491" xr:uid="{00000000-0005-0000-0000-0000A90D0000}"/>
    <cellStyle name="Обычный 2 2 2 3 2 2 2 6" xfId="3319" xr:uid="{00000000-0005-0000-0000-0000AA0D0000}"/>
    <cellStyle name="Обычный 2 2 2 3 2 2 2 6 2" xfId="9703" xr:uid="{00000000-0005-0000-0000-0000AB0D0000}"/>
    <cellStyle name="Обычный 2 2 2 3 2 2 2 6 2 2" xfId="22471" xr:uid="{00000000-0005-0000-0000-0000AC0D0000}"/>
    <cellStyle name="Обычный 2 2 2 3 2 2 2 6 3" xfId="16087" xr:uid="{00000000-0005-0000-0000-0000AD0D0000}"/>
    <cellStyle name="Обычный 2 2 2 3 2 2 2 7" xfId="6511" xr:uid="{00000000-0005-0000-0000-0000AE0D0000}"/>
    <cellStyle name="Обычный 2 2 2 3 2 2 2 7 2" xfId="19279" xr:uid="{00000000-0005-0000-0000-0000AF0D0000}"/>
    <cellStyle name="Обычный 2 2 2 3 2 2 2 8" xfId="12895" xr:uid="{00000000-0005-0000-0000-0000B00D0000}"/>
    <cellStyle name="Обычный 2 2 2 3 2 2 3" xfId="190" xr:uid="{00000000-0005-0000-0000-0000B10D0000}"/>
    <cellStyle name="Обычный 2 2 2 3 2 2 3 2" xfId="384" xr:uid="{00000000-0005-0000-0000-0000B20D0000}"/>
    <cellStyle name="Обычный 2 2 2 3 2 2 3 2 2" xfId="786" xr:uid="{00000000-0005-0000-0000-0000B30D0000}"/>
    <cellStyle name="Обычный 2 2 2 3 2 2 3 2 2 2" xfId="1584" xr:uid="{00000000-0005-0000-0000-0000B40D0000}"/>
    <cellStyle name="Обычный 2 2 2 3 2 2 3 2 2 2 2" xfId="3180" xr:uid="{00000000-0005-0000-0000-0000B50D0000}"/>
    <cellStyle name="Обычный 2 2 2 3 2 2 3 2 2 2 2 2" xfId="6372" xr:uid="{00000000-0005-0000-0000-0000B60D0000}"/>
    <cellStyle name="Обычный 2 2 2 3 2 2 3 2 2 2 2 2 2" xfId="12756" xr:uid="{00000000-0005-0000-0000-0000B70D0000}"/>
    <cellStyle name="Обычный 2 2 2 3 2 2 3 2 2 2 2 2 2 2" xfId="25524" xr:uid="{00000000-0005-0000-0000-0000B80D0000}"/>
    <cellStyle name="Обычный 2 2 2 3 2 2 3 2 2 2 2 2 3" xfId="19140" xr:uid="{00000000-0005-0000-0000-0000B90D0000}"/>
    <cellStyle name="Обычный 2 2 2 3 2 2 3 2 2 2 2 3" xfId="9564" xr:uid="{00000000-0005-0000-0000-0000BA0D0000}"/>
    <cellStyle name="Обычный 2 2 2 3 2 2 3 2 2 2 2 3 2" xfId="22332" xr:uid="{00000000-0005-0000-0000-0000BB0D0000}"/>
    <cellStyle name="Обычный 2 2 2 3 2 2 3 2 2 2 2 4" xfId="15948" xr:uid="{00000000-0005-0000-0000-0000BC0D0000}"/>
    <cellStyle name="Обычный 2 2 2 3 2 2 3 2 2 2 3" xfId="4776" xr:uid="{00000000-0005-0000-0000-0000BD0D0000}"/>
    <cellStyle name="Обычный 2 2 2 3 2 2 3 2 2 2 3 2" xfId="11160" xr:uid="{00000000-0005-0000-0000-0000BE0D0000}"/>
    <cellStyle name="Обычный 2 2 2 3 2 2 3 2 2 2 3 2 2" xfId="23928" xr:uid="{00000000-0005-0000-0000-0000BF0D0000}"/>
    <cellStyle name="Обычный 2 2 2 3 2 2 3 2 2 2 3 3" xfId="17544" xr:uid="{00000000-0005-0000-0000-0000C00D0000}"/>
    <cellStyle name="Обычный 2 2 2 3 2 2 3 2 2 2 4" xfId="7968" xr:uid="{00000000-0005-0000-0000-0000C10D0000}"/>
    <cellStyle name="Обычный 2 2 2 3 2 2 3 2 2 2 4 2" xfId="20736" xr:uid="{00000000-0005-0000-0000-0000C20D0000}"/>
    <cellStyle name="Обычный 2 2 2 3 2 2 3 2 2 2 5" xfId="14352" xr:uid="{00000000-0005-0000-0000-0000C30D0000}"/>
    <cellStyle name="Обычный 2 2 2 3 2 2 3 2 2 3" xfId="2382" xr:uid="{00000000-0005-0000-0000-0000C40D0000}"/>
    <cellStyle name="Обычный 2 2 2 3 2 2 3 2 2 3 2" xfId="5574" xr:uid="{00000000-0005-0000-0000-0000C50D0000}"/>
    <cellStyle name="Обычный 2 2 2 3 2 2 3 2 2 3 2 2" xfId="11958" xr:uid="{00000000-0005-0000-0000-0000C60D0000}"/>
    <cellStyle name="Обычный 2 2 2 3 2 2 3 2 2 3 2 2 2" xfId="24726" xr:uid="{00000000-0005-0000-0000-0000C70D0000}"/>
    <cellStyle name="Обычный 2 2 2 3 2 2 3 2 2 3 2 3" xfId="18342" xr:uid="{00000000-0005-0000-0000-0000C80D0000}"/>
    <cellStyle name="Обычный 2 2 2 3 2 2 3 2 2 3 3" xfId="8766" xr:uid="{00000000-0005-0000-0000-0000C90D0000}"/>
    <cellStyle name="Обычный 2 2 2 3 2 2 3 2 2 3 3 2" xfId="21534" xr:uid="{00000000-0005-0000-0000-0000CA0D0000}"/>
    <cellStyle name="Обычный 2 2 2 3 2 2 3 2 2 3 4" xfId="15150" xr:uid="{00000000-0005-0000-0000-0000CB0D0000}"/>
    <cellStyle name="Обычный 2 2 2 3 2 2 3 2 2 4" xfId="3978" xr:uid="{00000000-0005-0000-0000-0000CC0D0000}"/>
    <cellStyle name="Обычный 2 2 2 3 2 2 3 2 2 4 2" xfId="10362" xr:uid="{00000000-0005-0000-0000-0000CD0D0000}"/>
    <cellStyle name="Обычный 2 2 2 3 2 2 3 2 2 4 2 2" xfId="23130" xr:uid="{00000000-0005-0000-0000-0000CE0D0000}"/>
    <cellStyle name="Обычный 2 2 2 3 2 2 3 2 2 4 3" xfId="16746" xr:uid="{00000000-0005-0000-0000-0000CF0D0000}"/>
    <cellStyle name="Обычный 2 2 2 3 2 2 3 2 2 5" xfId="7170" xr:uid="{00000000-0005-0000-0000-0000D00D0000}"/>
    <cellStyle name="Обычный 2 2 2 3 2 2 3 2 2 5 2" xfId="19938" xr:uid="{00000000-0005-0000-0000-0000D10D0000}"/>
    <cellStyle name="Обычный 2 2 2 3 2 2 3 2 2 6" xfId="13554" xr:uid="{00000000-0005-0000-0000-0000D20D0000}"/>
    <cellStyle name="Обычный 2 2 2 3 2 2 3 2 3" xfId="1185" xr:uid="{00000000-0005-0000-0000-0000D30D0000}"/>
    <cellStyle name="Обычный 2 2 2 3 2 2 3 2 3 2" xfId="2781" xr:uid="{00000000-0005-0000-0000-0000D40D0000}"/>
    <cellStyle name="Обычный 2 2 2 3 2 2 3 2 3 2 2" xfId="5973" xr:uid="{00000000-0005-0000-0000-0000D50D0000}"/>
    <cellStyle name="Обычный 2 2 2 3 2 2 3 2 3 2 2 2" xfId="12357" xr:uid="{00000000-0005-0000-0000-0000D60D0000}"/>
    <cellStyle name="Обычный 2 2 2 3 2 2 3 2 3 2 2 2 2" xfId="25125" xr:uid="{00000000-0005-0000-0000-0000D70D0000}"/>
    <cellStyle name="Обычный 2 2 2 3 2 2 3 2 3 2 2 3" xfId="18741" xr:uid="{00000000-0005-0000-0000-0000D80D0000}"/>
    <cellStyle name="Обычный 2 2 2 3 2 2 3 2 3 2 3" xfId="9165" xr:uid="{00000000-0005-0000-0000-0000D90D0000}"/>
    <cellStyle name="Обычный 2 2 2 3 2 2 3 2 3 2 3 2" xfId="21933" xr:uid="{00000000-0005-0000-0000-0000DA0D0000}"/>
    <cellStyle name="Обычный 2 2 2 3 2 2 3 2 3 2 4" xfId="15549" xr:uid="{00000000-0005-0000-0000-0000DB0D0000}"/>
    <cellStyle name="Обычный 2 2 2 3 2 2 3 2 3 3" xfId="4377" xr:uid="{00000000-0005-0000-0000-0000DC0D0000}"/>
    <cellStyle name="Обычный 2 2 2 3 2 2 3 2 3 3 2" xfId="10761" xr:uid="{00000000-0005-0000-0000-0000DD0D0000}"/>
    <cellStyle name="Обычный 2 2 2 3 2 2 3 2 3 3 2 2" xfId="23529" xr:uid="{00000000-0005-0000-0000-0000DE0D0000}"/>
    <cellStyle name="Обычный 2 2 2 3 2 2 3 2 3 3 3" xfId="17145" xr:uid="{00000000-0005-0000-0000-0000DF0D0000}"/>
    <cellStyle name="Обычный 2 2 2 3 2 2 3 2 3 4" xfId="7569" xr:uid="{00000000-0005-0000-0000-0000E00D0000}"/>
    <cellStyle name="Обычный 2 2 2 3 2 2 3 2 3 4 2" xfId="20337" xr:uid="{00000000-0005-0000-0000-0000E10D0000}"/>
    <cellStyle name="Обычный 2 2 2 3 2 2 3 2 3 5" xfId="13953" xr:uid="{00000000-0005-0000-0000-0000E20D0000}"/>
    <cellStyle name="Обычный 2 2 2 3 2 2 3 2 4" xfId="1983" xr:uid="{00000000-0005-0000-0000-0000E30D0000}"/>
    <cellStyle name="Обычный 2 2 2 3 2 2 3 2 4 2" xfId="5175" xr:uid="{00000000-0005-0000-0000-0000E40D0000}"/>
    <cellStyle name="Обычный 2 2 2 3 2 2 3 2 4 2 2" xfId="11559" xr:uid="{00000000-0005-0000-0000-0000E50D0000}"/>
    <cellStyle name="Обычный 2 2 2 3 2 2 3 2 4 2 2 2" xfId="24327" xr:uid="{00000000-0005-0000-0000-0000E60D0000}"/>
    <cellStyle name="Обычный 2 2 2 3 2 2 3 2 4 2 3" xfId="17943" xr:uid="{00000000-0005-0000-0000-0000E70D0000}"/>
    <cellStyle name="Обычный 2 2 2 3 2 2 3 2 4 3" xfId="8367" xr:uid="{00000000-0005-0000-0000-0000E80D0000}"/>
    <cellStyle name="Обычный 2 2 2 3 2 2 3 2 4 3 2" xfId="21135" xr:uid="{00000000-0005-0000-0000-0000E90D0000}"/>
    <cellStyle name="Обычный 2 2 2 3 2 2 3 2 4 4" xfId="14751" xr:uid="{00000000-0005-0000-0000-0000EA0D0000}"/>
    <cellStyle name="Обычный 2 2 2 3 2 2 3 2 5" xfId="3579" xr:uid="{00000000-0005-0000-0000-0000EB0D0000}"/>
    <cellStyle name="Обычный 2 2 2 3 2 2 3 2 5 2" xfId="9963" xr:uid="{00000000-0005-0000-0000-0000EC0D0000}"/>
    <cellStyle name="Обычный 2 2 2 3 2 2 3 2 5 2 2" xfId="22731" xr:uid="{00000000-0005-0000-0000-0000ED0D0000}"/>
    <cellStyle name="Обычный 2 2 2 3 2 2 3 2 5 3" xfId="16347" xr:uid="{00000000-0005-0000-0000-0000EE0D0000}"/>
    <cellStyle name="Обычный 2 2 2 3 2 2 3 2 6" xfId="6771" xr:uid="{00000000-0005-0000-0000-0000EF0D0000}"/>
    <cellStyle name="Обычный 2 2 2 3 2 2 3 2 6 2" xfId="19539" xr:uid="{00000000-0005-0000-0000-0000F00D0000}"/>
    <cellStyle name="Обычный 2 2 2 3 2 2 3 2 7" xfId="13155" xr:uid="{00000000-0005-0000-0000-0000F10D0000}"/>
    <cellStyle name="Обычный 2 2 2 3 2 2 3 3" xfId="592" xr:uid="{00000000-0005-0000-0000-0000F20D0000}"/>
    <cellStyle name="Обычный 2 2 2 3 2 2 3 3 2" xfId="1390" xr:uid="{00000000-0005-0000-0000-0000F30D0000}"/>
    <cellStyle name="Обычный 2 2 2 3 2 2 3 3 2 2" xfId="2986" xr:uid="{00000000-0005-0000-0000-0000F40D0000}"/>
    <cellStyle name="Обычный 2 2 2 3 2 2 3 3 2 2 2" xfId="6178" xr:uid="{00000000-0005-0000-0000-0000F50D0000}"/>
    <cellStyle name="Обычный 2 2 2 3 2 2 3 3 2 2 2 2" xfId="12562" xr:uid="{00000000-0005-0000-0000-0000F60D0000}"/>
    <cellStyle name="Обычный 2 2 2 3 2 2 3 3 2 2 2 2 2" xfId="25330" xr:uid="{00000000-0005-0000-0000-0000F70D0000}"/>
    <cellStyle name="Обычный 2 2 2 3 2 2 3 3 2 2 2 3" xfId="18946" xr:uid="{00000000-0005-0000-0000-0000F80D0000}"/>
    <cellStyle name="Обычный 2 2 2 3 2 2 3 3 2 2 3" xfId="9370" xr:uid="{00000000-0005-0000-0000-0000F90D0000}"/>
    <cellStyle name="Обычный 2 2 2 3 2 2 3 3 2 2 3 2" xfId="22138" xr:uid="{00000000-0005-0000-0000-0000FA0D0000}"/>
    <cellStyle name="Обычный 2 2 2 3 2 2 3 3 2 2 4" xfId="15754" xr:uid="{00000000-0005-0000-0000-0000FB0D0000}"/>
    <cellStyle name="Обычный 2 2 2 3 2 2 3 3 2 3" xfId="4582" xr:uid="{00000000-0005-0000-0000-0000FC0D0000}"/>
    <cellStyle name="Обычный 2 2 2 3 2 2 3 3 2 3 2" xfId="10966" xr:uid="{00000000-0005-0000-0000-0000FD0D0000}"/>
    <cellStyle name="Обычный 2 2 2 3 2 2 3 3 2 3 2 2" xfId="23734" xr:uid="{00000000-0005-0000-0000-0000FE0D0000}"/>
    <cellStyle name="Обычный 2 2 2 3 2 2 3 3 2 3 3" xfId="17350" xr:uid="{00000000-0005-0000-0000-0000FF0D0000}"/>
    <cellStyle name="Обычный 2 2 2 3 2 2 3 3 2 4" xfId="7774" xr:uid="{00000000-0005-0000-0000-0000000E0000}"/>
    <cellStyle name="Обычный 2 2 2 3 2 2 3 3 2 4 2" xfId="20542" xr:uid="{00000000-0005-0000-0000-0000010E0000}"/>
    <cellStyle name="Обычный 2 2 2 3 2 2 3 3 2 5" xfId="14158" xr:uid="{00000000-0005-0000-0000-0000020E0000}"/>
    <cellStyle name="Обычный 2 2 2 3 2 2 3 3 3" xfId="2188" xr:uid="{00000000-0005-0000-0000-0000030E0000}"/>
    <cellStyle name="Обычный 2 2 2 3 2 2 3 3 3 2" xfId="5380" xr:uid="{00000000-0005-0000-0000-0000040E0000}"/>
    <cellStyle name="Обычный 2 2 2 3 2 2 3 3 3 2 2" xfId="11764" xr:uid="{00000000-0005-0000-0000-0000050E0000}"/>
    <cellStyle name="Обычный 2 2 2 3 2 2 3 3 3 2 2 2" xfId="24532" xr:uid="{00000000-0005-0000-0000-0000060E0000}"/>
    <cellStyle name="Обычный 2 2 2 3 2 2 3 3 3 2 3" xfId="18148" xr:uid="{00000000-0005-0000-0000-0000070E0000}"/>
    <cellStyle name="Обычный 2 2 2 3 2 2 3 3 3 3" xfId="8572" xr:uid="{00000000-0005-0000-0000-0000080E0000}"/>
    <cellStyle name="Обычный 2 2 2 3 2 2 3 3 3 3 2" xfId="21340" xr:uid="{00000000-0005-0000-0000-0000090E0000}"/>
    <cellStyle name="Обычный 2 2 2 3 2 2 3 3 3 4" xfId="14956" xr:uid="{00000000-0005-0000-0000-00000A0E0000}"/>
    <cellStyle name="Обычный 2 2 2 3 2 2 3 3 4" xfId="3784" xr:uid="{00000000-0005-0000-0000-00000B0E0000}"/>
    <cellStyle name="Обычный 2 2 2 3 2 2 3 3 4 2" xfId="10168" xr:uid="{00000000-0005-0000-0000-00000C0E0000}"/>
    <cellStyle name="Обычный 2 2 2 3 2 2 3 3 4 2 2" xfId="22936" xr:uid="{00000000-0005-0000-0000-00000D0E0000}"/>
    <cellStyle name="Обычный 2 2 2 3 2 2 3 3 4 3" xfId="16552" xr:uid="{00000000-0005-0000-0000-00000E0E0000}"/>
    <cellStyle name="Обычный 2 2 2 3 2 2 3 3 5" xfId="6976" xr:uid="{00000000-0005-0000-0000-00000F0E0000}"/>
    <cellStyle name="Обычный 2 2 2 3 2 2 3 3 5 2" xfId="19744" xr:uid="{00000000-0005-0000-0000-0000100E0000}"/>
    <cellStyle name="Обычный 2 2 2 3 2 2 3 3 6" xfId="13360" xr:uid="{00000000-0005-0000-0000-0000110E0000}"/>
    <cellStyle name="Обычный 2 2 2 3 2 2 3 4" xfId="991" xr:uid="{00000000-0005-0000-0000-0000120E0000}"/>
    <cellStyle name="Обычный 2 2 2 3 2 2 3 4 2" xfId="2587" xr:uid="{00000000-0005-0000-0000-0000130E0000}"/>
    <cellStyle name="Обычный 2 2 2 3 2 2 3 4 2 2" xfId="5779" xr:uid="{00000000-0005-0000-0000-0000140E0000}"/>
    <cellStyle name="Обычный 2 2 2 3 2 2 3 4 2 2 2" xfId="12163" xr:uid="{00000000-0005-0000-0000-0000150E0000}"/>
    <cellStyle name="Обычный 2 2 2 3 2 2 3 4 2 2 2 2" xfId="24931" xr:uid="{00000000-0005-0000-0000-0000160E0000}"/>
    <cellStyle name="Обычный 2 2 2 3 2 2 3 4 2 2 3" xfId="18547" xr:uid="{00000000-0005-0000-0000-0000170E0000}"/>
    <cellStyle name="Обычный 2 2 2 3 2 2 3 4 2 3" xfId="8971" xr:uid="{00000000-0005-0000-0000-0000180E0000}"/>
    <cellStyle name="Обычный 2 2 2 3 2 2 3 4 2 3 2" xfId="21739" xr:uid="{00000000-0005-0000-0000-0000190E0000}"/>
    <cellStyle name="Обычный 2 2 2 3 2 2 3 4 2 4" xfId="15355" xr:uid="{00000000-0005-0000-0000-00001A0E0000}"/>
    <cellStyle name="Обычный 2 2 2 3 2 2 3 4 3" xfId="4183" xr:uid="{00000000-0005-0000-0000-00001B0E0000}"/>
    <cellStyle name="Обычный 2 2 2 3 2 2 3 4 3 2" xfId="10567" xr:uid="{00000000-0005-0000-0000-00001C0E0000}"/>
    <cellStyle name="Обычный 2 2 2 3 2 2 3 4 3 2 2" xfId="23335" xr:uid="{00000000-0005-0000-0000-00001D0E0000}"/>
    <cellStyle name="Обычный 2 2 2 3 2 2 3 4 3 3" xfId="16951" xr:uid="{00000000-0005-0000-0000-00001E0E0000}"/>
    <cellStyle name="Обычный 2 2 2 3 2 2 3 4 4" xfId="7375" xr:uid="{00000000-0005-0000-0000-00001F0E0000}"/>
    <cellStyle name="Обычный 2 2 2 3 2 2 3 4 4 2" xfId="20143" xr:uid="{00000000-0005-0000-0000-0000200E0000}"/>
    <cellStyle name="Обычный 2 2 2 3 2 2 3 4 5" xfId="13759" xr:uid="{00000000-0005-0000-0000-0000210E0000}"/>
    <cellStyle name="Обычный 2 2 2 3 2 2 3 5" xfId="1789" xr:uid="{00000000-0005-0000-0000-0000220E0000}"/>
    <cellStyle name="Обычный 2 2 2 3 2 2 3 5 2" xfId="4981" xr:uid="{00000000-0005-0000-0000-0000230E0000}"/>
    <cellStyle name="Обычный 2 2 2 3 2 2 3 5 2 2" xfId="11365" xr:uid="{00000000-0005-0000-0000-0000240E0000}"/>
    <cellStyle name="Обычный 2 2 2 3 2 2 3 5 2 2 2" xfId="24133" xr:uid="{00000000-0005-0000-0000-0000250E0000}"/>
    <cellStyle name="Обычный 2 2 2 3 2 2 3 5 2 3" xfId="17749" xr:uid="{00000000-0005-0000-0000-0000260E0000}"/>
    <cellStyle name="Обычный 2 2 2 3 2 2 3 5 3" xfId="8173" xr:uid="{00000000-0005-0000-0000-0000270E0000}"/>
    <cellStyle name="Обычный 2 2 2 3 2 2 3 5 3 2" xfId="20941" xr:uid="{00000000-0005-0000-0000-0000280E0000}"/>
    <cellStyle name="Обычный 2 2 2 3 2 2 3 5 4" xfId="14557" xr:uid="{00000000-0005-0000-0000-0000290E0000}"/>
    <cellStyle name="Обычный 2 2 2 3 2 2 3 6" xfId="3385" xr:uid="{00000000-0005-0000-0000-00002A0E0000}"/>
    <cellStyle name="Обычный 2 2 2 3 2 2 3 6 2" xfId="9769" xr:uid="{00000000-0005-0000-0000-00002B0E0000}"/>
    <cellStyle name="Обычный 2 2 2 3 2 2 3 6 2 2" xfId="22537" xr:uid="{00000000-0005-0000-0000-00002C0E0000}"/>
    <cellStyle name="Обычный 2 2 2 3 2 2 3 6 3" xfId="16153" xr:uid="{00000000-0005-0000-0000-00002D0E0000}"/>
    <cellStyle name="Обычный 2 2 2 3 2 2 3 7" xfId="6577" xr:uid="{00000000-0005-0000-0000-00002E0E0000}"/>
    <cellStyle name="Обычный 2 2 2 3 2 2 3 7 2" xfId="19345" xr:uid="{00000000-0005-0000-0000-00002F0E0000}"/>
    <cellStyle name="Обычный 2 2 2 3 2 2 3 8" xfId="12961" xr:uid="{00000000-0005-0000-0000-0000300E0000}"/>
    <cellStyle name="Обычный 2 2 2 3 2 2 4" xfId="254" xr:uid="{00000000-0005-0000-0000-0000310E0000}"/>
    <cellStyle name="Обычный 2 2 2 3 2 2 4 2" xfId="656" xr:uid="{00000000-0005-0000-0000-0000320E0000}"/>
    <cellStyle name="Обычный 2 2 2 3 2 2 4 2 2" xfId="1454" xr:uid="{00000000-0005-0000-0000-0000330E0000}"/>
    <cellStyle name="Обычный 2 2 2 3 2 2 4 2 2 2" xfId="3050" xr:uid="{00000000-0005-0000-0000-0000340E0000}"/>
    <cellStyle name="Обычный 2 2 2 3 2 2 4 2 2 2 2" xfId="6242" xr:uid="{00000000-0005-0000-0000-0000350E0000}"/>
    <cellStyle name="Обычный 2 2 2 3 2 2 4 2 2 2 2 2" xfId="12626" xr:uid="{00000000-0005-0000-0000-0000360E0000}"/>
    <cellStyle name="Обычный 2 2 2 3 2 2 4 2 2 2 2 2 2" xfId="25394" xr:uid="{00000000-0005-0000-0000-0000370E0000}"/>
    <cellStyle name="Обычный 2 2 2 3 2 2 4 2 2 2 2 3" xfId="19010" xr:uid="{00000000-0005-0000-0000-0000380E0000}"/>
    <cellStyle name="Обычный 2 2 2 3 2 2 4 2 2 2 3" xfId="9434" xr:uid="{00000000-0005-0000-0000-0000390E0000}"/>
    <cellStyle name="Обычный 2 2 2 3 2 2 4 2 2 2 3 2" xfId="22202" xr:uid="{00000000-0005-0000-0000-00003A0E0000}"/>
    <cellStyle name="Обычный 2 2 2 3 2 2 4 2 2 2 4" xfId="15818" xr:uid="{00000000-0005-0000-0000-00003B0E0000}"/>
    <cellStyle name="Обычный 2 2 2 3 2 2 4 2 2 3" xfId="4646" xr:uid="{00000000-0005-0000-0000-00003C0E0000}"/>
    <cellStyle name="Обычный 2 2 2 3 2 2 4 2 2 3 2" xfId="11030" xr:uid="{00000000-0005-0000-0000-00003D0E0000}"/>
    <cellStyle name="Обычный 2 2 2 3 2 2 4 2 2 3 2 2" xfId="23798" xr:uid="{00000000-0005-0000-0000-00003E0E0000}"/>
    <cellStyle name="Обычный 2 2 2 3 2 2 4 2 2 3 3" xfId="17414" xr:uid="{00000000-0005-0000-0000-00003F0E0000}"/>
    <cellStyle name="Обычный 2 2 2 3 2 2 4 2 2 4" xfId="7838" xr:uid="{00000000-0005-0000-0000-0000400E0000}"/>
    <cellStyle name="Обычный 2 2 2 3 2 2 4 2 2 4 2" xfId="20606" xr:uid="{00000000-0005-0000-0000-0000410E0000}"/>
    <cellStyle name="Обычный 2 2 2 3 2 2 4 2 2 5" xfId="14222" xr:uid="{00000000-0005-0000-0000-0000420E0000}"/>
    <cellStyle name="Обычный 2 2 2 3 2 2 4 2 3" xfId="2252" xr:uid="{00000000-0005-0000-0000-0000430E0000}"/>
    <cellStyle name="Обычный 2 2 2 3 2 2 4 2 3 2" xfId="5444" xr:uid="{00000000-0005-0000-0000-0000440E0000}"/>
    <cellStyle name="Обычный 2 2 2 3 2 2 4 2 3 2 2" xfId="11828" xr:uid="{00000000-0005-0000-0000-0000450E0000}"/>
    <cellStyle name="Обычный 2 2 2 3 2 2 4 2 3 2 2 2" xfId="24596" xr:uid="{00000000-0005-0000-0000-0000460E0000}"/>
    <cellStyle name="Обычный 2 2 2 3 2 2 4 2 3 2 3" xfId="18212" xr:uid="{00000000-0005-0000-0000-0000470E0000}"/>
    <cellStyle name="Обычный 2 2 2 3 2 2 4 2 3 3" xfId="8636" xr:uid="{00000000-0005-0000-0000-0000480E0000}"/>
    <cellStyle name="Обычный 2 2 2 3 2 2 4 2 3 3 2" xfId="21404" xr:uid="{00000000-0005-0000-0000-0000490E0000}"/>
    <cellStyle name="Обычный 2 2 2 3 2 2 4 2 3 4" xfId="15020" xr:uid="{00000000-0005-0000-0000-00004A0E0000}"/>
    <cellStyle name="Обычный 2 2 2 3 2 2 4 2 4" xfId="3848" xr:uid="{00000000-0005-0000-0000-00004B0E0000}"/>
    <cellStyle name="Обычный 2 2 2 3 2 2 4 2 4 2" xfId="10232" xr:uid="{00000000-0005-0000-0000-00004C0E0000}"/>
    <cellStyle name="Обычный 2 2 2 3 2 2 4 2 4 2 2" xfId="23000" xr:uid="{00000000-0005-0000-0000-00004D0E0000}"/>
    <cellStyle name="Обычный 2 2 2 3 2 2 4 2 4 3" xfId="16616" xr:uid="{00000000-0005-0000-0000-00004E0E0000}"/>
    <cellStyle name="Обычный 2 2 2 3 2 2 4 2 5" xfId="7040" xr:uid="{00000000-0005-0000-0000-00004F0E0000}"/>
    <cellStyle name="Обычный 2 2 2 3 2 2 4 2 5 2" xfId="19808" xr:uid="{00000000-0005-0000-0000-0000500E0000}"/>
    <cellStyle name="Обычный 2 2 2 3 2 2 4 2 6" xfId="13424" xr:uid="{00000000-0005-0000-0000-0000510E0000}"/>
    <cellStyle name="Обычный 2 2 2 3 2 2 4 3" xfId="1055" xr:uid="{00000000-0005-0000-0000-0000520E0000}"/>
    <cellStyle name="Обычный 2 2 2 3 2 2 4 3 2" xfId="2651" xr:uid="{00000000-0005-0000-0000-0000530E0000}"/>
    <cellStyle name="Обычный 2 2 2 3 2 2 4 3 2 2" xfId="5843" xr:uid="{00000000-0005-0000-0000-0000540E0000}"/>
    <cellStyle name="Обычный 2 2 2 3 2 2 4 3 2 2 2" xfId="12227" xr:uid="{00000000-0005-0000-0000-0000550E0000}"/>
    <cellStyle name="Обычный 2 2 2 3 2 2 4 3 2 2 2 2" xfId="24995" xr:uid="{00000000-0005-0000-0000-0000560E0000}"/>
    <cellStyle name="Обычный 2 2 2 3 2 2 4 3 2 2 3" xfId="18611" xr:uid="{00000000-0005-0000-0000-0000570E0000}"/>
    <cellStyle name="Обычный 2 2 2 3 2 2 4 3 2 3" xfId="9035" xr:uid="{00000000-0005-0000-0000-0000580E0000}"/>
    <cellStyle name="Обычный 2 2 2 3 2 2 4 3 2 3 2" xfId="21803" xr:uid="{00000000-0005-0000-0000-0000590E0000}"/>
    <cellStyle name="Обычный 2 2 2 3 2 2 4 3 2 4" xfId="15419" xr:uid="{00000000-0005-0000-0000-00005A0E0000}"/>
    <cellStyle name="Обычный 2 2 2 3 2 2 4 3 3" xfId="4247" xr:uid="{00000000-0005-0000-0000-00005B0E0000}"/>
    <cellStyle name="Обычный 2 2 2 3 2 2 4 3 3 2" xfId="10631" xr:uid="{00000000-0005-0000-0000-00005C0E0000}"/>
    <cellStyle name="Обычный 2 2 2 3 2 2 4 3 3 2 2" xfId="23399" xr:uid="{00000000-0005-0000-0000-00005D0E0000}"/>
    <cellStyle name="Обычный 2 2 2 3 2 2 4 3 3 3" xfId="17015" xr:uid="{00000000-0005-0000-0000-00005E0E0000}"/>
    <cellStyle name="Обычный 2 2 2 3 2 2 4 3 4" xfId="7439" xr:uid="{00000000-0005-0000-0000-00005F0E0000}"/>
    <cellStyle name="Обычный 2 2 2 3 2 2 4 3 4 2" xfId="20207" xr:uid="{00000000-0005-0000-0000-0000600E0000}"/>
    <cellStyle name="Обычный 2 2 2 3 2 2 4 3 5" xfId="13823" xr:uid="{00000000-0005-0000-0000-0000610E0000}"/>
    <cellStyle name="Обычный 2 2 2 3 2 2 4 4" xfId="1853" xr:uid="{00000000-0005-0000-0000-0000620E0000}"/>
    <cellStyle name="Обычный 2 2 2 3 2 2 4 4 2" xfId="5045" xr:uid="{00000000-0005-0000-0000-0000630E0000}"/>
    <cellStyle name="Обычный 2 2 2 3 2 2 4 4 2 2" xfId="11429" xr:uid="{00000000-0005-0000-0000-0000640E0000}"/>
    <cellStyle name="Обычный 2 2 2 3 2 2 4 4 2 2 2" xfId="24197" xr:uid="{00000000-0005-0000-0000-0000650E0000}"/>
    <cellStyle name="Обычный 2 2 2 3 2 2 4 4 2 3" xfId="17813" xr:uid="{00000000-0005-0000-0000-0000660E0000}"/>
    <cellStyle name="Обычный 2 2 2 3 2 2 4 4 3" xfId="8237" xr:uid="{00000000-0005-0000-0000-0000670E0000}"/>
    <cellStyle name="Обычный 2 2 2 3 2 2 4 4 3 2" xfId="21005" xr:uid="{00000000-0005-0000-0000-0000680E0000}"/>
    <cellStyle name="Обычный 2 2 2 3 2 2 4 4 4" xfId="14621" xr:uid="{00000000-0005-0000-0000-0000690E0000}"/>
    <cellStyle name="Обычный 2 2 2 3 2 2 4 5" xfId="3449" xr:uid="{00000000-0005-0000-0000-00006A0E0000}"/>
    <cellStyle name="Обычный 2 2 2 3 2 2 4 5 2" xfId="9833" xr:uid="{00000000-0005-0000-0000-00006B0E0000}"/>
    <cellStyle name="Обычный 2 2 2 3 2 2 4 5 2 2" xfId="22601" xr:uid="{00000000-0005-0000-0000-00006C0E0000}"/>
    <cellStyle name="Обычный 2 2 2 3 2 2 4 5 3" xfId="16217" xr:uid="{00000000-0005-0000-0000-00006D0E0000}"/>
    <cellStyle name="Обычный 2 2 2 3 2 2 4 6" xfId="6641" xr:uid="{00000000-0005-0000-0000-00006E0E0000}"/>
    <cellStyle name="Обычный 2 2 2 3 2 2 4 6 2" xfId="19409" xr:uid="{00000000-0005-0000-0000-00006F0E0000}"/>
    <cellStyle name="Обычный 2 2 2 3 2 2 4 7" xfId="13025" xr:uid="{00000000-0005-0000-0000-0000700E0000}"/>
    <cellStyle name="Обычный 2 2 2 3 2 2 5" xfId="462" xr:uid="{00000000-0005-0000-0000-0000710E0000}"/>
    <cellStyle name="Обычный 2 2 2 3 2 2 5 2" xfId="1260" xr:uid="{00000000-0005-0000-0000-0000720E0000}"/>
    <cellStyle name="Обычный 2 2 2 3 2 2 5 2 2" xfId="2856" xr:uid="{00000000-0005-0000-0000-0000730E0000}"/>
    <cellStyle name="Обычный 2 2 2 3 2 2 5 2 2 2" xfId="6048" xr:uid="{00000000-0005-0000-0000-0000740E0000}"/>
    <cellStyle name="Обычный 2 2 2 3 2 2 5 2 2 2 2" xfId="12432" xr:uid="{00000000-0005-0000-0000-0000750E0000}"/>
    <cellStyle name="Обычный 2 2 2 3 2 2 5 2 2 2 2 2" xfId="25200" xr:uid="{00000000-0005-0000-0000-0000760E0000}"/>
    <cellStyle name="Обычный 2 2 2 3 2 2 5 2 2 2 3" xfId="18816" xr:uid="{00000000-0005-0000-0000-0000770E0000}"/>
    <cellStyle name="Обычный 2 2 2 3 2 2 5 2 2 3" xfId="9240" xr:uid="{00000000-0005-0000-0000-0000780E0000}"/>
    <cellStyle name="Обычный 2 2 2 3 2 2 5 2 2 3 2" xfId="22008" xr:uid="{00000000-0005-0000-0000-0000790E0000}"/>
    <cellStyle name="Обычный 2 2 2 3 2 2 5 2 2 4" xfId="15624" xr:uid="{00000000-0005-0000-0000-00007A0E0000}"/>
    <cellStyle name="Обычный 2 2 2 3 2 2 5 2 3" xfId="4452" xr:uid="{00000000-0005-0000-0000-00007B0E0000}"/>
    <cellStyle name="Обычный 2 2 2 3 2 2 5 2 3 2" xfId="10836" xr:uid="{00000000-0005-0000-0000-00007C0E0000}"/>
    <cellStyle name="Обычный 2 2 2 3 2 2 5 2 3 2 2" xfId="23604" xr:uid="{00000000-0005-0000-0000-00007D0E0000}"/>
    <cellStyle name="Обычный 2 2 2 3 2 2 5 2 3 3" xfId="17220" xr:uid="{00000000-0005-0000-0000-00007E0E0000}"/>
    <cellStyle name="Обычный 2 2 2 3 2 2 5 2 4" xfId="7644" xr:uid="{00000000-0005-0000-0000-00007F0E0000}"/>
    <cellStyle name="Обычный 2 2 2 3 2 2 5 2 4 2" xfId="20412" xr:uid="{00000000-0005-0000-0000-0000800E0000}"/>
    <cellStyle name="Обычный 2 2 2 3 2 2 5 2 5" xfId="14028" xr:uid="{00000000-0005-0000-0000-0000810E0000}"/>
    <cellStyle name="Обычный 2 2 2 3 2 2 5 3" xfId="2058" xr:uid="{00000000-0005-0000-0000-0000820E0000}"/>
    <cellStyle name="Обычный 2 2 2 3 2 2 5 3 2" xfId="5250" xr:uid="{00000000-0005-0000-0000-0000830E0000}"/>
    <cellStyle name="Обычный 2 2 2 3 2 2 5 3 2 2" xfId="11634" xr:uid="{00000000-0005-0000-0000-0000840E0000}"/>
    <cellStyle name="Обычный 2 2 2 3 2 2 5 3 2 2 2" xfId="24402" xr:uid="{00000000-0005-0000-0000-0000850E0000}"/>
    <cellStyle name="Обычный 2 2 2 3 2 2 5 3 2 3" xfId="18018" xr:uid="{00000000-0005-0000-0000-0000860E0000}"/>
    <cellStyle name="Обычный 2 2 2 3 2 2 5 3 3" xfId="8442" xr:uid="{00000000-0005-0000-0000-0000870E0000}"/>
    <cellStyle name="Обычный 2 2 2 3 2 2 5 3 3 2" xfId="21210" xr:uid="{00000000-0005-0000-0000-0000880E0000}"/>
    <cellStyle name="Обычный 2 2 2 3 2 2 5 3 4" xfId="14826" xr:uid="{00000000-0005-0000-0000-0000890E0000}"/>
    <cellStyle name="Обычный 2 2 2 3 2 2 5 4" xfId="3654" xr:uid="{00000000-0005-0000-0000-00008A0E0000}"/>
    <cellStyle name="Обычный 2 2 2 3 2 2 5 4 2" xfId="10038" xr:uid="{00000000-0005-0000-0000-00008B0E0000}"/>
    <cellStyle name="Обычный 2 2 2 3 2 2 5 4 2 2" xfId="22806" xr:uid="{00000000-0005-0000-0000-00008C0E0000}"/>
    <cellStyle name="Обычный 2 2 2 3 2 2 5 4 3" xfId="16422" xr:uid="{00000000-0005-0000-0000-00008D0E0000}"/>
    <cellStyle name="Обычный 2 2 2 3 2 2 5 5" xfId="6846" xr:uid="{00000000-0005-0000-0000-00008E0E0000}"/>
    <cellStyle name="Обычный 2 2 2 3 2 2 5 5 2" xfId="19614" xr:uid="{00000000-0005-0000-0000-00008F0E0000}"/>
    <cellStyle name="Обычный 2 2 2 3 2 2 5 6" xfId="13230" xr:uid="{00000000-0005-0000-0000-0000900E0000}"/>
    <cellStyle name="Обычный 2 2 2 3 2 2 6" xfId="861" xr:uid="{00000000-0005-0000-0000-0000910E0000}"/>
    <cellStyle name="Обычный 2 2 2 3 2 2 6 2" xfId="2457" xr:uid="{00000000-0005-0000-0000-0000920E0000}"/>
    <cellStyle name="Обычный 2 2 2 3 2 2 6 2 2" xfId="5649" xr:uid="{00000000-0005-0000-0000-0000930E0000}"/>
    <cellStyle name="Обычный 2 2 2 3 2 2 6 2 2 2" xfId="12033" xr:uid="{00000000-0005-0000-0000-0000940E0000}"/>
    <cellStyle name="Обычный 2 2 2 3 2 2 6 2 2 2 2" xfId="24801" xr:uid="{00000000-0005-0000-0000-0000950E0000}"/>
    <cellStyle name="Обычный 2 2 2 3 2 2 6 2 2 3" xfId="18417" xr:uid="{00000000-0005-0000-0000-0000960E0000}"/>
    <cellStyle name="Обычный 2 2 2 3 2 2 6 2 3" xfId="8841" xr:uid="{00000000-0005-0000-0000-0000970E0000}"/>
    <cellStyle name="Обычный 2 2 2 3 2 2 6 2 3 2" xfId="21609" xr:uid="{00000000-0005-0000-0000-0000980E0000}"/>
    <cellStyle name="Обычный 2 2 2 3 2 2 6 2 4" xfId="15225" xr:uid="{00000000-0005-0000-0000-0000990E0000}"/>
    <cellStyle name="Обычный 2 2 2 3 2 2 6 3" xfId="4053" xr:uid="{00000000-0005-0000-0000-00009A0E0000}"/>
    <cellStyle name="Обычный 2 2 2 3 2 2 6 3 2" xfId="10437" xr:uid="{00000000-0005-0000-0000-00009B0E0000}"/>
    <cellStyle name="Обычный 2 2 2 3 2 2 6 3 2 2" xfId="23205" xr:uid="{00000000-0005-0000-0000-00009C0E0000}"/>
    <cellStyle name="Обычный 2 2 2 3 2 2 6 3 3" xfId="16821" xr:uid="{00000000-0005-0000-0000-00009D0E0000}"/>
    <cellStyle name="Обычный 2 2 2 3 2 2 6 4" xfId="7245" xr:uid="{00000000-0005-0000-0000-00009E0E0000}"/>
    <cellStyle name="Обычный 2 2 2 3 2 2 6 4 2" xfId="20013" xr:uid="{00000000-0005-0000-0000-00009F0E0000}"/>
    <cellStyle name="Обычный 2 2 2 3 2 2 6 5" xfId="13629" xr:uid="{00000000-0005-0000-0000-0000A00E0000}"/>
    <cellStyle name="Обычный 2 2 2 3 2 2 7" xfId="1659" xr:uid="{00000000-0005-0000-0000-0000A10E0000}"/>
    <cellStyle name="Обычный 2 2 2 3 2 2 7 2" xfId="4851" xr:uid="{00000000-0005-0000-0000-0000A20E0000}"/>
    <cellStyle name="Обычный 2 2 2 3 2 2 7 2 2" xfId="11235" xr:uid="{00000000-0005-0000-0000-0000A30E0000}"/>
    <cellStyle name="Обычный 2 2 2 3 2 2 7 2 2 2" xfId="24003" xr:uid="{00000000-0005-0000-0000-0000A40E0000}"/>
    <cellStyle name="Обычный 2 2 2 3 2 2 7 2 3" xfId="17619" xr:uid="{00000000-0005-0000-0000-0000A50E0000}"/>
    <cellStyle name="Обычный 2 2 2 3 2 2 7 3" xfId="8043" xr:uid="{00000000-0005-0000-0000-0000A60E0000}"/>
    <cellStyle name="Обычный 2 2 2 3 2 2 7 3 2" xfId="20811" xr:uid="{00000000-0005-0000-0000-0000A70E0000}"/>
    <cellStyle name="Обычный 2 2 2 3 2 2 7 4" xfId="14427" xr:uid="{00000000-0005-0000-0000-0000A80E0000}"/>
    <cellStyle name="Обычный 2 2 2 3 2 2 8" xfId="3255" xr:uid="{00000000-0005-0000-0000-0000A90E0000}"/>
    <cellStyle name="Обычный 2 2 2 3 2 2 8 2" xfId="9639" xr:uid="{00000000-0005-0000-0000-0000AA0E0000}"/>
    <cellStyle name="Обычный 2 2 2 3 2 2 8 2 2" xfId="22407" xr:uid="{00000000-0005-0000-0000-0000AB0E0000}"/>
    <cellStyle name="Обычный 2 2 2 3 2 2 8 3" xfId="16023" xr:uid="{00000000-0005-0000-0000-0000AC0E0000}"/>
    <cellStyle name="Обычный 2 2 2 3 2 2 9" xfId="6447" xr:uid="{00000000-0005-0000-0000-0000AD0E0000}"/>
    <cellStyle name="Обычный 2 2 2 3 2 2 9 2" xfId="19215" xr:uid="{00000000-0005-0000-0000-0000AE0E0000}"/>
    <cellStyle name="Обычный 2 2 2 3 2 3" xfId="92" xr:uid="{00000000-0005-0000-0000-0000AF0E0000}"/>
    <cellStyle name="Обычный 2 2 2 3 2 3 2" xfId="286" xr:uid="{00000000-0005-0000-0000-0000B00E0000}"/>
    <cellStyle name="Обычный 2 2 2 3 2 3 2 2" xfId="688" xr:uid="{00000000-0005-0000-0000-0000B10E0000}"/>
    <cellStyle name="Обычный 2 2 2 3 2 3 2 2 2" xfId="1486" xr:uid="{00000000-0005-0000-0000-0000B20E0000}"/>
    <cellStyle name="Обычный 2 2 2 3 2 3 2 2 2 2" xfId="3082" xr:uid="{00000000-0005-0000-0000-0000B30E0000}"/>
    <cellStyle name="Обычный 2 2 2 3 2 3 2 2 2 2 2" xfId="6274" xr:uid="{00000000-0005-0000-0000-0000B40E0000}"/>
    <cellStyle name="Обычный 2 2 2 3 2 3 2 2 2 2 2 2" xfId="12658" xr:uid="{00000000-0005-0000-0000-0000B50E0000}"/>
    <cellStyle name="Обычный 2 2 2 3 2 3 2 2 2 2 2 2 2" xfId="25426" xr:uid="{00000000-0005-0000-0000-0000B60E0000}"/>
    <cellStyle name="Обычный 2 2 2 3 2 3 2 2 2 2 2 3" xfId="19042" xr:uid="{00000000-0005-0000-0000-0000B70E0000}"/>
    <cellStyle name="Обычный 2 2 2 3 2 3 2 2 2 2 3" xfId="9466" xr:uid="{00000000-0005-0000-0000-0000B80E0000}"/>
    <cellStyle name="Обычный 2 2 2 3 2 3 2 2 2 2 3 2" xfId="22234" xr:uid="{00000000-0005-0000-0000-0000B90E0000}"/>
    <cellStyle name="Обычный 2 2 2 3 2 3 2 2 2 2 4" xfId="15850" xr:uid="{00000000-0005-0000-0000-0000BA0E0000}"/>
    <cellStyle name="Обычный 2 2 2 3 2 3 2 2 2 3" xfId="4678" xr:uid="{00000000-0005-0000-0000-0000BB0E0000}"/>
    <cellStyle name="Обычный 2 2 2 3 2 3 2 2 2 3 2" xfId="11062" xr:uid="{00000000-0005-0000-0000-0000BC0E0000}"/>
    <cellStyle name="Обычный 2 2 2 3 2 3 2 2 2 3 2 2" xfId="23830" xr:uid="{00000000-0005-0000-0000-0000BD0E0000}"/>
    <cellStyle name="Обычный 2 2 2 3 2 3 2 2 2 3 3" xfId="17446" xr:uid="{00000000-0005-0000-0000-0000BE0E0000}"/>
    <cellStyle name="Обычный 2 2 2 3 2 3 2 2 2 4" xfId="7870" xr:uid="{00000000-0005-0000-0000-0000BF0E0000}"/>
    <cellStyle name="Обычный 2 2 2 3 2 3 2 2 2 4 2" xfId="20638" xr:uid="{00000000-0005-0000-0000-0000C00E0000}"/>
    <cellStyle name="Обычный 2 2 2 3 2 3 2 2 2 5" xfId="14254" xr:uid="{00000000-0005-0000-0000-0000C10E0000}"/>
    <cellStyle name="Обычный 2 2 2 3 2 3 2 2 3" xfId="2284" xr:uid="{00000000-0005-0000-0000-0000C20E0000}"/>
    <cellStyle name="Обычный 2 2 2 3 2 3 2 2 3 2" xfId="5476" xr:uid="{00000000-0005-0000-0000-0000C30E0000}"/>
    <cellStyle name="Обычный 2 2 2 3 2 3 2 2 3 2 2" xfId="11860" xr:uid="{00000000-0005-0000-0000-0000C40E0000}"/>
    <cellStyle name="Обычный 2 2 2 3 2 3 2 2 3 2 2 2" xfId="24628" xr:uid="{00000000-0005-0000-0000-0000C50E0000}"/>
    <cellStyle name="Обычный 2 2 2 3 2 3 2 2 3 2 3" xfId="18244" xr:uid="{00000000-0005-0000-0000-0000C60E0000}"/>
    <cellStyle name="Обычный 2 2 2 3 2 3 2 2 3 3" xfId="8668" xr:uid="{00000000-0005-0000-0000-0000C70E0000}"/>
    <cellStyle name="Обычный 2 2 2 3 2 3 2 2 3 3 2" xfId="21436" xr:uid="{00000000-0005-0000-0000-0000C80E0000}"/>
    <cellStyle name="Обычный 2 2 2 3 2 3 2 2 3 4" xfId="15052" xr:uid="{00000000-0005-0000-0000-0000C90E0000}"/>
    <cellStyle name="Обычный 2 2 2 3 2 3 2 2 4" xfId="3880" xr:uid="{00000000-0005-0000-0000-0000CA0E0000}"/>
    <cellStyle name="Обычный 2 2 2 3 2 3 2 2 4 2" xfId="10264" xr:uid="{00000000-0005-0000-0000-0000CB0E0000}"/>
    <cellStyle name="Обычный 2 2 2 3 2 3 2 2 4 2 2" xfId="23032" xr:uid="{00000000-0005-0000-0000-0000CC0E0000}"/>
    <cellStyle name="Обычный 2 2 2 3 2 3 2 2 4 3" xfId="16648" xr:uid="{00000000-0005-0000-0000-0000CD0E0000}"/>
    <cellStyle name="Обычный 2 2 2 3 2 3 2 2 5" xfId="7072" xr:uid="{00000000-0005-0000-0000-0000CE0E0000}"/>
    <cellStyle name="Обычный 2 2 2 3 2 3 2 2 5 2" xfId="19840" xr:uid="{00000000-0005-0000-0000-0000CF0E0000}"/>
    <cellStyle name="Обычный 2 2 2 3 2 3 2 2 6" xfId="13456" xr:uid="{00000000-0005-0000-0000-0000D00E0000}"/>
    <cellStyle name="Обычный 2 2 2 3 2 3 2 3" xfId="1087" xr:uid="{00000000-0005-0000-0000-0000D10E0000}"/>
    <cellStyle name="Обычный 2 2 2 3 2 3 2 3 2" xfId="2683" xr:uid="{00000000-0005-0000-0000-0000D20E0000}"/>
    <cellStyle name="Обычный 2 2 2 3 2 3 2 3 2 2" xfId="5875" xr:uid="{00000000-0005-0000-0000-0000D30E0000}"/>
    <cellStyle name="Обычный 2 2 2 3 2 3 2 3 2 2 2" xfId="12259" xr:uid="{00000000-0005-0000-0000-0000D40E0000}"/>
    <cellStyle name="Обычный 2 2 2 3 2 3 2 3 2 2 2 2" xfId="25027" xr:uid="{00000000-0005-0000-0000-0000D50E0000}"/>
    <cellStyle name="Обычный 2 2 2 3 2 3 2 3 2 2 3" xfId="18643" xr:uid="{00000000-0005-0000-0000-0000D60E0000}"/>
    <cellStyle name="Обычный 2 2 2 3 2 3 2 3 2 3" xfId="9067" xr:uid="{00000000-0005-0000-0000-0000D70E0000}"/>
    <cellStyle name="Обычный 2 2 2 3 2 3 2 3 2 3 2" xfId="21835" xr:uid="{00000000-0005-0000-0000-0000D80E0000}"/>
    <cellStyle name="Обычный 2 2 2 3 2 3 2 3 2 4" xfId="15451" xr:uid="{00000000-0005-0000-0000-0000D90E0000}"/>
    <cellStyle name="Обычный 2 2 2 3 2 3 2 3 3" xfId="4279" xr:uid="{00000000-0005-0000-0000-0000DA0E0000}"/>
    <cellStyle name="Обычный 2 2 2 3 2 3 2 3 3 2" xfId="10663" xr:uid="{00000000-0005-0000-0000-0000DB0E0000}"/>
    <cellStyle name="Обычный 2 2 2 3 2 3 2 3 3 2 2" xfId="23431" xr:uid="{00000000-0005-0000-0000-0000DC0E0000}"/>
    <cellStyle name="Обычный 2 2 2 3 2 3 2 3 3 3" xfId="17047" xr:uid="{00000000-0005-0000-0000-0000DD0E0000}"/>
    <cellStyle name="Обычный 2 2 2 3 2 3 2 3 4" xfId="7471" xr:uid="{00000000-0005-0000-0000-0000DE0E0000}"/>
    <cellStyle name="Обычный 2 2 2 3 2 3 2 3 4 2" xfId="20239" xr:uid="{00000000-0005-0000-0000-0000DF0E0000}"/>
    <cellStyle name="Обычный 2 2 2 3 2 3 2 3 5" xfId="13855" xr:uid="{00000000-0005-0000-0000-0000E00E0000}"/>
    <cellStyle name="Обычный 2 2 2 3 2 3 2 4" xfId="1885" xr:uid="{00000000-0005-0000-0000-0000E10E0000}"/>
    <cellStyle name="Обычный 2 2 2 3 2 3 2 4 2" xfId="5077" xr:uid="{00000000-0005-0000-0000-0000E20E0000}"/>
    <cellStyle name="Обычный 2 2 2 3 2 3 2 4 2 2" xfId="11461" xr:uid="{00000000-0005-0000-0000-0000E30E0000}"/>
    <cellStyle name="Обычный 2 2 2 3 2 3 2 4 2 2 2" xfId="24229" xr:uid="{00000000-0005-0000-0000-0000E40E0000}"/>
    <cellStyle name="Обычный 2 2 2 3 2 3 2 4 2 3" xfId="17845" xr:uid="{00000000-0005-0000-0000-0000E50E0000}"/>
    <cellStyle name="Обычный 2 2 2 3 2 3 2 4 3" xfId="8269" xr:uid="{00000000-0005-0000-0000-0000E60E0000}"/>
    <cellStyle name="Обычный 2 2 2 3 2 3 2 4 3 2" xfId="21037" xr:uid="{00000000-0005-0000-0000-0000E70E0000}"/>
    <cellStyle name="Обычный 2 2 2 3 2 3 2 4 4" xfId="14653" xr:uid="{00000000-0005-0000-0000-0000E80E0000}"/>
    <cellStyle name="Обычный 2 2 2 3 2 3 2 5" xfId="3481" xr:uid="{00000000-0005-0000-0000-0000E90E0000}"/>
    <cellStyle name="Обычный 2 2 2 3 2 3 2 5 2" xfId="9865" xr:uid="{00000000-0005-0000-0000-0000EA0E0000}"/>
    <cellStyle name="Обычный 2 2 2 3 2 3 2 5 2 2" xfId="22633" xr:uid="{00000000-0005-0000-0000-0000EB0E0000}"/>
    <cellStyle name="Обычный 2 2 2 3 2 3 2 5 3" xfId="16249" xr:uid="{00000000-0005-0000-0000-0000EC0E0000}"/>
    <cellStyle name="Обычный 2 2 2 3 2 3 2 6" xfId="6673" xr:uid="{00000000-0005-0000-0000-0000ED0E0000}"/>
    <cellStyle name="Обычный 2 2 2 3 2 3 2 6 2" xfId="19441" xr:uid="{00000000-0005-0000-0000-0000EE0E0000}"/>
    <cellStyle name="Обычный 2 2 2 3 2 3 2 7" xfId="13057" xr:uid="{00000000-0005-0000-0000-0000EF0E0000}"/>
    <cellStyle name="Обычный 2 2 2 3 2 3 3" xfId="494" xr:uid="{00000000-0005-0000-0000-0000F00E0000}"/>
    <cellStyle name="Обычный 2 2 2 3 2 3 3 2" xfId="1292" xr:uid="{00000000-0005-0000-0000-0000F10E0000}"/>
    <cellStyle name="Обычный 2 2 2 3 2 3 3 2 2" xfId="2888" xr:uid="{00000000-0005-0000-0000-0000F20E0000}"/>
    <cellStyle name="Обычный 2 2 2 3 2 3 3 2 2 2" xfId="6080" xr:uid="{00000000-0005-0000-0000-0000F30E0000}"/>
    <cellStyle name="Обычный 2 2 2 3 2 3 3 2 2 2 2" xfId="12464" xr:uid="{00000000-0005-0000-0000-0000F40E0000}"/>
    <cellStyle name="Обычный 2 2 2 3 2 3 3 2 2 2 2 2" xfId="25232" xr:uid="{00000000-0005-0000-0000-0000F50E0000}"/>
    <cellStyle name="Обычный 2 2 2 3 2 3 3 2 2 2 3" xfId="18848" xr:uid="{00000000-0005-0000-0000-0000F60E0000}"/>
    <cellStyle name="Обычный 2 2 2 3 2 3 3 2 2 3" xfId="9272" xr:uid="{00000000-0005-0000-0000-0000F70E0000}"/>
    <cellStyle name="Обычный 2 2 2 3 2 3 3 2 2 3 2" xfId="22040" xr:uid="{00000000-0005-0000-0000-0000F80E0000}"/>
    <cellStyle name="Обычный 2 2 2 3 2 3 3 2 2 4" xfId="15656" xr:uid="{00000000-0005-0000-0000-0000F90E0000}"/>
    <cellStyle name="Обычный 2 2 2 3 2 3 3 2 3" xfId="4484" xr:uid="{00000000-0005-0000-0000-0000FA0E0000}"/>
    <cellStyle name="Обычный 2 2 2 3 2 3 3 2 3 2" xfId="10868" xr:uid="{00000000-0005-0000-0000-0000FB0E0000}"/>
    <cellStyle name="Обычный 2 2 2 3 2 3 3 2 3 2 2" xfId="23636" xr:uid="{00000000-0005-0000-0000-0000FC0E0000}"/>
    <cellStyle name="Обычный 2 2 2 3 2 3 3 2 3 3" xfId="17252" xr:uid="{00000000-0005-0000-0000-0000FD0E0000}"/>
    <cellStyle name="Обычный 2 2 2 3 2 3 3 2 4" xfId="7676" xr:uid="{00000000-0005-0000-0000-0000FE0E0000}"/>
    <cellStyle name="Обычный 2 2 2 3 2 3 3 2 4 2" xfId="20444" xr:uid="{00000000-0005-0000-0000-0000FF0E0000}"/>
    <cellStyle name="Обычный 2 2 2 3 2 3 3 2 5" xfId="14060" xr:uid="{00000000-0005-0000-0000-0000000F0000}"/>
    <cellStyle name="Обычный 2 2 2 3 2 3 3 3" xfId="2090" xr:uid="{00000000-0005-0000-0000-0000010F0000}"/>
    <cellStyle name="Обычный 2 2 2 3 2 3 3 3 2" xfId="5282" xr:uid="{00000000-0005-0000-0000-0000020F0000}"/>
    <cellStyle name="Обычный 2 2 2 3 2 3 3 3 2 2" xfId="11666" xr:uid="{00000000-0005-0000-0000-0000030F0000}"/>
    <cellStyle name="Обычный 2 2 2 3 2 3 3 3 2 2 2" xfId="24434" xr:uid="{00000000-0005-0000-0000-0000040F0000}"/>
    <cellStyle name="Обычный 2 2 2 3 2 3 3 3 2 3" xfId="18050" xr:uid="{00000000-0005-0000-0000-0000050F0000}"/>
    <cellStyle name="Обычный 2 2 2 3 2 3 3 3 3" xfId="8474" xr:uid="{00000000-0005-0000-0000-0000060F0000}"/>
    <cellStyle name="Обычный 2 2 2 3 2 3 3 3 3 2" xfId="21242" xr:uid="{00000000-0005-0000-0000-0000070F0000}"/>
    <cellStyle name="Обычный 2 2 2 3 2 3 3 3 4" xfId="14858" xr:uid="{00000000-0005-0000-0000-0000080F0000}"/>
    <cellStyle name="Обычный 2 2 2 3 2 3 3 4" xfId="3686" xr:uid="{00000000-0005-0000-0000-0000090F0000}"/>
    <cellStyle name="Обычный 2 2 2 3 2 3 3 4 2" xfId="10070" xr:uid="{00000000-0005-0000-0000-00000A0F0000}"/>
    <cellStyle name="Обычный 2 2 2 3 2 3 3 4 2 2" xfId="22838" xr:uid="{00000000-0005-0000-0000-00000B0F0000}"/>
    <cellStyle name="Обычный 2 2 2 3 2 3 3 4 3" xfId="16454" xr:uid="{00000000-0005-0000-0000-00000C0F0000}"/>
    <cellStyle name="Обычный 2 2 2 3 2 3 3 5" xfId="6878" xr:uid="{00000000-0005-0000-0000-00000D0F0000}"/>
    <cellStyle name="Обычный 2 2 2 3 2 3 3 5 2" xfId="19646" xr:uid="{00000000-0005-0000-0000-00000E0F0000}"/>
    <cellStyle name="Обычный 2 2 2 3 2 3 3 6" xfId="13262" xr:uid="{00000000-0005-0000-0000-00000F0F0000}"/>
    <cellStyle name="Обычный 2 2 2 3 2 3 4" xfId="893" xr:uid="{00000000-0005-0000-0000-0000100F0000}"/>
    <cellStyle name="Обычный 2 2 2 3 2 3 4 2" xfId="2489" xr:uid="{00000000-0005-0000-0000-0000110F0000}"/>
    <cellStyle name="Обычный 2 2 2 3 2 3 4 2 2" xfId="5681" xr:uid="{00000000-0005-0000-0000-0000120F0000}"/>
    <cellStyle name="Обычный 2 2 2 3 2 3 4 2 2 2" xfId="12065" xr:uid="{00000000-0005-0000-0000-0000130F0000}"/>
    <cellStyle name="Обычный 2 2 2 3 2 3 4 2 2 2 2" xfId="24833" xr:uid="{00000000-0005-0000-0000-0000140F0000}"/>
    <cellStyle name="Обычный 2 2 2 3 2 3 4 2 2 3" xfId="18449" xr:uid="{00000000-0005-0000-0000-0000150F0000}"/>
    <cellStyle name="Обычный 2 2 2 3 2 3 4 2 3" xfId="8873" xr:uid="{00000000-0005-0000-0000-0000160F0000}"/>
    <cellStyle name="Обычный 2 2 2 3 2 3 4 2 3 2" xfId="21641" xr:uid="{00000000-0005-0000-0000-0000170F0000}"/>
    <cellStyle name="Обычный 2 2 2 3 2 3 4 2 4" xfId="15257" xr:uid="{00000000-0005-0000-0000-0000180F0000}"/>
    <cellStyle name="Обычный 2 2 2 3 2 3 4 3" xfId="4085" xr:uid="{00000000-0005-0000-0000-0000190F0000}"/>
    <cellStyle name="Обычный 2 2 2 3 2 3 4 3 2" xfId="10469" xr:uid="{00000000-0005-0000-0000-00001A0F0000}"/>
    <cellStyle name="Обычный 2 2 2 3 2 3 4 3 2 2" xfId="23237" xr:uid="{00000000-0005-0000-0000-00001B0F0000}"/>
    <cellStyle name="Обычный 2 2 2 3 2 3 4 3 3" xfId="16853" xr:uid="{00000000-0005-0000-0000-00001C0F0000}"/>
    <cellStyle name="Обычный 2 2 2 3 2 3 4 4" xfId="7277" xr:uid="{00000000-0005-0000-0000-00001D0F0000}"/>
    <cellStyle name="Обычный 2 2 2 3 2 3 4 4 2" xfId="20045" xr:uid="{00000000-0005-0000-0000-00001E0F0000}"/>
    <cellStyle name="Обычный 2 2 2 3 2 3 4 5" xfId="13661" xr:uid="{00000000-0005-0000-0000-00001F0F0000}"/>
    <cellStyle name="Обычный 2 2 2 3 2 3 5" xfId="1691" xr:uid="{00000000-0005-0000-0000-0000200F0000}"/>
    <cellStyle name="Обычный 2 2 2 3 2 3 5 2" xfId="4883" xr:uid="{00000000-0005-0000-0000-0000210F0000}"/>
    <cellStyle name="Обычный 2 2 2 3 2 3 5 2 2" xfId="11267" xr:uid="{00000000-0005-0000-0000-0000220F0000}"/>
    <cellStyle name="Обычный 2 2 2 3 2 3 5 2 2 2" xfId="24035" xr:uid="{00000000-0005-0000-0000-0000230F0000}"/>
    <cellStyle name="Обычный 2 2 2 3 2 3 5 2 3" xfId="17651" xr:uid="{00000000-0005-0000-0000-0000240F0000}"/>
    <cellStyle name="Обычный 2 2 2 3 2 3 5 3" xfId="8075" xr:uid="{00000000-0005-0000-0000-0000250F0000}"/>
    <cellStyle name="Обычный 2 2 2 3 2 3 5 3 2" xfId="20843" xr:uid="{00000000-0005-0000-0000-0000260F0000}"/>
    <cellStyle name="Обычный 2 2 2 3 2 3 5 4" xfId="14459" xr:uid="{00000000-0005-0000-0000-0000270F0000}"/>
    <cellStyle name="Обычный 2 2 2 3 2 3 6" xfId="3287" xr:uid="{00000000-0005-0000-0000-0000280F0000}"/>
    <cellStyle name="Обычный 2 2 2 3 2 3 6 2" xfId="9671" xr:uid="{00000000-0005-0000-0000-0000290F0000}"/>
    <cellStyle name="Обычный 2 2 2 3 2 3 6 2 2" xfId="22439" xr:uid="{00000000-0005-0000-0000-00002A0F0000}"/>
    <cellStyle name="Обычный 2 2 2 3 2 3 6 3" xfId="16055" xr:uid="{00000000-0005-0000-0000-00002B0F0000}"/>
    <cellStyle name="Обычный 2 2 2 3 2 3 7" xfId="6479" xr:uid="{00000000-0005-0000-0000-00002C0F0000}"/>
    <cellStyle name="Обычный 2 2 2 3 2 3 7 2" xfId="19247" xr:uid="{00000000-0005-0000-0000-00002D0F0000}"/>
    <cellStyle name="Обычный 2 2 2 3 2 3 8" xfId="12863" xr:uid="{00000000-0005-0000-0000-00002E0F0000}"/>
    <cellStyle name="Обычный 2 2 2 3 2 4" xfId="158" xr:uid="{00000000-0005-0000-0000-00002F0F0000}"/>
    <cellStyle name="Обычный 2 2 2 3 2 4 2" xfId="352" xr:uid="{00000000-0005-0000-0000-0000300F0000}"/>
    <cellStyle name="Обычный 2 2 2 3 2 4 2 2" xfId="754" xr:uid="{00000000-0005-0000-0000-0000310F0000}"/>
    <cellStyle name="Обычный 2 2 2 3 2 4 2 2 2" xfId="1552" xr:uid="{00000000-0005-0000-0000-0000320F0000}"/>
    <cellStyle name="Обычный 2 2 2 3 2 4 2 2 2 2" xfId="3148" xr:uid="{00000000-0005-0000-0000-0000330F0000}"/>
    <cellStyle name="Обычный 2 2 2 3 2 4 2 2 2 2 2" xfId="6340" xr:uid="{00000000-0005-0000-0000-0000340F0000}"/>
    <cellStyle name="Обычный 2 2 2 3 2 4 2 2 2 2 2 2" xfId="12724" xr:uid="{00000000-0005-0000-0000-0000350F0000}"/>
    <cellStyle name="Обычный 2 2 2 3 2 4 2 2 2 2 2 2 2" xfId="25492" xr:uid="{00000000-0005-0000-0000-0000360F0000}"/>
    <cellStyle name="Обычный 2 2 2 3 2 4 2 2 2 2 2 3" xfId="19108" xr:uid="{00000000-0005-0000-0000-0000370F0000}"/>
    <cellStyle name="Обычный 2 2 2 3 2 4 2 2 2 2 3" xfId="9532" xr:uid="{00000000-0005-0000-0000-0000380F0000}"/>
    <cellStyle name="Обычный 2 2 2 3 2 4 2 2 2 2 3 2" xfId="22300" xr:uid="{00000000-0005-0000-0000-0000390F0000}"/>
    <cellStyle name="Обычный 2 2 2 3 2 4 2 2 2 2 4" xfId="15916" xr:uid="{00000000-0005-0000-0000-00003A0F0000}"/>
    <cellStyle name="Обычный 2 2 2 3 2 4 2 2 2 3" xfId="4744" xr:uid="{00000000-0005-0000-0000-00003B0F0000}"/>
    <cellStyle name="Обычный 2 2 2 3 2 4 2 2 2 3 2" xfId="11128" xr:uid="{00000000-0005-0000-0000-00003C0F0000}"/>
    <cellStyle name="Обычный 2 2 2 3 2 4 2 2 2 3 2 2" xfId="23896" xr:uid="{00000000-0005-0000-0000-00003D0F0000}"/>
    <cellStyle name="Обычный 2 2 2 3 2 4 2 2 2 3 3" xfId="17512" xr:uid="{00000000-0005-0000-0000-00003E0F0000}"/>
    <cellStyle name="Обычный 2 2 2 3 2 4 2 2 2 4" xfId="7936" xr:uid="{00000000-0005-0000-0000-00003F0F0000}"/>
    <cellStyle name="Обычный 2 2 2 3 2 4 2 2 2 4 2" xfId="20704" xr:uid="{00000000-0005-0000-0000-0000400F0000}"/>
    <cellStyle name="Обычный 2 2 2 3 2 4 2 2 2 5" xfId="14320" xr:uid="{00000000-0005-0000-0000-0000410F0000}"/>
    <cellStyle name="Обычный 2 2 2 3 2 4 2 2 3" xfId="2350" xr:uid="{00000000-0005-0000-0000-0000420F0000}"/>
    <cellStyle name="Обычный 2 2 2 3 2 4 2 2 3 2" xfId="5542" xr:uid="{00000000-0005-0000-0000-0000430F0000}"/>
    <cellStyle name="Обычный 2 2 2 3 2 4 2 2 3 2 2" xfId="11926" xr:uid="{00000000-0005-0000-0000-0000440F0000}"/>
    <cellStyle name="Обычный 2 2 2 3 2 4 2 2 3 2 2 2" xfId="24694" xr:uid="{00000000-0005-0000-0000-0000450F0000}"/>
    <cellStyle name="Обычный 2 2 2 3 2 4 2 2 3 2 3" xfId="18310" xr:uid="{00000000-0005-0000-0000-0000460F0000}"/>
    <cellStyle name="Обычный 2 2 2 3 2 4 2 2 3 3" xfId="8734" xr:uid="{00000000-0005-0000-0000-0000470F0000}"/>
    <cellStyle name="Обычный 2 2 2 3 2 4 2 2 3 3 2" xfId="21502" xr:uid="{00000000-0005-0000-0000-0000480F0000}"/>
    <cellStyle name="Обычный 2 2 2 3 2 4 2 2 3 4" xfId="15118" xr:uid="{00000000-0005-0000-0000-0000490F0000}"/>
    <cellStyle name="Обычный 2 2 2 3 2 4 2 2 4" xfId="3946" xr:uid="{00000000-0005-0000-0000-00004A0F0000}"/>
    <cellStyle name="Обычный 2 2 2 3 2 4 2 2 4 2" xfId="10330" xr:uid="{00000000-0005-0000-0000-00004B0F0000}"/>
    <cellStyle name="Обычный 2 2 2 3 2 4 2 2 4 2 2" xfId="23098" xr:uid="{00000000-0005-0000-0000-00004C0F0000}"/>
    <cellStyle name="Обычный 2 2 2 3 2 4 2 2 4 3" xfId="16714" xr:uid="{00000000-0005-0000-0000-00004D0F0000}"/>
    <cellStyle name="Обычный 2 2 2 3 2 4 2 2 5" xfId="7138" xr:uid="{00000000-0005-0000-0000-00004E0F0000}"/>
    <cellStyle name="Обычный 2 2 2 3 2 4 2 2 5 2" xfId="19906" xr:uid="{00000000-0005-0000-0000-00004F0F0000}"/>
    <cellStyle name="Обычный 2 2 2 3 2 4 2 2 6" xfId="13522" xr:uid="{00000000-0005-0000-0000-0000500F0000}"/>
    <cellStyle name="Обычный 2 2 2 3 2 4 2 3" xfId="1153" xr:uid="{00000000-0005-0000-0000-0000510F0000}"/>
    <cellStyle name="Обычный 2 2 2 3 2 4 2 3 2" xfId="2749" xr:uid="{00000000-0005-0000-0000-0000520F0000}"/>
    <cellStyle name="Обычный 2 2 2 3 2 4 2 3 2 2" xfId="5941" xr:uid="{00000000-0005-0000-0000-0000530F0000}"/>
    <cellStyle name="Обычный 2 2 2 3 2 4 2 3 2 2 2" xfId="12325" xr:uid="{00000000-0005-0000-0000-0000540F0000}"/>
    <cellStyle name="Обычный 2 2 2 3 2 4 2 3 2 2 2 2" xfId="25093" xr:uid="{00000000-0005-0000-0000-0000550F0000}"/>
    <cellStyle name="Обычный 2 2 2 3 2 4 2 3 2 2 3" xfId="18709" xr:uid="{00000000-0005-0000-0000-0000560F0000}"/>
    <cellStyle name="Обычный 2 2 2 3 2 4 2 3 2 3" xfId="9133" xr:uid="{00000000-0005-0000-0000-0000570F0000}"/>
    <cellStyle name="Обычный 2 2 2 3 2 4 2 3 2 3 2" xfId="21901" xr:uid="{00000000-0005-0000-0000-0000580F0000}"/>
    <cellStyle name="Обычный 2 2 2 3 2 4 2 3 2 4" xfId="15517" xr:uid="{00000000-0005-0000-0000-0000590F0000}"/>
    <cellStyle name="Обычный 2 2 2 3 2 4 2 3 3" xfId="4345" xr:uid="{00000000-0005-0000-0000-00005A0F0000}"/>
    <cellStyle name="Обычный 2 2 2 3 2 4 2 3 3 2" xfId="10729" xr:uid="{00000000-0005-0000-0000-00005B0F0000}"/>
    <cellStyle name="Обычный 2 2 2 3 2 4 2 3 3 2 2" xfId="23497" xr:uid="{00000000-0005-0000-0000-00005C0F0000}"/>
    <cellStyle name="Обычный 2 2 2 3 2 4 2 3 3 3" xfId="17113" xr:uid="{00000000-0005-0000-0000-00005D0F0000}"/>
    <cellStyle name="Обычный 2 2 2 3 2 4 2 3 4" xfId="7537" xr:uid="{00000000-0005-0000-0000-00005E0F0000}"/>
    <cellStyle name="Обычный 2 2 2 3 2 4 2 3 4 2" xfId="20305" xr:uid="{00000000-0005-0000-0000-00005F0F0000}"/>
    <cellStyle name="Обычный 2 2 2 3 2 4 2 3 5" xfId="13921" xr:uid="{00000000-0005-0000-0000-0000600F0000}"/>
    <cellStyle name="Обычный 2 2 2 3 2 4 2 4" xfId="1951" xr:uid="{00000000-0005-0000-0000-0000610F0000}"/>
    <cellStyle name="Обычный 2 2 2 3 2 4 2 4 2" xfId="5143" xr:uid="{00000000-0005-0000-0000-0000620F0000}"/>
    <cellStyle name="Обычный 2 2 2 3 2 4 2 4 2 2" xfId="11527" xr:uid="{00000000-0005-0000-0000-0000630F0000}"/>
    <cellStyle name="Обычный 2 2 2 3 2 4 2 4 2 2 2" xfId="24295" xr:uid="{00000000-0005-0000-0000-0000640F0000}"/>
    <cellStyle name="Обычный 2 2 2 3 2 4 2 4 2 3" xfId="17911" xr:uid="{00000000-0005-0000-0000-0000650F0000}"/>
    <cellStyle name="Обычный 2 2 2 3 2 4 2 4 3" xfId="8335" xr:uid="{00000000-0005-0000-0000-0000660F0000}"/>
    <cellStyle name="Обычный 2 2 2 3 2 4 2 4 3 2" xfId="21103" xr:uid="{00000000-0005-0000-0000-0000670F0000}"/>
    <cellStyle name="Обычный 2 2 2 3 2 4 2 4 4" xfId="14719" xr:uid="{00000000-0005-0000-0000-0000680F0000}"/>
    <cellStyle name="Обычный 2 2 2 3 2 4 2 5" xfId="3547" xr:uid="{00000000-0005-0000-0000-0000690F0000}"/>
    <cellStyle name="Обычный 2 2 2 3 2 4 2 5 2" xfId="9931" xr:uid="{00000000-0005-0000-0000-00006A0F0000}"/>
    <cellStyle name="Обычный 2 2 2 3 2 4 2 5 2 2" xfId="22699" xr:uid="{00000000-0005-0000-0000-00006B0F0000}"/>
    <cellStyle name="Обычный 2 2 2 3 2 4 2 5 3" xfId="16315" xr:uid="{00000000-0005-0000-0000-00006C0F0000}"/>
    <cellStyle name="Обычный 2 2 2 3 2 4 2 6" xfId="6739" xr:uid="{00000000-0005-0000-0000-00006D0F0000}"/>
    <cellStyle name="Обычный 2 2 2 3 2 4 2 6 2" xfId="19507" xr:uid="{00000000-0005-0000-0000-00006E0F0000}"/>
    <cellStyle name="Обычный 2 2 2 3 2 4 2 7" xfId="13123" xr:uid="{00000000-0005-0000-0000-00006F0F0000}"/>
    <cellStyle name="Обычный 2 2 2 3 2 4 3" xfId="560" xr:uid="{00000000-0005-0000-0000-0000700F0000}"/>
    <cellStyle name="Обычный 2 2 2 3 2 4 3 2" xfId="1358" xr:uid="{00000000-0005-0000-0000-0000710F0000}"/>
    <cellStyle name="Обычный 2 2 2 3 2 4 3 2 2" xfId="2954" xr:uid="{00000000-0005-0000-0000-0000720F0000}"/>
    <cellStyle name="Обычный 2 2 2 3 2 4 3 2 2 2" xfId="6146" xr:uid="{00000000-0005-0000-0000-0000730F0000}"/>
    <cellStyle name="Обычный 2 2 2 3 2 4 3 2 2 2 2" xfId="12530" xr:uid="{00000000-0005-0000-0000-0000740F0000}"/>
    <cellStyle name="Обычный 2 2 2 3 2 4 3 2 2 2 2 2" xfId="25298" xr:uid="{00000000-0005-0000-0000-0000750F0000}"/>
    <cellStyle name="Обычный 2 2 2 3 2 4 3 2 2 2 3" xfId="18914" xr:uid="{00000000-0005-0000-0000-0000760F0000}"/>
    <cellStyle name="Обычный 2 2 2 3 2 4 3 2 2 3" xfId="9338" xr:uid="{00000000-0005-0000-0000-0000770F0000}"/>
    <cellStyle name="Обычный 2 2 2 3 2 4 3 2 2 3 2" xfId="22106" xr:uid="{00000000-0005-0000-0000-0000780F0000}"/>
    <cellStyle name="Обычный 2 2 2 3 2 4 3 2 2 4" xfId="15722" xr:uid="{00000000-0005-0000-0000-0000790F0000}"/>
    <cellStyle name="Обычный 2 2 2 3 2 4 3 2 3" xfId="4550" xr:uid="{00000000-0005-0000-0000-00007A0F0000}"/>
    <cellStyle name="Обычный 2 2 2 3 2 4 3 2 3 2" xfId="10934" xr:uid="{00000000-0005-0000-0000-00007B0F0000}"/>
    <cellStyle name="Обычный 2 2 2 3 2 4 3 2 3 2 2" xfId="23702" xr:uid="{00000000-0005-0000-0000-00007C0F0000}"/>
    <cellStyle name="Обычный 2 2 2 3 2 4 3 2 3 3" xfId="17318" xr:uid="{00000000-0005-0000-0000-00007D0F0000}"/>
    <cellStyle name="Обычный 2 2 2 3 2 4 3 2 4" xfId="7742" xr:uid="{00000000-0005-0000-0000-00007E0F0000}"/>
    <cellStyle name="Обычный 2 2 2 3 2 4 3 2 4 2" xfId="20510" xr:uid="{00000000-0005-0000-0000-00007F0F0000}"/>
    <cellStyle name="Обычный 2 2 2 3 2 4 3 2 5" xfId="14126" xr:uid="{00000000-0005-0000-0000-0000800F0000}"/>
    <cellStyle name="Обычный 2 2 2 3 2 4 3 3" xfId="2156" xr:uid="{00000000-0005-0000-0000-0000810F0000}"/>
    <cellStyle name="Обычный 2 2 2 3 2 4 3 3 2" xfId="5348" xr:uid="{00000000-0005-0000-0000-0000820F0000}"/>
    <cellStyle name="Обычный 2 2 2 3 2 4 3 3 2 2" xfId="11732" xr:uid="{00000000-0005-0000-0000-0000830F0000}"/>
    <cellStyle name="Обычный 2 2 2 3 2 4 3 3 2 2 2" xfId="24500" xr:uid="{00000000-0005-0000-0000-0000840F0000}"/>
    <cellStyle name="Обычный 2 2 2 3 2 4 3 3 2 3" xfId="18116" xr:uid="{00000000-0005-0000-0000-0000850F0000}"/>
    <cellStyle name="Обычный 2 2 2 3 2 4 3 3 3" xfId="8540" xr:uid="{00000000-0005-0000-0000-0000860F0000}"/>
    <cellStyle name="Обычный 2 2 2 3 2 4 3 3 3 2" xfId="21308" xr:uid="{00000000-0005-0000-0000-0000870F0000}"/>
    <cellStyle name="Обычный 2 2 2 3 2 4 3 3 4" xfId="14924" xr:uid="{00000000-0005-0000-0000-0000880F0000}"/>
    <cellStyle name="Обычный 2 2 2 3 2 4 3 4" xfId="3752" xr:uid="{00000000-0005-0000-0000-0000890F0000}"/>
    <cellStyle name="Обычный 2 2 2 3 2 4 3 4 2" xfId="10136" xr:uid="{00000000-0005-0000-0000-00008A0F0000}"/>
    <cellStyle name="Обычный 2 2 2 3 2 4 3 4 2 2" xfId="22904" xr:uid="{00000000-0005-0000-0000-00008B0F0000}"/>
    <cellStyle name="Обычный 2 2 2 3 2 4 3 4 3" xfId="16520" xr:uid="{00000000-0005-0000-0000-00008C0F0000}"/>
    <cellStyle name="Обычный 2 2 2 3 2 4 3 5" xfId="6944" xr:uid="{00000000-0005-0000-0000-00008D0F0000}"/>
    <cellStyle name="Обычный 2 2 2 3 2 4 3 5 2" xfId="19712" xr:uid="{00000000-0005-0000-0000-00008E0F0000}"/>
    <cellStyle name="Обычный 2 2 2 3 2 4 3 6" xfId="13328" xr:uid="{00000000-0005-0000-0000-00008F0F0000}"/>
    <cellStyle name="Обычный 2 2 2 3 2 4 4" xfId="959" xr:uid="{00000000-0005-0000-0000-0000900F0000}"/>
    <cellStyle name="Обычный 2 2 2 3 2 4 4 2" xfId="2555" xr:uid="{00000000-0005-0000-0000-0000910F0000}"/>
    <cellStyle name="Обычный 2 2 2 3 2 4 4 2 2" xfId="5747" xr:uid="{00000000-0005-0000-0000-0000920F0000}"/>
    <cellStyle name="Обычный 2 2 2 3 2 4 4 2 2 2" xfId="12131" xr:uid="{00000000-0005-0000-0000-0000930F0000}"/>
    <cellStyle name="Обычный 2 2 2 3 2 4 4 2 2 2 2" xfId="24899" xr:uid="{00000000-0005-0000-0000-0000940F0000}"/>
    <cellStyle name="Обычный 2 2 2 3 2 4 4 2 2 3" xfId="18515" xr:uid="{00000000-0005-0000-0000-0000950F0000}"/>
    <cellStyle name="Обычный 2 2 2 3 2 4 4 2 3" xfId="8939" xr:uid="{00000000-0005-0000-0000-0000960F0000}"/>
    <cellStyle name="Обычный 2 2 2 3 2 4 4 2 3 2" xfId="21707" xr:uid="{00000000-0005-0000-0000-0000970F0000}"/>
    <cellStyle name="Обычный 2 2 2 3 2 4 4 2 4" xfId="15323" xr:uid="{00000000-0005-0000-0000-0000980F0000}"/>
    <cellStyle name="Обычный 2 2 2 3 2 4 4 3" xfId="4151" xr:uid="{00000000-0005-0000-0000-0000990F0000}"/>
    <cellStyle name="Обычный 2 2 2 3 2 4 4 3 2" xfId="10535" xr:uid="{00000000-0005-0000-0000-00009A0F0000}"/>
    <cellStyle name="Обычный 2 2 2 3 2 4 4 3 2 2" xfId="23303" xr:uid="{00000000-0005-0000-0000-00009B0F0000}"/>
    <cellStyle name="Обычный 2 2 2 3 2 4 4 3 3" xfId="16919" xr:uid="{00000000-0005-0000-0000-00009C0F0000}"/>
    <cellStyle name="Обычный 2 2 2 3 2 4 4 4" xfId="7343" xr:uid="{00000000-0005-0000-0000-00009D0F0000}"/>
    <cellStyle name="Обычный 2 2 2 3 2 4 4 4 2" xfId="20111" xr:uid="{00000000-0005-0000-0000-00009E0F0000}"/>
    <cellStyle name="Обычный 2 2 2 3 2 4 4 5" xfId="13727" xr:uid="{00000000-0005-0000-0000-00009F0F0000}"/>
    <cellStyle name="Обычный 2 2 2 3 2 4 5" xfId="1757" xr:uid="{00000000-0005-0000-0000-0000A00F0000}"/>
    <cellStyle name="Обычный 2 2 2 3 2 4 5 2" xfId="4949" xr:uid="{00000000-0005-0000-0000-0000A10F0000}"/>
    <cellStyle name="Обычный 2 2 2 3 2 4 5 2 2" xfId="11333" xr:uid="{00000000-0005-0000-0000-0000A20F0000}"/>
    <cellStyle name="Обычный 2 2 2 3 2 4 5 2 2 2" xfId="24101" xr:uid="{00000000-0005-0000-0000-0000A30F0000}"/>
    <cellStyle name="Обычный 2 2 2 3 2 4 5 2 3" xfId="17717" xr:uid="{00000000-0005-0000-0000-0000A40F0000}"/>
    <cellStyle name="Обычный 2 2 2 3 2 4 5 3" xfId="8141" xr:uid="{00000000-0005-0000-0000-0000A50F0000}"/>
    <cellStyle name="Обычный 2 2 2 3 2 4 5 3 2" xfId="20909" xr:uid="{00000000-0005-0000-0000-0000A60F0000}"/>
    <cellStyle name="Обычный 2 2 2 3 2 4 5 4" xfId="14525" xr:uid="{00000000-0005-0000-0000-0000A70F0000}"/>
    <cellStyle name="Обычный 2 2 2 3 2 4 6" xfId="3353" xr:uid="{00000000-0005-0000-0000-0000A80F0000}"/>
    <cellStyle name="Обычный 2 2 2 3 2 4 6 2" xfId="9737" xr:uid="{00000000-0005-0000-0000-0000A90F0000}"/>
    <cellStyle name="Обычный 2 2 2 3 2 4 6 2 2" xfId="22505" xr:uid="{00000000-0005-0000-0000-0000AA0F0000}"/>
    <cellStyle name="Обычный 2 2 2 3 2 4 6 3" xfId="16121" xr:uid="{00000000-0005-0000-0000-0000AB0F0000}"/>
    <cellStyle name="Обычный 2 2 2 3 2 4 7" xfId="6545" xr:uid="{00000000-0005-0000-0000-0000AC0F0000}"/>
    <cellStyle name="Обычный 2 2 2 3 2 4 7 2" xfId="19313" xr:uid="{00000000-0005-0000-0000-0000AD0F0000}"/>
    <cellStyle name="Обычный 2 2 2 3 2 4 8" xfId="12929" xr:uid="{00000000-0005-0000-0000-0000AE0F0000}"/>
    <cellStyle name="Обычный 2 2 2 3 2 5" xfId="222" xr:uid="{00000000-0005-0000-0000-0000AF0F0000}"/>
    <cellStyle name="Обычный 2 2 2 3 2 5 2" xfId="624" xr:uid="{00000000-0005-0000-0000-0000B00F0000}"/>
    <cellStyle name="Обычный 2 2 2 3 2 5 2 2" xfId="1422" xr:uid="{00000000-0005-0000-0000-0000B10F0000}"/>
    <cellStyle name="Обычный 2 2 2 3 2 5 2 2 2" xfId="3018" xr:uid="{00000000-0005-0000-0000-0000B20F0000}"/>
    <cellStyle name="Обычный 2 2 2 3 2 5 2 2 2 2" xfId="6210" xr:uid="{00000000-0005-0000-0000-0000B30F0000}"/>
    <cellStyle name="Обычный 2 2 2 3 2 5 2 2 2 2 2" xfId="12594" xr:uid="{00000000-0005-0000-0000-0000B40F0000}"/>
    <cellStyle name="Обычный 2 2 2 3 2 5 2 2 2 2 2 2" xfId="25362" xr:uid="{00000000-0005-0000-0000-0000B50F0000}"/>
    <cellStyle name="Обычный 2 2 2 3 2 5 2 2 2 2 3" xfId="18978" xr:uid="{00000000-0005-0000-0000-0000B60F0000}"/>
    <cellStyle name="Обычный 2 2 2 3 2 5 2 2 2 3" xfId="9402" xr:uid="{00000000-0005-0000-0000-0000B70F0000}"/>
    <cellStyle name="Обычный 2 2 2 3 2 5 2 2 2 3 2" xfId="22170" xr:uid="{00000000-0005-0000-0000-0000B80F0000}"/>
    <cellStyle name="Обычный 2 2 2 3 2 5 2 2 2 4" xfId="15786" xr:uid="{00000000-0005-0000-0000-0000B90F0000}"/>
    <cellStyle name="Обычный 2 2 2 3 2 5 2 2 3" xfId="4614" xr:uid="{00000000-0005-0000-0000-0000BA0F0000}"/>
    <cellStyle name="Обычный 2 2 2 3 2 5 2 2 3 2" xfId="10998" xr:uid="{00000000-0005-0000-0000-0000BB0F0000}"/>
    <cellStyle name="Обычный 2 2 2 3 2 5 2 2 3 2 2" xfId="23766" xr:uid="{00000000-0005-0000-0000-0000BC0F0000}"/>
    <cellStyle name="Обычный 2 2 2 3 2 5 2 2 3 3" xfId="17382" xr:uid="{00000000-0005-0000-0000-0000BD0F0000}"/>
    <cellStyle name="Обычный 2 2 2 3 2 5 2 2 4" xfId="7806" xr:uid="{00000000-0005-0000-0000-0000BE0F0000}"/>
    <cellStyle name="Обычный 2 2 2 3 2 5 2 2 4 2" xfId="20574" xr:uid="{00000000-0005-0000-0000-0000BF0F0000}"/>
    <cellStyle name="Обычный 2 2 2 3 2 5 2 2 5" xfId="14190" xr:uid="{00000000-0005-0000-0000-0000C00F0000}"/>
    <cellStyle name="Обычный 2 2 2 3 2 5 2 3" xfId="2220" xr:uid="{00000000-0005-0000-0000-0000C10F0000}"/>
    <cellStyle name="Обычный 2 2 2 3 2 5 2 3 2" xfId="5412" xr:uid="{00000000-0005-0000-0000-0000C20F0000}"/>
    <cellStyle name="Обычный 2 2 2 3 2 5 2 3 2 2" xfId="11796" xr:uid="{00000000-0005-0000-0000-0000C30F0000}"/>
    <cellStyle name="Обычный 2 2 2 3 2 5 2 3 2 2 2" xfId="24564" xr:uid="{00000000-0005-0000-0000-0000C40F0000}"/>
    <cellStyle name="Обычный 2 2 2 3 2 5 2 3 2 3" xfId="18180" xr:uid="{00000000-0005-0000-0000-0000C50F0000}"/>
    <cellStyle name="Обычный 2 2 2 3 2 5 2 3 3" xfId="8604" xr:uid="{00000000-0005-0000-0000-0000C60F0000}"/>
    <cellStyle name="Обычный 2 2 2 3 2 5 2 3 3 2" xfId="21372" xr:uid="{00000000-0005-0000-0000-0000C70F0000}"/>
    <cellStyle name="Обычный 2 2 2 3 2 5 2 3 4" xfId="14988" xr:uid="{00000000-0005-0000-0000-0000C80F0000}"/>
    <cellStyle name="Обычный 2 2 2 3 2 5 2 4" xfId="3816" xr:uid="{00000000-0005-0000-0000-0000C90F0000}"/>
    <cellStyle name="Обычный 2 2 2 3 2 5 2 4 2" xfId="10200" xr:uid="{00000000-0005-0000-0000-0000CA0F0000}"/>
    <cellStyle name="Обычный 2 2 2 3 2 5 2 4 2 2" xfId="22968" xr:uid="{00000000-0005-0000-0000-0000CB0F0000}"/>
    <cellStyle name="Обычный 2 2 2 3 2 5 2 4 3" xfId="16584" xr:uid="{00000000-0005-0000-0000-0000CC0F0000}"/>
    <cellStyle name="Обычный 2 2 2 3 2 5 2 5" xfId="7008" xr:uid="{00000000-0005-0000-0000-0000CD0F0000}"/>
    <cellStyle name="Обычный 2 2 2 3 2 5 2 5 2" xfId="19776" xr:uid="{00000000-0005-0000-0000-0000CE0F0000}"/>
    <cellStyle name="Обычный 2 2 2 3 2 5 2 6" xfId="13392" xr:uid="{00000000-0005-0000-0000-0000CF0F0000}"/>
    <cellStyle name="Обычный 2 2 2 3 2 5 3" xfId="1023" xr:uid="{00000000-0005-0000-0000-0000D00F0000}"/>
    <cellStyle name="Обычный 2 2 2 3 2 5 3 2" xfId="2619" xr:uid="{00000000-0005-0000-0000-0000D10F0000}"/>
    <cellStyle name="Обычный 2 2 2 3 2 5 3 2 2" xfId="5811" xr:uid="{00000000-0005-0000-0000-0000D20F0000}"/>
    <cellStyle name="Обычный 2 2 2 3 2 5 3 2 2 2" xfId="12195" xr:uid="{00000000-0005-0000-0000-0000D30F0000}"/>
    <cellStyle name="Обычный 2 2 2 3 2 5 3 2 2 2 2" xfId="24963" xr:uid="{00000000-0005-0000-0000-0000D40F0000}"/>
    <cellStyle name="Обычный 2 2 2 3 2 5 3 2 2 3" xfId="18579" xr:uid="{00000000-0005-0000-0000-0000D50F0000}"/>
    <cellStyle name="Обычный 2 2 2 3 2 5 3 2 3" xfId="9003" xr:uid="{00000000-0005-0000-0000-0000D60F0000}"/>
    <cellStyle name="Обычный 2 2 2 3 2 5 3 2 3 2" xfId="21771" xr:uid="{00000000-0005-0000-0000-0000D70F0000}"/>
    <cellStyle name="Обычный 2 2 2 3 2 5 3 2 4" xfId="15387" xr:uid="{00000000-0005-0000-0000-0000D80F0000}"/>
    <cellStyle name="Обычный 2 2 2 3 2 5 3 3" xfId="4215" xr:uid="{00000000-0005-0000-0000-0000D90F0000}"/>
    <cellStyle name="Обычный 2 2 2 3 2 5 3 3 2" xfId="10599" xr:uid="{00000000-0005-0000-0000-0000DA0F0000}"/>
    <cellStyle name="Обычный 2 2 2 3 2 5 3 3 2 2" xfId="23367" xr:uid="{00000000-0005-0000-0000-0000DB0F0000}"/>
    <cellStyle name="Обычный 2 2 2 3 2 5 3 3 3" xfId="16983" xr:uid="{00000000-0005-0000-0000-0000DC0F0000}"/>
    <cellStyle name="Обычный 2 2 2 3 2 5 3 4" xfId="7407" xr:uid="{00000000-0005-0000-0000-0000DD0F0000}"/>
    <cellStyle name="Обычный 2 2 2 3 2 5 3 4 2" xfId="20175" xr:uid="{00000000-0005-0000-0000-0000DE0F0000}"/>
    <cellStyle name="Обычный 2 2 2 3 2 5 3 5" xfId="13791" xr:uid="{00000000-0005-0000-0000-0000DF0F0000}"/>
    <cellStyle name="Обычный 2 2 2 3 2 5 4" xfId="1821" xr:uid="{00000000-0005-0000-0000-0000E00F0000}"/>
    <cellStyle name="Обычный 2 2 2 3 2 5 4 2" xfId="5013" xr:uid="{00000000-0005-0000-0000-0000E10F0000}"/>
    <cellStyle name="Обычный 2 2 2 3 2 5 4 2 2" xfId="11397" xr:uid="{00000000-0005-0000-0000-0000E20F0000}"/>
    <cellStyle name="Обычный 2 2 2 3 2 5 4 2 2 2" xfId="24165" xr:uid="{00000000-0005-0000-0000-0000E30F0000}"/>
    <cellStyle name="Обычный 2 2 2 3 2 5 4 2 3" xfId="17781" xr:uid="{00000000-0005-0000-0000-0000E40F0000}"/>
    <cellStyle name="Обычный 2 2 2 3 2 5 4 3" xfId="8205" xr:uid="{00000000-0005-0000-0000-0000E50F0000}"/>
    <cellStyle name="Обычный 2 2 2 3 2 5 4 3 2" xfId="20973" xr:uid="{00000000-0005-0000-0000-0000E60F0000}"/>
    <cellStyle name="Обычный 2 2 2 3 2 5 4 4" xfId="14589" xr:uid="{00000000-0005-0000-0000-0000E70F0000}"/>
    <cellStyle name="Обычный 2 2 2 3 2 5 5" xfId="3417" xr:uid="{00000000-0005-0000-0000-0000E80F0000}"/>
    <cellStyle name="Обычный 2 2 2 3 2 5 5 2" xfId="9801" xr:uid="{00000000-0005-0000-0000-0000E90F0000}"/>
    <cellStyle name="Обычный 2 2 2 3 2 5 5 2 2" xfId="22569" xr:uid="{00000000-0005-0000-0000-0000EA0F0000}"/>
    <cellStyle name="Обычный 2 2 2 3 2 5 5 3" xfId="16185" xr:uid="{00000000-0005-0000-0000-0000EB0F0000}"/>
    <cellStyle name="Обычный 2 2 2 3 2 5 6" xfId="6609" xr:uid="{00000000-0005-0000-0000-0000EC0F0000}"/>
    <cellStyle name="Обычный 2 2 2 3 2 5 6 2" xfId="19377" xr:uid="{00000000-0005-0000-0000-0000ED0F0000}"/>
    <cellStyle name="Обычный 2 2 2 3 2 5 7" xfId="12993" xr:uid="{00000000-0005-0000-0000-0000EE0F0000}"/>
    <cellStyle name="Обычный 2 2 2 3 2 6" xfId="430" xr:uid="{00000000-0005-0000-0000-0000EF0F0000}"/>
    <cellStyle name="Обычный 2 2 2 3 2 6 2" xfId="1228" xr:uid="{00000000-0005-0000-0000-0000F00F0000}"/>
    <cellStyle name="Обычный 2 2 2 3 2 6 2 2" xfId="2824" xr:uid="{00000000-0005-0000-0000-0000F10F0000}"/>
    <cellStyle name="Обычный 2 2 2 3 2 6 2 2 2" xfId="6016" xr:uid="{00000000-0005-0000-0000-0000F20F0000}"/>
    <cellStyle name="Обычный 2 2 2 3 2 6 2 2 2 2" xfId="12400" xr:uid="{00000000-0005-0000-0000-0000F30F0000}"/>
    <cellStyle name="Обычный 2 2 2 3 2 6 2 2 2 2 2" xfId="25168" xr:uid="{00000000-0005-0000-0000-0000F40F0000}"/>
    <cellStyle name="Обычный 2 2 2 3 2 6 2 2 2 3" xfId="18784" xr:uid="{00000000-0005-0000-0000-0000F50F0000}"/>
    <cellStyle name="Обычный 2 2 2 3 2 6 2 2 3" xfId="9208" xr:uid="{00000000-0005-0000-0000-0000F60F0000}"/>
    <cellStyle name="Обычный 2 2 2 3 2 6 2 2 3 2" xfId="21976" xr:uid="{00000000-0005-0000-0000-0000F70F0000}"/>
    <cellStyle name="Обычный 2 2 2 3 2 6 2 2 4" xfId="15592" xr:uid="{00000000-0005-0000-0000-0000F80F0000}"/>
    <cellStyle name="Обычный 2 2 2 3 2 6 2 3" xfId="4420" xr:uid="{00000000-0005-0000-0000-0000F90F0000}"/>
    <cellStyle name="Обычный 2 2 2 3 2 6 2 3 2" xfId="10804" xr:uid="{00000000-0005-0000-0000-0000FA0F0000}"/>
    <cellStyle name="Обычный 2 2 2 3 2 6 2 3 2 2" xfId="23572" xr:uid="{00000000-0005-0000-0000-0000FB0F0000}"/>
    <cellStyle name="Обычный 2 2 2 3 2 6 2 3 3" xfId="17188" xr:uid="{00000000-0005-0000-0000-0000FC0F0000}"/>
    <cellStyle name="Обычный 2 2 2 3 2 6 2 4" xfId="7612" xr:uid="{00000000-0005-0000-0000-0000FD0F0000}"/>
    <cellStyle name="Обычный 2 2 2 3 2 6 2 4 2" xfId="20380" xr:uid="{00000000-0005-0000-0000-0000FE0F0000}"/>
    <cellStyle name="Обычный 2 2 2 3 2 6 2 5" xfId="13996" xr:uid="{00000000-0005-0000-0000-0000FF0F0000}"/>
    <cellStyle name="Обычный 2 2 2 3 2 6 3" xfId="2026" xr:uid="{00000000-0005-0000-0000-000000100000}"/>
    <cellStyle name="Обычный 2 2 2 3 2 6 3 2" xfId="5218" xr:uid="{00000000-0005-0000-0000-000001100000}"/>
    <cellStyle name="Обычный 2 2 2 3 2 6 3 2 2" xfId="11602" xr:uid="{00000000-0005-0000-0000-000002100000}"/>
    <cellStyle name="Обычный 2 2 2 3 2 6 3 2 2 2" xfId="24370" xr:uid="{00000000-0005-0000-0000-000003100000}"/>
    <cellStyle name="Обычный 2 2 2 3 2 6 3 2 3" xfId="17986" xr:uid="{00000000-0005-0000-0000-000004100000}"/>
    <cellStyle name="Обычный 2 2 2 3 2 6 3 3" xfId="8410" xr:uid="{00000000-0005-0000-0000-000005100000}"/>
    <cellStyle name="Обычный 2 2 2 3 2 6 3 3 2" xfId="21178" xr:uid="{00000000-0005-0000-0000-000006100000}"/>
    <cellStyle name="Обычный 2 2 2 3 2 6 3 4" xfId="14794" xr:uid="{00000000-0005-0000-0000-000007100000}"/>
    <cellStyle name="Обычный 2 2 2 3 2 6 4" xfId="3622" xr:uid="{00000000-0005-0000-0000-000008100000}"/>
    <cellStyle name="Обычный 2 2 2 3 2 6 4 2" xfId="10006" xr:uid="{00000000-0005-0000-0000-000009100000}"/>
    <cellStyle name="Обычный 2 2 2 3 2 6 4 2 2" xfId="22774" xr:uid="{00000000-0005-0000-0000-00000A100000}"/>
    <cellStyle name="Обычный 2 2 2 3 2 6 4 3" xfId="16390" xr:uid="{00000000-0005-0000-0000-00000B100000}"/>
    <cellStyle name="Обычный 2 2 2 3 2 6 5" xfId="6814" xr:uid="{00000000-0005-0000-0000-00000C100000}"/>
    <cellStyle name="Обычный 2 2 2 3 2 6 5 2" xfId="19582" xr:uid="{00000000-0005-0000-0000-00000D100000}"/>
    <cellStyle name="Обычный 2 2 2 3 2 6 6" xfId="13198" xr:uid="{00000000-0005-0000-0000-00000E100000}"/>
    <cellStyle name="Обычный 2 2 2 3 2 7" xfId="829" xr:uid="{00000000-0005-0000-0000-00000F100000}"/>
    <cellStyle name="Обычный 2 2 2 3 2 7 2" xfId="2425" xr:uid="{00000000-0005-0000-0000-000010100000}"/>
    <cellStyle name="Обычный 2 2 2 3 2 7 2 2" xfId="5617" xr:uid="{00000000-0005-0000-0000-000011100000}"/>
    <cellStyle name="Обычный 2 2 2 3 2 7 2 2 2" xfId="12001" xr:uid="{00000000-0005-0000-0000-000012100000}"/>
    <cellStyle name="Обычный 2 2 2 3 2 7 2 2 2 2" xfId="24769" xr:uid="{00000000-0005-0000-0000-000013100000}"/>
    <cellStyle name="Обычный 2 2 2 3 2 7 2 2 3" xfId="18385" xr:uid="{00000000-0005-0000-0000-000014100000}"/>
    <cellStyle name="Обычный 2 2 2 3 2 7 2 3" xfId="8809" xr:uid="{00000000-0005-0000-0000-000015100000}"/>
    <cellStyle name="Обычный 2 2 2 3 2 7 2 3 2" xfId="21577" xr:uid="{00000000-0005-0000-0000-000016100000}"/>
    <cellStyle name="Обычный 2 2 2 3 2 7 2 4" xfId="15193" xr:uid="{00000000-0005-0000-0000-000017100000}"/>
    <cellStyle name="Обычный 2 2 2 3 2 7 3" xfId="4021" xr:uid="{00000000-0005-0000-0000-000018100000}"/>
    <cellStyle name="Обычный 2 2 2 3 2 7 3 2" xfId="10405" xr:uid="{00000000-0005-0000-0000-000019100000}"/>
    <cellStyle name="Обычный 2 2 2 3 2 7 3 2 2" xfId="23173" xr:uid="{00000000-0005-0000-0000-00001A100000}"/>
    <cellStyle name="Обычный 2 2 2 3 2 7 3 3" xfId="16789" xr:uid="{00000000-0005-0000-0000-00001B100000}"/>
    <cellStyle name="Обычный 2 2 2 3 2 7 4" xfId="7213" xr:uid="{00000000-0005-0000-0000-00001C100000}"/>
    <cellStyle name="Обычный 2 2 2 3 2 7 4 2" xfId="19981" xr:uid="{00000000-0005-0000-0000-00001D100000}"/>
    <cellStyle name="Обычный 2 2 2 3 2 7 5" xfId="13597" xr:uid="{00000000-0005-0000-0000-00001E100000}"/>
    <cellStyle name="Обычный 2 2 2 3 2 8" xfId="1627" xr:uid="{00000000-0005-0000-0000-00001F100000}"/>
    <cellStyle name="Обычный 2 2 2 3 2 8 2" xfId="4819" xr:uid="{00000000-0005-0000-0000-000020100000}"/>
    <cellStyle name="Обычный 2 2 2 3 2 8 2 2" xfId="11203" xr:uid="{00000000-0005-0000-0000-000021100000}"/>
    <cellStyle name="Обычный 2 2 2 3 2 8 2 2 2" xfId="23971" xr:uid="{00000000-0005-0000-0000-000022100000}"/>
    <cellStyle name="Обычный 2 2 2 3 2 8 2 3" xfId="17587" xr:uid="{00000000-0005-0000-0000-000023100000}"/>
    <cellStyle name="Обычный 2 2 2 3 2 8 3" xfId="8011" xr:uid="{00000000-0005-0000-0000-000024100000}"/>
    <cellStyle name="Обычный 2 2 2 3 2 8 3 2" xfId="20779" xr:uid="{00000000-0005-0000-0000-000025100000}"/>
    <cellStyle name="Обычный 2 2 2 3 2 8 4" xfId="14395" xr:uid="{00000000-0005-0000-0000-000026100000}"/>
    <cellStyle name="Обычный 2 2 2 3 2 9" xfId="3223" xr:uid="{00000000-0005-0000-0000-000027100000}"/>
    <cellStyle name="Обычный 2 2 2 3 2 9 2" xfId="9607" xr:uid="{00000000-0005-0000-0000-000028100000}"/>
    <cellStyle name="Обычный 2 2 2 3 2 9 2 2" xfId="22375" xr:uid="{00000000-0005-0000-0000-000029100000}"/>
    <cellStyle name="Обычный 2 2 2 3 2 9 3" xfId="15991" xr:uid="{00000000-0005-0000-0000-00002A100000}"/>
    <cellStyle name="Обычный 2 2 2 3 3" xfId="44" xr:uid="{00000000-0005-0000-0000-00002B100000}"/>
    <cellStyle name="Обычный 2 2 2 3 3 10" xfId="12815" xr:uid="{00000000-0005-0000-0000-00002C100000}"/>
    <cellStyle name="Обычный 2 2 2 3 3 2" xfId="108" xr:uid="{00000000-0005-0000-0000-00002D100000}"/>
    <cellStyle name="Обычный 2 2 2 3 3 2 2" xfId="302" xr:uid="{00000000-0005-0000-0000-00002E100000}"/>
    <cellStyle name="Обычный 2 2 2 3 3 2 2 2" xfId="704" xr:uid="{00000000-0005-0000-0000-00002F100000}"/>
    <cellStyle name="Обычный 2 2 2 3 3 2 2 2 2" xfId="1502" xr:uid="{00000000-0005-0000-0000-000030100000}"/>
    <cellStyle name="Обычный 2 2 2 3 3 2 2 2 2 2" xfId="3098" xr:uid="{00000000-0005-0000-0000-000031100000}"/>
    <cellStyle name="Обычный 2 2 2 3 3 2 2 2 2 2 2" xfId="6290" xr:uid="{00000000-0005-0000-0000-000032100000}"/>
    <cellStyle name="Обычный 2 2 2 3 3 2 2 2 2 2 2 2" xfId="12674" xr:uid="{00000000-0005-0000-0000-000033100000}"/>
    <cellStyle name="Обычный 2 2 2 3 3 2 2 2 2 2 2 2 2" xfId="25442" xr:uid="{00000000-0005-0000-0000-000034100000}"/>
    <cellStyle name="Обычный 2 2 2 3 3 2 2 2 2 2 2 3" xfId="19058" xr:uid="{00000000-0005-0000-0000-000035100000}"/>
    <cellStyle name="Обычный 2 2 2 3 3 2 2 2 2 2 3" xfId="9482" xr:uid="{00000000-0005-0000-0000-000036100000}"/>
    <cellStyle name="Обычный 2 2 2 3 3 2 2 2 2 2 3 2" xfId="22250" xr:uid="{00000000-0005-0000-0000-000037100000}"/>
    <cellStyle name="Обычный 2 2 2 3 3 2 2 2 2 2 4" xfId="15866" xr:uid="{00000000-0005-0000-0000-000038100000}"/>
    <cellStyle name="Обычный 2 2 2 3 3 2 2 2 2 3" xfId="4694" xr:uid="{00000000-0005-0000-0000-000039100000}"/>
    <cellStyle name="Обычный 2 2 2 3 3 2 2 2 2 3 2" xfId="11078" xr:uid="{00000000-0005-0000-0000-00003A100000}"/>
    <cellStyle name="Обычный 2 2 2 3 3 2 2 2 2 3 2 2" xfId="23846" xr:uid="{00000000-0005-0000-0000-00003B100000}"/>
    <cellStyle name="Обычный 2 2 2 3 3 2 2 2 2 3 3" xfId="17462" xr:uid="{00000000-0005-0000-0000-00003C100000}"/>
    <cellStyle name="Обычный 2 2 2 3 3 2 2 2 2 4" xfId="7886" xr:uid="{00000000-0005-0000-0000-00003D100000}"/>
    <cellStyle name="Обычный 2 2 2 3 3 2 2 2 2 4 2" xfId="20654" xr:uid="{00000000-0005-0000-0000-00003E100000}"/>
    <cellStyle name="Обычный 2 2 2 3 3 2 2 2 2 5" xfId="14270" xr:uid="{00000000-0005-0000-0000-00003F100000}"/>
    <cellStyle name="Обычный 2 2 2 3 3 2 2 2 3" xfId="2300" xr:uid="{00000000-0005-0000-0000-000040100000}"/>
    <cellStyle name="Обычный 2 2 2 3 3 2 2 2 3 2" xfId="5492" xr:uid="{00000000-0005-0000-0000-000041100000}"/>
    <cellStyle name="Обычный 2 2 2 3 3 2 2 2 3 2 2" xfId="11876" xr:uid="{00000000-0005-0000-0000-000042100000}"/>
    <cellStyle name="Обычный 2 2 2 3 3 2 2 2 3 2 2 2" xfId="24644" xr:uid="{00000000-0005-0000-0000-000043100000}"/>
    <cellStyle name="Обычный 2 2 2 3 3 2 2 2 3 2 3" xfId="18260" xr:uid="{00000000-0005-0000-0000-000044100000}"/>
    <cellStyle name="Обычный 2 2 2 3 3 2 2 2 3 3" xfId="8684" xr:uid="{00000000-0005-0000-0000-000045100000}"/>
    <cellStyle name="Обычный 2 2 2 3 3 2 2 2 3 3 2" xfId="21452" xr:uid="{00000000-0005-0000-0000-000046100000}"/>
    <cellStyle name="Обычный 2 2 2 3 3 2 2 2 3 4" xfId="15068" xr:uid="{00000000-0005-0000-0000-000047100000}"/>
    <cellStyle name="Обычный 2 2 2 3 3 2 2 2 4" xfId="3896" xr:uid="{00000000-0005-0000-0000-000048100000}"/>
    <cellStyle name="Обычный 2 2 2 3 3 2 2 2 4 2" xfId="10280" xr:uid="{00000000-0005-0000-0000-000049100000}"/>
    <cellStyle name="Обычный 2 2 2 3 3 2 2 2 4 2 2" xfId="23048" xr:uid="{00000000-0005-0000-0000-00004A100000}"/>
    <cellStyle name="Обычный 2 2 2 3 3 2 2 2 4 3" xfId="16664" xr:uid="{00000000-0005-0000-0000-00004B100000}"/>
    <cellStyle name="Обычный 2 2 2 3 3 2 2 2 5" xfId="7088" xr:uid="{00000000-0005-0000-0000-00004C100000}"/>
    <cellStyle name="Обычный 2 2 2 3 3 2 2 2 5 2" xfId="19856" xr:uid="{00000000-0005-0000-0000-00004D100000}"/>
    <cellStyle name="Обычный 2 2 2 3 3 2 2 2 6" xfId="13472" xr:uid="{00000000-0005-0000-0000-00004E100000}"/>
    <cellStyle name="Обычный 2 2 2 3 3 2 2 3" xfId="1103" xr:uid="{00000000-0005-0000-0000-00004F100000}"/>
    <cellStyle name="Обычный 2 2 2 3 3 2 2 3 2" xfId="2699" xr:uid="{00000000-0005-0000-0000-000050100000}"/>
    <cellStyle name="Обычный 2 2 2 3 3 2 2 3 2 2" xfId="5891" xr:uid="{00000000-0005-0000-0000-000051100000}"/>
    <cellStyle name="Обычный 2 2 2 3 3 2 2 3 2 2 2" xfId="12275" xr:uid="{00000000-0005-0000-0000-000052100000}"/>
    <cellStyle name="Обычный 2 2 2 3 3 2 2 3 2 2 2 2" xfId="25043" xr:uid="{00000000-0005-0000-0000-000053100000}"/>
    <cellStyle name="Обычный 2 2 2 3 3 2 2 3 2 2 3" xfId="18659" xr:uid="{00000000-0005-0000-0000-000054100000}"/>
    <cellStyle name="Обычный 2 2 2 3 3 2 2 3 2 3" xfId="9083" xr:uid="{00000000-0005-0000-0000-000055100000}"/>
    <cellStyle name="Обычный 2 2 2 3 3 2 2 3 2 3 2" xfId="21851" xr:uid="{00000000-0005-0000-0000-000056100000}"/>
    <cellStyle name="Обычный 2 2 2 3 3 2 2 3 2 4" xfId="15467" xr:uid="{00000000-0005-0000-0000-000057100000}"/>
    <cellStyle name="Обычный 2 2 2 3 3 2 2 3 3" xfId="4295" xr:uid="{00000000-0005-0000-0000-000058100000}"/>
    <cellStyle name="Обычный 2 2 2 3 3 2 2 3 3 2" xfId="10679" xr:uid="{00000000-0005-0000-0000-000059100000}"/>
    <cellStyle name="Обычный 2 2 2 3 3 2 2 3 3 2 2" xfId="23447" xr:uid="{00000000-0005-0000-0000-00005A100000}"/>
    <cellStyle name="Обычный 2 2 2 3 3 2 2 3 3 3" xfId="17063" xr:uid="{00000000-0005-0000-0000-00005B100000}"/>
    <cellStyle name="Обычный 2 2 2 3 3 2 2 3 4" xfId="7487" xr:uid="{00000000-0005-0000-0000-00005C100000}"/>
    <cellStyle name="Обычный 2 2 2 3 3 2 2 3 4 2" xfId="20255" xr:uid="{00000000-0005-0000-0000-00005D100000}"/>
    <cellStyle name="Обычный 2 2 2 3 3 2 2 3 5" xfId="13871" xr:uid="{00000000-0005-0000-0000-00005E100000}"/>
    <cellStyle name="Обычный 2 2 2 3 3 2 2 4" xfId="1901" xr:uid="{00000000-0005-0000-0000-00005F100000}"/>
    <cellStyle name="Обычный 2 2 2 3 3 2 2 4 2" xfId="5093" xr:uid="{00000000-0005-0000-0000-000060100000}"/>
    <cellStyle name="Обычный 2 2 2 3 3 2 2 4 2 2" xfId="11477" xr:uid="{00000000-0005-0000-0000-000061100000}"/>
    <cellStyle name="Обычный 2 2 2 3 3 2 2 4 2 2 2" xfId="24245" xr:uid="{00000000-0005-0000-0000-000062100000}"/>
    <cellStyle name="Обычный 2 2 2 3 3 2 2 4 2 3" xfId="17861" xr:uid="{00000000-0005-0000-0000-000063100000}"/>
    <cellStyle name="Обычный 2 2 2 3 3 2 2 4 3" xfId="8285" xr:uid="{00000000-0005-0000-0000-000064100000}"/>
    <cellStyle name="Обычный 2 2 2 3 3 2 2 4 3 2" xfId="21053" xr:uid="{00000000-0005-0000-0000-000065100000}"/>
    <cellStyle name="Обычный 2 2 2 3 3 2 2 4 4" xfId="14669" xr:uid="{00000000-0005-0000-0000-000066100000}"/>
    <cellStyle name="Обычный 2 2 2 3 3 2 2 5" xfId="3497" xr:uid="{00000000-0005-0000-0000-000067100000}"/>
    <cellStyle name="Обычный 2 2 2 3 3 2 2 5 2" xfId="9881" xr:uid="{00000000-0005-0000-0000-000068100000}"/>
    <cellStyle name="Обычный 2 2 2 3 3 2 2 5 2 2" xfId="22649" xr:uid="{00000000-0005-0000-0000-000069100000}"/>
    <cellStyle name="Обычный 2 2 2 3 3 2 2 5 3" xfId="16265" xr:uid="{00000000-0005-0000-0000-00006A100000}"/>
    <cellStyle name="Обычный 2 2 2 3 3 2 2 6" xfId="6689" xr:uid="{00000000-0005-0000-0000-00006B100000}"/>
    <cellStyle name="Обычный 2 2 2 3 3 2 2 6 2" xfId="19457" xr:uid="{00000000-0005-0000-0000-00006C100000}"/>
    <cellStyle name="Обычный 2 2 2 3 3 2 2 7" xfId="13073" xr:uid="{00000000-0005-0000-0000-00006D100000}"/>
    <cellStyle name="Обычный 2 2 2 3 3 2 3" xfId="510" xr:uid="{00000000-0005-0000-0000-00006E100000}"/>
    <cellStyle name="Обычный 2 2 2 3 3 2 3 2" xfId="1308" xr:uid="{00000000-0005-0000-0000-00006F100000}"/>
    <cellStyle name="Обычный 2 2 2 3 3 2 3 2 2" xfId="2904" xr:uid="{00000000-0005-0000-0000-000070100000}"/>
    <cellStyle name="Обычный 2 2 2 3 3 2 3 2 2 2" xfId="6096" xr:uid="{00000000-0005-0000-0000-000071100000}"/>
    <cellStyle name="Обычный 2 2 2 3 3 2 3 2 2 2 2" xfId="12480" xr:uid="{00000000-0005-0000-0000-000072100000}"/>
    <cellStyle name="Обычный 2 2 2 3 3 2 3 2 2 2 2 2" xfId="25248" xr:uid="{00000000-0005-0000-0000-000073100000}"/>
    <cellStyle name="Обычный 2 2 2 3 3 2 3 2 2 2 3" xfId="18864" xr:uid="{00000000-0005-0000-0000-000074100000}"/>
    <cellStyle name="Обычный 2 2 2 3 3 2 3 2 2 3" xfId="9288" xr:uid="{00000000-0005-0000-0000-000075100000}"/>
    <cellStyle name="Обычный 2 2 2 3 3 2 3 2 2 3 2" xfId="22056" xr:uid="{00000000-0005-0000-0000-000076100000}"/>
    <cellStyle name="Обычный 2 2 2 3 3 2 3 2 2 4" xfId="15672" xr:uid="{00000000-0005-0000-0000-000077100000}"/>
    <cellStyle name="Обычный 2 2 2 3 3 2 3 2 3" xfId="4500" xr:uid="{00000000-0005-0000-0000-000078100000}"/>
    <cellStyle name="Обычный 2 2 2 3 3 2 3 2 3 2" xfId="10884" xr:uid="{00000000-0005-0000-0000-000079100000}"/>
    <cellStyle name="Обычный 2 2 2 3 3 2 3 2 3 2 2" xfId="23652" xr:uid="{00000000-0005-0000-0000-00007A100000}"/>
    <cellStyle name="Обычный 2 2 2 3 3 2 3 2 3 3" xfId="17268" xr:uid="{00000000-0005-0000-0000-00007B100000}"/>
    <cellStyle name="Обычный 2 2 2 3 3 2 3 2 4" xfId="7692" xr:uid="{00000000-0005-0000-0000-00007C100000}"/>
    <cellStyle name="Обычный 2 2 2 3 3 2 3 2 4 2" xfId="20460" xr:uid="{00000000-0005-0000-0000-00007D100000}"/>
    <cellStyle name="Обычный 2 2 2 3 3 2 3 2 5" xfId="14076" xr:uid="{00000000-0005-0000-0000-00007E100000}"/>
    <cellStyle name="Обычный 2 2 2 3 3 2 3 3" xfId="2106" xr:uid="{00000000-0005-0000-0000-00007F100000}"/>
    <cellStyle name="Обычный 2 2 2 3 3 2 3 3 2" xfId="5298" xr:uid="{00000000-0005-0000-0000-000080100000}"/>
    <cellStyle name="Обычный 2 2 2 3 3 2 3 3 2 2" xfId="11682" xr:uid="{00000000-0005-0000-0000-000081100000}"/>
    <cellStyle name="Обычный 2 2 2 3 3 2 3 3 2 2 2" xfId="24450" xr:uid="{00000000-0005-0000-0000-000082100000}"/>
    <cellStyle name="Обычный 2 2 2 3 3 2 3 3 2 3" xfId="18066" xr:uid="{00000000-0005-0000-0000-000083100000}"/>
    <cellStyle name="Обычный 2 2 2 3 3 2 3 3 3" xfId="8490" xr:uid="{00000000-0005-0000-0000-000084100000}"/>
    <cellStyle name="Обычный 2 2 2 3 3 2 3 3 3 2" xfId="21258" xr:uid="{00000000-0005-0000-0000-000085100000}"/>
    <cellStyle name="Обычный 2 2 2 3 3 2 3 3 4" xfId="14874" xr:uid="{00000000-0005-0000-0000-000086100000}"/>
    <cellStyle name="Обычный 2 2 2 3 3 2 3 4" xfId="3702" xr:uid="{00000000-0005-0000-0000-000087100000}"/>
    <cellStyle name="Обычный 2 2 2 3 3 2 3 4 2" xfId="10086" xr:uid="{00000000-0005-0000-0000-000088100000}"/>
    <cellStyle name="Обычный 2 2 2 3 3 2 3 4 2 2" xfId="22854" xr:uid="{00000000-0005-0000-0000-000089100000}"/>
    <cellStyle name="Обычный 2 2 2 3 3 2 3 4 3" xfId="16470" xr:uid="{00000000-0005-0000-0000-00008A100000}"/>
    <cellStyle name="Обычный 2 2 2 3 3 2 3 5" xfId="6894" xr:uid="{00000000-0005-0000-0000-00008B100000}"/>
    <cellStyle name="Обычный 2 2 2 3 3 2 3 5 2" xfId="19662" xr:uid="{00000000-0005-0000-0000-00008C100000}"/>
    <cellStyle name="Обычный 2 2 2 3 3 2 3 6" xfId="13278" xr:uid="{00000000-0005-0000-0000-00008D100000}"/>
    <cellStyle name="Обычный 2 2 2 3 3 2 4" xfId="909" xr:uid="{00000000-0005-0000-0000-00008E100000}"/>
    <cellStyle name="Обычный 2 2 2 3 3 2 4 2" xfId="2505" xr:uid="{00000000-0005-0000-0000-00008F100000}"/>
    <cellStyle name="Обычный 2 2 2 3 3 2 4 2 2" xfId="5697" xr:uid="{00000000-0005-0000-0000-000090100000}"/>
    <cellStyle name="Обычный 2 2 2 3 3 2 4 2 2 2" xfId="12081" xr:uid="{00000000-0005-0000-0000-000091100000}"/>
    <cellStyle name="Обычный 2 2 2 3 3 2 4 2 2 2 2" xfId="24849" xr:uid="{00000000-0005-0000-0000-000092100000}"/>
    <cellStyle name="Обычный 2 2 2 3 3 2 4 2 2 3" xfId="18465" xr:uid="{00000000-0005-0000-0000-000093100000}"/>
    <cellStyle name="Обычный 2 2 2 3 3 2 4 2 3" xfId="8889" xr:uid="{00000000-0005-0000-0000-000094100000}"/>
    <cellStyle name="Обычный 2 2 2 3 3 2 4 2 3 2" xfId="21657" xr:uid="{00000000-0005-0000-0000-000095100000}"/>
    <cellStyle name="Обычный 2 2 2 3 3 2 4 2 4" xfId="15273" xr:uid="{00000000-0005-0000-0000-000096100000}"/>
    <cellStyle name="Обычный 2 2 2 3 3 2 4 3" xfId="4101" xr:uid="{00000000-0005-0000-0000-000097100000}"/>
    <cellStyle name="Обычный 2 2 2 3 3 2 4 3 2" xfId="10485" xr:uid="{00000000-0005-0000-0000-000098100000}"/>
    <cellStyle name="Обычный 2 2 2 3 3 2 4 3 2 2" xfId="23253" xr:uid="{00000000-0005-0000-0000-000099100000}"/>
    <cellStyle name="Обычный 2 2 2 3 3 2 4 3 3" xfId="16869" xr:uid="{00000000-0005-0000-0000-00009A100000}"/>
    <cellStyle name="Обычный 2 2 2 3 3 2 4 4" xfId="7293" xr:uid="{00000000-0005-0000-0000-00009B100000}"/>
    <cellStyle name="Обычный 2 2 2 3 3 2 4 4 2" xfId="20061" xr:uid="{00000000-0005-0000-0000-00009C100000}"/>
    <cellStyle name="Обычный 2 2 2 3 3 2 4 5" xfId="13677" xr:uid="{00000000-0005-0000-0000-00009D100000}"/>
    <cellStyle name="Обычный 2 2 2 3 3 2 5" xfId="1707" xr:uid="{00000000-0005-0000-0000-00009E100000}"/>
    <cellStyle name="Обычный 2 2 2 3 3 2 5 2" xfId="4899" xr:uid="{00000000-0005-0000-0000-00009F100000}"/>
    <cellStyle name="Обычный 2 2 2 3 3 2 5 2 2" xfId="11283" xr:uid="{00000000-0005-0000-0000-0000A0100000}"/>
    <cellStyle name="Обычный 2 2 2 3 3 2 5 2 2 2" xfId="24051" xr:uid="{00000000-0005-0000-0000-0000A1100000}"/>
    <cellStyle name="Обычный 2 2 2 3 3 2 5 2 3" xfId="17667" xr:uid="{00000000-0005-0000-0000-0000A2100000}"/>
    <cellStyle name="Обычный 2 2 2 3 3 2 5 3" xfId="8091" xr:uid="{00000000-0005-0000-0000-0000A3100000}"/>
    <cellStyle name="Обычный 2 2 2 3 3 2 5 3 2" xfId="20859" xr:uid="{00000000-0005-0000-0000-0000A4100000}"/>
    <cellStyle name="Обычный 2 2 2 3 3 2 5 4" xfId="14475" xr:uid="{00000000-0005-0000-0000-0000A5100000}"/>
    <cellStyle name="Обычный 2 2 2 3 3 2 6" xfId="3303" xr:uid="{00000000-0005-0000-0000-0000A6100000}"/>
    <cellStyle name="Обычный 2 2 2 3 3 2 6 2" xfId="9687" xr:uid="{00000000-0005-0000-0000-0000A7100000}"/>
    <cellStyle name="Обычный 2 2 2 3 3 2 6 2 2" xfId="22455" xr:uid="{00000000-0005-0000-0000-0000A8100000}"/>
    <cellStyle name="Обычный 2 2 2 3 3 2 6 3" xfId="16071" xr:uid="{00000000-0005-0000-0000-0000A9100000}"/>
    <cellStyle name="Обычный 2 2 2 3 3 2 7" xfId="6495" xr:uid="{00000000-0005-0000-0000-0000AA100000}"/>
    <cellStyle name="Обычный 2 2 2 3 3 2 7 2" xfId="19263" xr:uid="{00000000-0005-0000-0000-0000AB100000}"/>
    <cellStyle name="Обычный 2 2 2 3 3 2 8" xfId="12879" xr:uid="{00000000-0005-0000-0000-0000AC100000}"/>
    <cellStyle name="Обычный 2 2 2 3 3 3" xfId="174" xr:uid="{00000000-0005-0000-0000-0000AD100000}"/>
    <cellStyle name="Обычный 2 2 2 3 3 3 2" xfId="368" xr:uid="{00000000-0005-0000-0000-0000AE100000}"/>
    <cellStyle name="Обычный 2 2 2 3 3 3 2 2" xfId="770" xr:uid="{00000000-0005-0000-0000-0000AF100000}"/>
    <cellStyle name="Обычный 2 2 2 3 3 3 2 2 2" xfId="1568" xr:uid="{00000000-0005-0000-0000-0000B0100000}"/>
    <cellStyle name="Обычный 2 2 2 3 3 3 2 2 2 2" xfId="3164" xr:uid="{00000000-0005-0000-0000-0000B1100000}"/>
    <cellStyle name="Обычный 2 2 2 3 3 3 2 2 2 2 2" xfId="6356" xr:uid="{00000000-0005-0000-0000-0000B2100000}"/>
    <cellStyle name="Обычный 2 2 2 3 3 3 2 2 2 2 2 2" xfId="12740" xr:uid="{00000000-0005-0000-0000-0000B3100000}"/>
    <cellStyle name="Обычный 2 2 2 3 3 3 2 2 2 2 2 2 2" xfId="25508" xr:uid="{00000000-0005-0000-0000-0000B4100000}"/>
    <cellStyle name="Обычный 2 2 2 3 3 3 2 2 2 2 2 3" xfId="19124" xr:uid="{00000000-0005-0000-0000-0000B5100000}"/>
    <cellStyle name="Обычный 2 2 2 3 3 3 2 2 2 2 3" xfId="9548" xr:uid="{00000000-0005-0000-0000-0000B6100000}"/>
    <cellStyle name="Обычный 2 2 2 3 3 3 2 2 2 2 3 2" xfId="22316" xr:uid="{00000000-0005-0000-0000-0000B7100000}"/>
    <cellStyle name="Обычный 2 2 2 3 3 3 2 2 2 2 4" xfId="15932" xr:uid="{00000000-0005-0000-0000-0000B8100000}"/>
    <cellStyle name="Обычный 2 2 2 3 3 3 2 2 2 3" xfId="4760" xr:uid="{00000000-0005-0000-0000-0000B9100000}"/>
    <cellStyle name="Обычный 2 2 2 3 3 3 2 2 2 3 2" xfId="11144" xr:uid="{00000000-0005-0000-0000-0000BA100000}"/>
    <cellStyle name="Обычный 2 2 2 3 3 3 2 2 2 3 2 2" xfId="23912" xr:uid="{00000000-0005-0000-0000-0000BB100000}"/>
    <cellStyle name="Обычный 2 2 2 3 3 3 2 2 2 3 3" xfId="17528" xr:uid="{00000000-0005-0000-0000-0000BC100000}"/>
    <cellStyle name="Обычный 2 2 2 3 3 3 2 2 2 4" xfId="7952" xr:uid="{00000000-0005-0000-0000-0000BD100000}"/>
    <cellStyle name="Обычный 2 2 2 3 3 3 2 2 2 4 2" xfId="20720" xr:uid="{00000000-0005-0000-0000-0000BE100000}"/>
    <cellStyle name="Обычный 2 2 2 3 3 3 2 2 2 5" xfId="14336" xr:uid="{00000000-0005-0000-0000-0000BF100000}"/>
    <cellStyle name="Обычный 2 2 2 3 3 3 2 2 3" xfId="2366" xr:uid="{00000000-0005-0000-0000-0000C0100000}"/>
    <cellStyle name="Обычный 2 2 2 3 3 3 2 2 3 2" xfId="5558" xr:uid="{00000000-0005-0000-0000-0000C1100000}"/>
    <cellStyle name="Обычный 2 2 2 3 3 3 2 2 3 2 2" xfId="11942" xr:uid="{00000000-0005-0000-0000-0000C2100000}"/>
    <cellStyle name="Обычный 2 2 2 3 3 3 2 2 3 2 2 2" xfId="24710" xr:uid="{00000000-0005-0000-0000-0000C3100000}"/>
    <cellStyle name="Обычный 2 2 2 3 3 3 2 2 3 2 3" xfId="18326" xr:uid="{00000000-0005-0000-0000-0000C4100000}"/>
    <cellStyle name="Обычный 2 2 2 3 3 3 2 2 3 3" xfId="8750" xr:uid="{00000000-0005-0000-0000-0000C5100000}"/>
    <cellStyle name="Обычный 2 2 2 3 3 3 2 2 3 3 2" xfId="21518" xr:uid="{00000000-0005-0000-0000-0000C6100000}"/>
    <cellStyle name="Обычный 2 2 2 3 3 3 2 2 3 4" xfId="15134" xr:uid="{00000000-0005-0000-0000-0000C7100000}"/>
    <cellStyle name="Обычный 2 2 2 3 3 3 2 2 4" xfId="3962" xr:uid="{00000000-0005-0000-0000-0000C8100000}"/>
    <cellStyle name="Обычный 2 2 2 3 3 3 2 2 4 2" xfId="10346" xr:uid="{00000000-0005-0000-0000-0000C9100000}"/>
    <cellStyle name="Обычный 2 2 2 3 3 3 2 2 4 2 2" xfId="23114" xr:uid="{00000000-0005-0000-0000-0000CA100000}"/>
    <cellStyle name="Обычный 2 2 2 3 3 3 2 2 4 3" xfId="16730" xr:uid="{00000000-0005-0000-0000-0000CB100000}"/>
    <cellStyle name="Обычный 2 2 2 3 3 3 2 2 5" xfId="7154" xr:uid="{00000000-0005-0000-0000-0000CC100000}"/>
    <cellStyle name="Обычный 2 2 2 3 3 3 2 2 5 2" xfId="19922" xr:uid="{00000000-0005-0000-0000-0000CD100000}"/>
    <cellStyle name="Обычный 2 2 2 3 3 3 2 2 6" xfId="13538" xr:uid="{00000000-0005-0000-0000-0000CE100000}"/>
    <cellStyle name="Обычный 2 2 2 3 3 3 2 3" xfId="1169" xr:uid="{00000000-0005-0000-0000-0000CF100000}"/>
    <cellStyle name="Обычный 2 2 2 3 3 3 2 3 2" xfId="2765" xr:uid="{00000000-0005-0000-0000-0000D0100000}"/>
    <cellStyle name="Обычный 2 2 2 3 3 3 2 3 2 2" xfId="5957" xr:uid="{00000000-0005-0000-0000-0000D1100000}"/>
    <cellStyle name="Обычный 2 2 2 3 3 3 2 3 2 2 2" xfId="12341" xr:uid="{00000000-0005-0000-0000-0000D2100000}"/>
    <cellStyle name="Обычный 2 2 2 3 3 3 2 3 2 2 2 2" xfId="25109" xr:uid="{00000000-0005-0000-0000-0000D3100000}"/>
    <cellStyle name="Обычный 2 2 2 3 3 3 2 3 2 2 3" xfId="18725" xr:uid="{00000000-0005-0000-0000-0000D4100000}"/>
    <cellStyle name="Обычный 2 2 2 3 3 3 2 3 2 3" xfId="9149" xr:uid="{00000000-0005-0000-0000-0000D5100000}"/>
    <cellStyle name="Обычный 2 2 2 3 3 3 2 3 2 3 2" xfId="21917" xr:uid="{00000000-0005-0000-0000-0000D6100000}"/>
    <cellStyle name="Обычный 2 2 2 3 3 3 2 3 2 4" xfId="15533" xr:uid="{00000000-0005-0000-0000-0000D7100000}"/>
    <cellStyle name="Обычный 2 2 2 3 3 3 2 3 3" xfId="4361" xr:uid="{00000000-0005-0000-0000-0000D8100000}"/>
    <cellStyle name="Обычный 2 2 2 3 3 3 2 3 3 2" xfId="10745" xr:uid="{00000000-0005-0000-0000-0000D9100000}"/>
    <cellStyle name="Обычный 2 2 2 3 3 3 2 3 3 2 2" xfId="23513" xr:uid="{00000000-0005-0000-0000-0000DA100000}"/>
    <cellStyle name="Обычный 2 2 2 3 3 3 2 3 3 3" xfId="17129" xr:uid="{00000000-0005-0000-0000-0000DB100000}"/>
    <cellStyle name="Обычный 2 2 2 3 3 3 2 3 4" xfId="7553" xr:uid="{00000000-0005-0000-0000-0000DC100000}"/>
    <cellStyle name="Обычный 2 2 2 3 3 3 2 3 4 2" xfId="20321" xr:uid="{00000000-0005-0000-0000-0000DD100000}"/>
    <cellStyle name="Обычный 2 2 2 3 3 3 2 3 5" xfId="13937" xr:uid="{00000000-0005-0000-0000-0000DE100000}"/>
    <cellStyle name="Обычный 2 2 2 3 3 3 2 4" xfId="1967" xr:uid="{00000000-0005-0000-0000-0000DF100000}"/>
    <cellStyle name="Обычный 2 2 2 3 3 3 2 4 2" xfId="5159" xr:uid="{00000000-0005-0000-0000-0000E0100000}"/>
    <cellStyle name="Обычный 2 2 2 3 3 3 2 4 2 2" xfId="11543" xr:uid="{00000000-0005-0000-0000-0000E1100000}"/>
    <cellStyle name="Обычный 2 2 2 3 3 3 2 4 2 2 2" xfId="24311" xr:uid="{00000000-0005-0000-0000-0000E2100000}"/>
    <cellStyle name="Обычный 2 2 2 3 3 3 2 4 2 3" xfId="17927" xr:uid="{00000000-0005-0000-0000-0000E3100000}"/>
    <cellStyle name="Обычный 2 2 2 3 3 3 2 4 3" xfId="8351" xr:uid="{00000000-0005-0000-0000-0000E4100000}"/>
    <cellStyle name="Обычный 2 2 2 3 3 3 2 4 3 2" xfId="21119" xr:uid="{00000000-0005-0000-0000-0000E5100000}"/>
    <cellStyle name="Обычный 2 2 2 3 3 3 2 4 4" xfId="14735" xr:uid="{00000000-0005-0000-0000-0000E6100000}"/>
    <cellStyle name="Обычный 2 2 2 3 3 3 2 5" xfId="3563" xr:uid="{00000000-0005-0000-0000-0000E7100000}"/>
    <cellStyle name="Обычный 2 2 2 3 3 3 2 5 2" xfId="9947" xr:uid="{00000000-0005-0000-0000-0000E8100000}"/>
    <cellStyle name="Обычный 2 2 2 3 3 3 2 5 2 2" xfId="22715" xr:uid="{00000000-0005-0000-0000-0000E9100000}"/>
    <cellStyle name="Обычный 2 2 2 3 3 3 2 5 3" xfId="16331" xr:uid="{00000000-0005-0000-0000-0000EA100000}"/>
    <cellStyle name="Обычный 2 2 2 3 3 3 2 6" xfId="6755" xr:uid="{00000000-0005-0000-0000-0000EB100000}"/>
    <cellStyle name="Обычный 2 2 2 3 3 3 2 6 2" xfId="19523" xr:uid="{00000000-0005-0000-0000-0000EC100000}"/>
    <cellStyle name="Обычный 2 2 2 3 3 3 2 7" xfId="13139" xr:uid="{00000000-0005-0000-0000-0000ED100000}"/>
    <cellStyle name="Обычный 2 2 2 3 3 3 3" xfId="576" xr:uid="{00000000-0005-0000-0000-0000EE100000}"/>
    <cellStyle name="Обычный 2 2 2 3 3 3 3 2" xfId="1374" xr:uid="{00000000-0005-0000-0000-0000EF100000}"/>
    <cellStyle name="Обычный 2 2 2 3 3 3 3 2 2" xfId="2970" xr:uid="{00000000-0005-0000-0000-0000F0100000}"/>
    <cellStyle name="Обычный 2 2 2 3 3 3 3 2 2 2" xfId="6162" xr:uid="{00000000-0005-0000-0000-0000F1100000}"/>
    <cellStyle name="Обычный 2 2 2 3 3 3 3 2 2 2 2" xfId="12546" xr:uid="{00000000-0005-0000-0000-0000F2100000}"/>
    <cellStyle name="Обычный 2 2 2 3 3 3 3 2 2 2 2 2" xfId="25314" xr:uid="{00000000-0005-0000-0000-0000F3100000}"/>
    <cellStyle name="Обычный 2 2 2 3 3 3 3 2 2 2 3" xfId="18930" xr:uid="{00000000-0005-0000-0000-0000F4100000}"/>
    <cellStyle name="Обычный 2 2 2 3 3 3 3 2 2 3" xfId="9354" xr:uid="{00000000-0005-0000-0000-0000F5100000}"/>
    <cellStyle name="Обычный 2 2 2 3 3 3 3 2 2 3 2" xfId="22122" xr:uid="{00000000-0005-0000-0000-0000F6100000}"/>
    <cellStyle name="Обычный 2 2 2 3 3 3 3 2 2 4" xfId="15738" xr:uid="{00000000-0005-0000-0000-0000F7100000}"/>
    <cellStyle name="Обычный 2 2 2 3 3 3 3 2 3" xfId="4566" xr:uid="{00000000-0005-0000-0000-0000F8100000}"/>
    <cellStyle name="Обычный 2 2 2 3 3 3 3 2 3 2" xfId="10950" xr:uid="{00000000-0005-0000-0000-0000F9100000}"/>
    <cellStyle name="Обычный 2 2 2 3 3 3 3 2 3 2 2" xfId="23718" xr:uid="{00000000-0005-0000-0000-0000FA100000}"/>
    <cellStyle name="Обычный 2 2 2 3 3 3 3 2 3 3" xfId="17334" xr:uid="{00000000-0005-0000-0000-0000FB100000}"/>
    <cellStyle name="Обычный 2 2 2 3 3 3 3 2 4" xfId="7758" xr:uid="{00000000-0005-0000-0000-0000FC100000}"/>
    <cellStyle name="Обычный 2 2 2 3 3 3 3 2 4 2" xfId="20526" xr:uid="{00000000-0005-0000-0000-0000FD100000}"/>
    <cellStyle name="Обычный 2 2 2 3 3 3 3 2 5" xfId="14142" xr:uid="{00000000-0005-0000-0000-0000FE100000}"/>
    <cellStyle name="Обычный 2 2 2 3 3 3 3 3" xfId="2172" xr:uid="{00000000-0005-0000-0000-0000FF100000}"/>
    <cellStyle name="Обычный 2 2 2 3 3 3 3 3 2" xfId="5364" xr:uid="{00000000-0005-0000-0000-000000110000}"/>
    <cellStyle name="Обычный 2 2 2 3 3 3 3 3 2 2" xfId="11748" xr:uid="{00000000-0005-0000-0000-000001110000}"/>
    <cellStyle name="Обычный 2 2 2 3 3 3 3 3 2 2 2" xfId="24516" xr:uid="{00000000-0005-0000-0000-000002110000}"/>
    <cellStyle name="Обычный 2 2 2 3 3 3 3 3 2 3" xfId="18132" xr:uid="{00000000-0005-0000-0000-000003110000}"/>
    <cellStyle name="Обычный 2 2 2 3 3 3 3 3 3" xfId="8556" xr:uid="{00000000-0005-0000-0000-000004110000}"/>
    <cellStyle name="Обычный 2 2 2 3 3 3 3 3 3 2" xfId="21324" xr:uid="{00000000-0005-0000-0000-000005110000}"/>
    <cellStyle name="Обычный 2 2 2 3 3 3 3 3 4" xfId="14940" xr:uid="{00000000-0005-0000-0000-000006110000}"/>
    <cellStyle name="Обычный 2 2 2 3 3 3 3 4" xfId="3768" xr:uid="{00000000-0005-0000-0000-000007110000}"/>
    <cellStyle name="Обычный 2 2 2 3 3 3 3 4 2" xfId="10152" xr:uid="{00000000-0005-0000-0000-000008110000}"/>
    <cellStyle name="Обычный 2 2 2 3 3 3 3 4 2 2" xfId="22920" xr:uid="{00000000-0005-0000-0000-000009110000}"/>
    <cellStyle name="Обычный 2 2 2 3 3 3 3 4 3" xfId="16536" xr:uid="{00000000-0005-0000-0000-00000A110000}"/>
    <cellStyle name="Обычный 2 2 2 3 3 3 3 5" xfId="6960" xr:uid="{00000000-0005-0000-0000-00000B110000}"/>
    <cellStyle name="Обычный 2 2 2 3 3 3 3 5 2" xfId="19728" xr:uid="{00000000-0005-0000-0000-00000C110000}"/>
    <cellStyle name="Обычный 2 2 2 3 3 3 3 6" xfId="13344" xr:uid="{00000000-0005-0000-0000-00000D110000}"/>
    <cellStyle name="Обычный 2 2 2 3 3 3 4" xfId="975" xr:uid="{00000000-0005-0000-0000-00000E110000}"/>
    <cellStyle name="Обычный 2 2 2 3 3 3 4 2" xfId="2571" xr:uid="{00000000-0005-0000-0000-00000F110000}"/>
    <cellStyle name="Обычный 2 2 2 3 3 3 4 2 2" xfId="5763" xr:uid="{00000000-0005-0000-0000-000010110000}"/>
    <cellStyle name="Обычный 2 2 2 3 3 3 4 2 2 2" xfId="12147" xr:uid="{00000000-0005-0000-0000-000011110000}"/>
    <cellStyle name="Обычный 2 2 2 3 3 3 4 2 2 2 2" xfId="24915" xr:uid="{00000000-0005-0000-0000-000012110000}"/>
    <cellStyle name="Обычный 2 2 2 3 3 3 4 2 2 3" xfId="18531" xr:uid="{00000000-0005-0000-0000-000013110000}"/>
    <cellStyle name="Обычный 2 2 2 3 3 3 4 2 3" xfId="8955" xr:uid="{00000000-0005-0000-0000-000014110000}"/>
    <cellStyle name="Обычный 2 2 2 3 3 3 4 2 3 2" xfId="21723" xr:uid="{00000000-0005-0000-0000-000015110000}"/>
    <cellStyle name="Обычный 2 2 2 3 3 3 4 2 4" xfId="15339" xr:uid="{00000000-0005-0000-0000-000016110000}"/>
    <cellStyle name="Обычный 2 2 2 3 3 3 4 3" xfId="4167" xr:uid="{00000000-0005-0000-0000-000017110000}"/>
    <cellStyle name="Обычный 2 2 2 3 3 3 4 3 2" xfId="10551" xr:uid="{00000000-0005-0000-0000-000018110000}"/>
    <cellStyle name="Обычный 2 2 2 3 3 3 4 3 2 2" xfId="23319" xr:uid="{00000000-0005-0000-0000-000019110000}"/>
    <cellStyle name="Обычный 2 2 2 3 3 3 4 3 3" xfId="16935" xr:uid="{00000000-0005-0000-0000-00001A110000}"/>
    <cellStyle name="Обычный 2 2 2 3 3 3 4 4" xfId="7359" xr:uid="{00000000-0005-0000-0000-00001B110000}"/>
    <cellStyle name="Обычный 2 2 2 3 3 3 4 4 2" xfId="20127" xr:uid="{00000000-0005-0000-0000-00001C110000}"/>
    <cellStyle name="Обычный 2 2 2 3 3 3 4 5" xfId="13743" xr:uid="{00000000-0005-0000-0000-00001D110000}"/>
    <cellStyle name="Обычный 2 2 2 3 3 3 5" xfId="1773" xr:uid="{00000000-0005-0000-0000-00001E110000}"/>
    <cellStyle name="Обычный 2 2 2 3 3 3 5 2" xfId="4965" xr:uid="{00000000-0005-0000-0000-00001F110000}"/>
    <cellStyle name="Обычный 2 2 2 3 3 3 5 2 2" xfId="11349" xr:uid="{00000000-0005-0000-0000-000020110000}"/>
    <cellStyle name="Обычный 2 2 2 3 3 3 5 2 2 2" xfId="24117" xr:uid="{00000000-0005-0000-0000-000021110000}"/>
    <cellStyle name="Обычный 2 2 2 3 3 3 5 2 3" xfId="17733" xr:uid="{00000000-0005-0000-0000-000022110000}"/>
    <cellStyle name="Обычный 2 2 2 3 3 3 5 3" xfId="8157" xr:uid="{00000000-0005-0000-0000-000023110000}"/>
    <cellStyle name="Обычный 2 2 2 3 3 3 5 3 2" xfId="20925" xr:uid="{00000000-0005-0000-0000-000024110000}"/>
    <cellStyle name="Обычный 2 2 2 3 3 3 5 4" xfId="14541" xr:uid="{00000000-0005-0000-0000-000025110000}"/>
    <cellStyle name="Обычный 2 2 2 3 3 3 6" xfId="3369" xr:uid="{00000000-0005-0000-0000-000026110000}"/>
    <cellStyle name="Обычный 2 2 2 3 3 3 6 2" xfId="9753" xr:uid="{00000000-0005-0000-0000-000027110000}"/>
    <cellStyle name="Обычный 2 2 2 3 3 3 6 2 2" xfId="22521" xr:uid="{00000000-0005-0000-0000-000028110000}"/>
    <cellStyle name="Обычный 2 2 2 3 3 3 6 3" xfId="16137" xr:uid="{00000000-0005-0000-0000-000029110000}"/>
    <cellStyle name="Обычный 2 2 2 3 3 3 7" xfId="6561" xr:uid="{00000000-0005-0000-0000-00002A110000}"/>
    <cellStyle name="Обычный 2 2 2 3 3 3 7 2" xfId="19329" xr:uid="{00000000-0005-0000-0000-00002B110000}"/>
    <cellStyle name="Обычный 2 2 2 3 3 3 8" xfId="12945" xr:uid="{00000000-0005-0000-0000-00002C110000}"/>
    <cellStyle name="Обычный 2 2 2 3 3 4" xfId="238" xr:uid="{00000000-0005-0000-0000-00002D110000}"/>
    <cellStyle name="Обычный 2 2 2 3 3 4 2" xfId="640" xr:uid="{00000000-0005-0000-0000-00002E110000}"/>
    <cellStyle name="Обычный 2 2 2 3 3 4 2 2" xfId="1438" xr:uid="{00000000-0005-0000-0000-00002F110000}"/>
    <cellStyle name="Обычный 2 2 2 3 3 4 2 2 2" xfId="3034" xr:uid="{00000000-0005-0000-0000-000030110000}"/>
    <cellStyle name="Обычный 2 2 2 3 3 4 2 2 2 2" xfId="6226" xr:uid="{00000000-0005-0000-0000-000031110000}"/>
    <cellStyle name="Обычный 2 2 2 3 3 4 2 2 2 2 2" xfId="12610" xr:uid="{00000000-0005-0000-0000-000032110000}"/>
    <cellStyle name="Обычный 2 2 2 3 3 4 2 2 2 2 2 2" xfId="25378" xr:uid="{00000000-0005-0000-0000-000033110000}"/>
    <cellStyle name="Обычный 2 2 2 3 3 4 2 2 2 2 3" xfId="18994" xr:uid="{00000000-0005-0000-0000-000034110000}"/>
    <cellStyle name="Обычный 2 2 2 3 3 4 2 2 2 3" xfId="9418" xr:uid="{00000000-0005-0000-0000-000035110000}"/>
    <cellStyle name="Обычный 2 2 2 3 3 4 2 2 2 3 2" xfId="22186" xr:uid="{00000000-0005-0000-0000-000036110000}"/>
    <cellStyle name="Обычный 2 2 2 3 3 4 2 2 2 4" xfId="15802" xr:uid="{00000000-0005-0000-0000-000037110000}"/>
    <cellStyle name="Обычный 2 2 2 3 3 4 2 2 3" xfId="4630" xr:uid="{00000000-0005-0000-0000-000038110000}"/>
    <cellStyle name="Обычный 2 2 2 3 3 4 2 2 3 2" xfId="11014" xr:uid="{00000000-0005-0000-0000-000039110000}"/>
    <cellStyle name="Обычный 2 2 2 3 3 4 2 2 3 2 2" xfId="23782" xr:uid="{00000000-0005-0000-0000-00003A110000}"/>
    <cellStyle name="Обычный 2 2 2 3 3 4 2 2 3 3" xfId="17398" xr:uid="{00000000-0005-0000-0000-00003B110000}"/>
    <cellStyle name="Обычный 2 2 2 3 3 4 2 2 4" xfId="7822" xr:uid="{00000000-0005-0000-0000-00003C110000}"/>
    <cellStyle name="Обычный 2 2 2 3 3 4 2 2 4 2" xfId="20590" xr:uid="{00000000-0005-0000-0000-00003D110000}"/>
    <cellStyle name="Обычный 2 2 2 3 3 4 2 2 5" xfId="14206" xr:uid="{00000000-0005-0000-0000-00003E110000}"/>
    <cellStyle name="Обычный 2 2 2 3 3 4 2 3" xfId="2236" xr:uid="{00000000-0005-0000-0000-00003F110000}"/>
    <cellStyle name="Обычный 2 2 2 3 3 4 2 3 2" xfId="5428" xr:uid="{00000000-0005-0000-0000-000040110000}"/>
    <cellStyle name="Обычный 2 2 2 3 3 4 2 3 2 2" xfId="11812" xr:uid="{00000000-0005-0000-0000-000041110000}"/>
    <cellStyle name="Обычный 2 2 2 3 3 4 2 3 2 2 2" xfId="24580" xr:uid="{00000000-0005-0000-0000-000042110000}"/>
    <cellStyle name="Обычный 2 2 2 3 3 4 2 3 2 3" xfId="18196" xr:uid="{00000000-0005-0000-0000-000043110000}"/>
    <cellStyle name="Обычный 2 2 2 3 3 4 2 3 3" xfId="8620" xr:uid="{00000000-0005-0000-0000-000044110000}"/>
    <cellStyle name="Обычный 2 2 2 3 3 4 2 3 3 2" xfId="21388" xr:uid="{00000000-0005-0000-0000-000045110000}"/>
    <cellStyle name="Обычный 2 2 2 3 3 4 2 3 4" xfId="15004" xr:uid="{00000000-0005-0000-0000-000046110000}"/>
    <cellStyle name="Обычный 2 2 2 3 3 4 2 4" xfId="3832" xr:uid="{00000000-0005-0000-0000-000047110000}"/>
    <cellStyle name="Обычный 2 2 2 3 3 4 2 4 2" xfId="10216" xr:uid="{00000000-0005-0000-0000-000048110000}"/>
    <cellStyle name="Обычный 2 2 2 3 3 4 2 4 2 2" xfId="22984" xr:uid="{00000000-0005-0000-0000-000049110000}"/>
    <cellStyle name="Обычный 2 2 2 3 3 4 2 4 3" xfId="16600" xr:uid="{00000000-0005-0000-0000-00004A110000}"/>
    <cellStyle name="Обычный 2 2 2 3 3 4 2 5" xfId="7024" xr:uid="{00000000-0005-0000-0000-00004B110000}"/>
    <cellStyle name="Обычный 2 2 2 3 3 4 2 5 2" xfId="19792" xr:uid="{00000000-0005-0000-0000-00004C110000}"/>
    <cellStyle name="Обычный 2 2 2 3 3 4 2 6" xfId="13408" xr:uid="{00000000-0005-0000-0000-00004D110000}"/>
    <cellStyle name="Обычный 2 2 2 3 3 4 3" xfId="1039" xr:uid="{00000000-0005-0000-0000-00004E110000}"/>
    <cellStyle name="Обычный 2 2 2 3 3 4 3 2" xfId="2635" xr:uid="{00000000-0005-0000-0000-00004F110000}"/>
    <cellStyle name="Обычный 2 2 2 3 3 4 3 2 2" xfId="5827" xr:uid="{00000000-0005-0000-0000-000050110000}"/>
    <cellStyle name="Обычный 2 2 2 3 3 4 3 2 2 2" xfId="12211" xr:uid="{00000000-0005-0000-0000-000051110000}"/>
    <cellStyle name="Обычный 2 2 2 3 3 4 3 2 2 2 2" xfId="24979" xr:uid="{00000000-0005-0000-0000-000052110000}"/>
    <cellStyle name="Обычный 2 2 2 3 3 4 3 2 2 3" xfId="18595" xr:uid="{00000000-0005-0000-0000-000053110000}"/>
    <cellStyle name="Обычный 2 2 2 3 3 4 3 2 3" xfId="9019" xr:uid="{00000000-0005-0000-0000-000054110000}"/>
    <cellStyle name="Обычный 2 2 2 3 3 4 3 2 3 2" xfId="21787" xr:uid="{00000000-0005-0000-0000-000055110000}"/>
    <cellStyle name="Обычный 2 2 2 3 3 4 3 2 4" xfId="15403" xr:uid="{00000000-0005-0000-0000-000056110000}"/>
    <cellStyle name="Обычный 2 2 2 3 3 4 3 3" xfId="4231" xr:uid="{00000000-0005-0000-0000-000057110000}"/>
    <cellStyle name="Обычный 2 2 2 3 3 4 3 3 2" xfId="10615" xr:uid="{00000000-0005-0000-0000-000058110000}"/>
    <cellStyle name="Обычный 2 2 2 3 3 4 3 3 2 2" xfId="23383" xr:uid="{00000000-0005-0000-0000-000059110000}"/>
    <cellStyle name="Обычный 2 2 2 3 3 4 3 3 3" xfId="16999" xr:uid="{00000000-0005-0000-0000-00005A110000}"/>
    <cellStyle name="Обычный 2 2 2 3 3 4 3 4" xfId="7423" xr:uid="{00000000-0005-0000-0000-00005B110000}"/>
    <cellStyle name="Обычный 2 2 2 3 3 4 3 4 2" xfId="20191" xr:uid="{00000000-0005-0000-0000-00005C110000}"/>
    <cellStyle name="Обычный 2 2 2 3 3 4 3 5" xfId="13807" xr:uid="{00000000-0005-0000-0000-00005D110000}"/>
    <cellStyle name="Обычный 2 2 2 3 3 4 4" xfId="1837" xr:uid="{00000000-0005-0000-0000-00005E110000}"/>
    <cellStyle name="Обычный 2 2 2 3 3 4 4 2" xfId="5029" xr:uid="{00000000-0005-0000-0000-00005F110000}"/>
    <cellStyle name="Обычный 2 2 2 3 3 4 4 2 2" xfId="11413" xr:uid="{00000000-0005-0000-0000-000060110000}"/>
    <cellStyle name="Обычный 2 2 2 3 3 4 4 2 2 2" xfId="24181" xr:uid="{00000000-0005-0000-0000-000061110000}"/>
    <cellStyle name="Обычный 2 2 2 3 3 4 4 2 3" xfId="17797" xr:uid="{00000000-0005-0000-0000-000062110000}"/>
    <cellStyle name="Обычный 2 2 2 3 3 4 4 3" xfId="8221" xr:uid="{00000000-0005-0000-0000-000063110000}"/>
    <cellStyle name="Обычный 2 2 2 3 3 4 4 3 2" xfId="20989" xr:uid="{00000000-0005-0000-0000-000064110000}"/>
    <cellStyle name="Обычный 2 2 2 3 3 4 4 4" xfId="14605" xr:uid="{00000000-0005-0000-0000-000065110000}"/>
    <cellStyle name="Обычный 2 2 2 3 3 4 5" xfId="3433" xr:uid="{00000000-0005-0000-0000-000066110000}"/>
    <cellStyle name="Обычный 2 2 2 3 3 4 5 2" xfId="9817" xr:uid="{00000000-0005-0000-0000-000067110000}"/>
    <cellStyle name="Обычный 2 2 2 3 3 4 5 2 2" xfId="22585" xr:uid="{00000000-0005-0000-0000-000068110000}"/>
    <cellStyle name="Обычный 2 2 2 3 3 4 5 3" xfId="16201" xr:uid="{00000000-0005-0000-0000-000069110000}"/>
    <cellStyle name="Обычный 2 2 2 3 3 4 6" xfId="6625" xr:uid="{00000000-0005-0000-0000-00006A110000}"/>
    <cellStyle name="Обычный 2 2 2 3 3 4 6 2" xfId="19393" xr:uid="{00000000-0005-0000-0000-00006B110000}"/>
    <cellStyle name="Обычный 2 2 2 3 3 4 7" xfId="13009" xr:uid="{00000000-0005-0000-0000-00006C110000}"/>
    <cellStyle name="Обычный 2 2 2 3 3 5" xfId="446" xr:uid="{00000000-0005-0000-0000-00006D110000}"/>
    <cellStyle name="Обычный 2 2 2 3 3 5 2" xfId="1244" xr:uid="{00000000-0005-0000-0000-00006E110000}"/>
    <cellStyle name="Обычный 2 2 2 3 3 5 2 2" xfId="2840" xr:uid="{00000000-0005-0000-0000-00006F110000}"/>
    <cellStyle name="Обычный 2 2 2 3 3 5 2 2 2" xfId="6032" xr:uid="{00000000-0005-0000-0000-000070110000}"/>
    <cellStyle name="Обычный 2 2 2 3 3 5 2 2 2 2" xfId="12416" xr:uid="{00000000-0005-0000-0000-000071110000}"/>
    <cellStyle name="Обычный 2 2 2 3 3 5 2 2 2 2 2" xfId="25184" xr:uid="{00000000-0005-0000-0000-000072110000}"/>
    <cellStyle name="Обычный 2 2 2 3 3 5 2 2 2 3" xfId="18800" xr:uid="{00000000-0005-0000-0000-000073110000}"/>
    <cellStyle name="Обычный 2 2 2 3 3 5 2 2 3" xfId="9224" xr:uid="{00000000-0005-0000-0000-000074110000}"/>
    <cellStyle name="Обычный 2 2 2 3 3 5 2 2 3 2" xfId="21992" xr:uid="{00000000-0005-0000-0000-000075110000}"/>
    <cellStyle name="Обычный 2 2 2 3 3 5 2 2 4" xfId="15608" xr:uid="{00000000-0005-0000-0000-000076110000}"/>
    <cellStyle name="Обычный 2 2 2 3 3 5 2 3" xfId="4436" xr:uid="{00000000-0005-0000-0000-000077110000}"/>
    <cellStyle name="Обычный 2 2 2 3 3 5 2 3 2" xfId="10820" xr:uid="{00000000-0005-0000-0000-000078110000}"/>
    <cellStyle name="Обычный 2 2 2 3 3 5 2 3 2 2" xfId="23588" xr:uid="{00000000-0005-0000-0000-000079110000}"/>
    <cellStyle name="Обычный 2 2 2 3 3 5 2 3 3" xfId="17204" xr:uid="{00000000-0005-0000-0000-00007A110000}"/>
    <cellStyle name="Обычный 2 2 2 3 3 5 2 4" xfId="7628" xr:uid="{00000000-0005-0000-0000-00007B110000}"/>
    <cellStyle name="Обычный 2 2 2 3 3 5 2 4 2" xfId="20396" xr:uid="{00000000-0005-0000-0000-00007C110000}"/>
    <cellStyle name="Обычный 2 2 2 3 3 5 2 5" xfId="14012" xr:uid="{00000000-0005-0000-0000-00007D110000}"/>
    <cellStyle name="Обычный 2 2 2 3 3 5 3" xfId="2042" xr:uid="{00000000-0005-0000-0000-00007E110000}"/>
    <cellStyle name="Обычный 2 2 2 3 3 5 3 2" xfId="5234" xr:uid="{00000000-0005-0000-0000-00007F110000}"/>
    <cellStyle name="Обычный 2 2 2 3 3 5 3 2 2" xfId="11618" xr:uid="{00000000-0005-0000-0000-000080110000}"/>
    <cellStyle name="Обычный 2 2 2 3 3 5 3 2 2 2" xfId="24386" xr:uid="{00000000-0005-0000-0000-000081110000}"/>
    <cellStyle name="Обычный 2 2 2 3 3 5 3 2 3" xfId="18002" xr:uid="{00000000-0005-0000-0000-000082110000}"/>
    <cellStyle name="Обычный 2 2 2 3 3 5 3 3" xfId="8426" xr:uid="{00000000-0005-0000-0000-000083110000}"/>
    <cellStyle name="Обычный 2 2 2 3 3 5 3 3 2" xfId="21194" xr:uid="{00000000-0005-0000-0000-000084110000}"/>
    <cellStyle name="Обычный 2 2 2 3 3 5 3 4" xfId="14810" xr:uid="{00000000-0005-0000-0000-000085110000}"/>
    <cellStyle name="Обычный 2 2 2 3 3 5 4" xfId="3638" xr:uid="{00000000-0005-0000-0000-000086110000}"/>
    <cellStyle name="Обычный 2 2 2 3 3 5 4 2" xfId="10022" xr:uid="{00000000-0005-0000-0000-000087110000}"/>
    <cellStyle name="Обычный 2 2 2 3 3 5 4 2 2" xfId="22790" xr:uid="{00000000-0005-0000-0000-000088110000}"/>
    <cellStyle name="Обычный 2 2 2 3 3 5 4 3" xfId="16406" xr:uid="{00000000-0005-0000-0000-000089110000}"/>
    <cellStyle name="Обычный 2 2 2 3 3 5 5" xfId="6830" xr:uid="{00000000-0005-0000-0000-00008A110000}"/>
    <cellStyle name="Обычный 2 2 2 3 3 5 5 2" xfId="19598" xr:uid="{00000000-0005-0000-0000-00008B110000}"/>
    <cellStyle name="Обычный 2 2 2 3 3 5 6" xfId="13214" xr:uid="{00000000-0005-0000-0000-00008C110000}"/>
    <cellStyle name="Обычный 2 2 2 3 3 6" xfId="845" xr:uid="{00000000-0005-0000-0000-00008D110000}"/>
    <cellStyle name="Обычный 2 2 2 3 3 6 2" xfId="2441" xr:uid="{00000000-0005-0000-0000-00008E110000}"/>
    <cellStyle name="Обычный 2 2 2 3 3 6 2 2" xfId="5633" xr:uid="{00000000-0005-0000-0000-00008F110000}"/>
    <cellStyle name="Обычный 2 2 2 3 3 6 2 2 2" xfId="12017" xr:uid="{00000000-0005-0000-0000-000090110000}"/>
    <cellStyle name="Обычный 2 2 2 3 3 6 2 2 2 2" xfId="24785" xr:uid="{00000000-0005-0000-0000-000091110000}"/>
    <cellStyle name="Обычный 2 2 2 3 3 6 2 2 3" xfId="18401" xr:uid="{00000000-0005-0000-0000-000092110000}"/>
    <cellStyle name="Обычный 2 2 2 3 3 6 2 3" xfId="8825" xr:uid="{00000000-0005-0000-0000-000093110000}"/>
    <cellStyle name="Обычный 2 2 2 3 3 6 2 3 2" xfId="21593" xr:uid="{00000000-0005-0000-0000-000094110000}"/>
    <cellStyle name="Обычный 2 2 2 3 3 6 2 4" xfId="15209" xr:uid="{00000000-0005-0000-0000-000095110000}"/>
    <cellStyle name="Обычный 2 2 2 3 3 6 3" xfId="4037" xr:uid="{00000000-0005-0000-0000-000096110000}"/>
    <cellStyle name="Обычный 2 2 2 3 3 6 3 2" xfId="10421" xr:uid="{00000000-0005-0000-0000-000097110000}"/>
    <cellStyle name="Обычный 2 2 2 3 3 6 3 2 2" xfId="23189" xr:uid="{00000000-0005-0000-0000-000098110000}"/>
    <cellStyle name="Обычный 2 2 2 3 3 6 3 3" xfId="16805" xr:uid="{00000000-0005-0000-0000-000099110000}"/>
    <cellStyle name="Обычный 2 2 2 3 3 6 4" xfId="7229" xr:uid="{00000000-0005-0000-0000-00009A110000}"/>
    <cellStyle name="Обычный 2 2 2 3 3 6 4 2" xfId="19997" xr:uid="{00000000-0005-0000-0000-00009B110000}"/>
    <cellStyle name="Обычный 2 2 2 3 3 6 5" xfId="13613" xr:uid="{00000000-0005-0000-0000-00009C110000}"/>
    <cellStyle name="Обычный 2 2 2 3 3 7" xfId="1643" xr:uid="{00000000-0005-0000-0000-00009D110000}"/>
    <cellStyle name="Обычный 2 2 2 3 3 7 2" xfId="4835" xr:uid="{00000000-0005-0000-0000-00009E110000}"/>
    <cellStyle name="Обычный 2 2 2 3 3 7 2 2" xfId="11219" xr:uid="{00000000-0005-0000-0000-00009F110000}"/>
    <cellStyle name="Обычный 2 2 2 3 3 7 2 2 2" xfId="23987" xr:uid="{00000000-0005-0000-0000-0000A0110000}"/>
    <cellStyle name="Обычный 2 2 2 3 3 7 2 3" xfId="17603" xr:uid="{00000000-0005-0000-0000-0000A1110000}"/>
    <cellStyle name="Обычный 2 2 2 3 3 7 3" xfId="8027" xr:uid="{00000000-0005-0000-0000-0000A2110000}"/>
    <cellStyle name="Обычный 2 2 2 3 3 7 3 2" xfId="20795" xr:uid="{00000000-0005-0000-0000-0000A3110000}"/>
    <cellStyle name="Обычный 2 2 2 3 3 7 4" xfId="14411" xr:uid="{00000000-0005-0000-0000-0000A4110000}"/>
    <cellStyle name="Обычный 2 2 2 3 3 8" xfId="3239" xr:uid="{00000000-0005-0000-0000-0000A5110000}"/>
    <cellStyle name="Обычный 2 2 2 3 3 8 2" xfId="9623" xr:uid="{00000000-0005-0000-0000-0000A6110000}"/>
    <cellStyle name="Обычный 2 2 2 3 3 8 2 2" xfId="22391" xr:uid="{00000000-0005-0000-0000-0000A7110000}"/>
    <cellStyle name="Обычный 2 2 2 3 3 8 3" xfId="16007" xr:uid="{00000000-0005-0000-0000-0000A8110000}"/>
    <cellStyle name="Обычный 2 2 2 3 3 9" xfId="6431" xr:uid="{00000000-0005-0000-0000-0000A9110000}"/>
    <cellStyle name="Обычный 2 2 2 3 3 9 2" xfId="19199" xr:uid="{00000000-0005-0000-0000-0000AA110000}"/>
    <cellStyle name="Обычный 2 2 2 3 4" xfId="76" xr:uid="{00000000-0005-0000-0000-0000AB110000}"/>
    <cellStyle name="Обычный 2 2 2 3 4 2" xfId="270" xr:uid="{00000000-0005-0000-0000-0000AC110000}"/>
    <cellStyle name="Обычный 2 2 2 3 4 2 2" xfId="672" xr:uid="{00000000-0005-0000-0000-0000AD110000}"/>
    <cellStyle name="Обычный 2 2 2 3 4 2 2 2" xfId="1470" xr:uid="{00000000-0005-0000-0000-0000AE110000}"/>
    <cellStyle name="Обычный 2 2 2 3 4 2 2 2 2" xfId="3066" xr:uid="{00000000-0005-0000-0000-0000AF110000}"/>
    <cellStyle name="Обычный 2 2 2 3 4 2 2 2 2 2" xfId="6258" xr:uid="{00000000-0005-0000-0000-0000B0110000}"/>
    <cellStyle name="Обычный 2 2 2 3 4 2 2 2 2 2 2" xfId="12642" xr:uid="{00000000-0005-0000-0000-0000B1110000}"/>
    <cellStyle name="Обычный 2 2 2 3 4 2 2 2 2 2 2 2" xfId="25410" xr:uid="{00000000-0005-0000-0000-0000B2110000}"/>
    <cellStyle name="Обычный 2 2 2 3 4 2 2 2 2 2 3" xfId="19026" xr:uid="{00000000-0005-0000-0000-0000B3110000}"/>
    <cellStyle name="Обычный 2 2 2 3 4 2 2 2 2 3" xfId="9450" xr:uid="{00000000-0005-0000-0000-0000B4110000}"/>
    <cellStyle name="Обычный 2 2 2 3 4 2 2 2 2 3 2" xfId="22218" xr:uid="{00000000-0005-0000-0000-0000B5110000}"/>
    <cellStyle name="Обычный 2 2 2 3 4 2 2 2 2 4" xfId="15834" xr:uid="{00000000-0005-0000-0000-0000B6110000}"/>
    <cellStyle name="Обычный 2 2 2 3 4 2 2 2 3" xfId="4662" xr:uid="{00000000-0005-0000-0000-0000B7110000}"/>
    <cellStyle name="Обычный 2 2 2 3 4 2 2 2 3 2" xfId="11046" xr:uid="{00000000-0005-0000-0000-0000B8110000}"/>
    <cellStyle name="Обычный 2 2 2 3 4 2 2 2 3 2 2" xfId="23814" xr:uid="{00000000-0005-0000-0000-0000B9110000}"/>
    <cellStyle name="Обычный 2 2 2 3 4 2 2 2 3 3" xfId="17430" xr:uid="{00000000-0005-0000-0000-0000BA110000}"/>
    <cellStyle name="Обычный 2 2 2 3 4 2 2 2 4" xfId="7854" xr:uid="{00000000-0005-0000-0000-0000BB110000}"/>
    <cellStyle name="Обычный 2 2 2 3 4 2 2 2 4 2" xfId="20622" xr:uid="{00000000-0005-0000-0000-0000BC110000}"/>
    <cellStyle name="Обычный 2 2 2 3 4 2 2 2 5" xfId="14238" xr:uid="{00000000-0005-0000-0000-0000BD110000}"/>
    <cellStyle name="Обычный 2 2 2 3 4 2 2 3" xfId="2268" xr:uid="{00000000-0005-0000-0000-0000BE110000}"/>
    <cellStyle name="Обычный 2 2 2 3 4 2 2 3 2" xfId="5460" xr:uid="{00000000-0005-0000-0000-0000BF110000}"/>
    <cellStyle name="Обычный 2 2 2 3 4 2 2 3 2 2" xfId="11844" xr:uid="{00000000-0005-0000-0000-0000C0110000}"/>
    <cellStyle name="Обычный 2 2 2 3 4 2 2 3 2 2 2" xfId="24612" xr:uid="{00000000-0005-0000-0000-0000C1110000}"/>
    <cellStyle name="Обычный 2 2 2 3 4 2 2 3 2 3" xfId="18228" xr:uid="{00000000-0005-0000-0000-0000C2110000}"/>
    <cellStyle name="Обычный 2 2 2 3 4 2 2 3 3" xfId="8652" xr:uid="{00000000-0005-0000-0000-0000C3110000}"/>
    <cellStyle name="Обычный 2 2 2 3 4 2 2 3 3 2" xfId="21420" xr:uid="{00000000-0005-0000-0000-0000C4110000}"/>
    <cellStyle name="Обычный 2 2 2 3 4 2 2 3 4" xfId="15036" xr:uid="{00000000-0005-0000-0000-0000C5110000}"/>
    <cellStyle name="Обычный 2 2 2 3 4 2 2 4" xfId="3864" xr:uid="{00000000-0005-0000-0000-0000C6110000}"/>
    <cellStyle name="Обычный 2 2 2 3 4 2 2 4 2" xfId="10248" xr:uid="{00000000-0005-0000-0000-0000C7110000}"/>
    <cellStyle name="Обычный 2 2 2 3 4 2 2 4 2 2" xfId="23016" xr:uid="{00000000-0005-0000-0000-0000C8110000}"/>
    <cellStyle name="Обычный 2 2 2 3 4 2 2 4 3" xfId="16632" xr:uid="{00000000-0005-0000-0000-0000C9110000}"/>
    <cellStyle name="Обычный 2 2 2 3 4 2 2 5" xfId="7056" xr:uid="{00000000-0005-0000-0000-0000CA110000}"/>
    <cellStyle name="Обычный 2 2 2 3 4 2 2 5 2" xfId="19824" xr:uid="{00000000-0005-0000-0000-0000CB110000}"/>
    <cellStyle name="Обычный 2 2 2 3 4 2 2 6" xfId="13440" xr:uid="{00000000-0005-0000-0000-0000CC110000}"/>
    <cellStyle name="Обычный 2 2 2 3 4 2 3" xfId="1071" xr:uid="{00000000-0005-0000-0000-0000CD110000}"/>
    <cellStyle name="Обычный 2 2 2 3 4 2 3 2" xfId="2667" xr:uid="{00000000-0005-0000-0000-0000CE110000}"/>
    <cellStyle name="Обычный 2 2 2 3 4 2 3 2 2" xfId="5859" xr:uid="{00000000-0005-0000-0000-0000CF110000}"/>
    <cellStyle name="Обычный 2 2 2 3 4 2 3 2 2 2" xfId="12243" xr:uid="{00000000-0005-0000-0000-0000D0110000}"/>
    <cellStyle name="Обычный 2 2 2 3 4 2 3 2 2 2 2" xfId="25011" xr:uid="{00000000-0005-0000-0000-0000D1110000}"/>
    <cellStyle name="Обычный 2 2 2 3 4 2 3 2 2 3" xfId="18627" xr:uid="{00000000-0005-0000-0000-0000D2110000}"/>
    <cellStyle name="Обычный 2 2 2 3 4 2 3 2 3" xfId="9051" xr:uid="{00000000-0005-0000-0000-0000D3110000}"/>
    <cellStyle name="Обычный 2 2 2 3 4 2 3 2 3 2" xfId="21819" xr:uid="{00000000-0005-0000-0000-0000D4110000}"/>
    <cellStyle name="Обычный 2 2 2 3 4 2 3 2 4" xfId="15435" xr:uid="{00000000-0005-0000-0000-0000D5110000}"/>
    <cellStyle name="Обычный 2 2 2 3 4 2 3 3" xfId="4263" xr:uid="{00000000-0005-0000-0000-0000D6110000}"/>
    <cellStyle name="Обычный 2 2 2 3 4 2 3 3 2" xfId="10647" xr:uid="{00000000-0005-0000-0000-0000D7110000}"/>
    <cellStyle name="Обычный 2 2 2 3 4 2 3 3 2 2" xfId="23415" xr:uid="{00000000-0005-0000-0000-0000D8110000}"/>
    <cellStyle name="Обычный 2 2 2 3 4 2 3 3 3" xfId="17031" xr:uid="{00000000-0005-0000-0000-0000D9110000}"/>
    <cellStyle name="Обычный 2 2 2 3 4 2 3 4" xfId="7455" xr:uid="{00000000-0005-0000-0000-0000DA110000}"/>
    <cellStyle name="Обычный 2 2 2 3 4 2 3 4 2" xfId="20223" xr:uid="{00000000-0005-0000-0000-0000DB110000}"/>
    <cellStyle name="Обычный 2 2 2 3 4 2 3 5" xfId="13839" xr:uid="{00000000-0005-0000-0000-0000DC110000}"/>
    <cellStyle name="Обычный 2 2 2 3 4 2 4" xfId="1869" xr:uid="{00000000-0005-0000-0000-0000DD110000}"/>
    <cellStyle name="Обычный 2 2 2 3 4 2 4 2" xfId="5061" xr:uid="{00000000-0005-0000-0000-0000DE110000}"/>
    <cellStyle name="Обычный 2 2 2 3 4 2 4 2 2" xfId="11445" xr:uid="{00000000-0005-0000-0000-0000DF110000}"/>
    <cellStyle name="Обычный 2 2 2 3 4 2 4 2 2 2" xfId="24213" xr:uid="{00000000-0005-0000-0000-0000E0110000}"/>
    <cellStyle name="Обычный 2 2 2 3 4 2 4 2 3" xfId="17829" xr:uid="{00000000-0005-0000-0000-0000E1110000}"/>
    <cellStyle name="Обычный 2 2 2 3 4 2 4 3" xfId="8253" xr:uid="{00000000-0005-0000-0000-0000E2110000}"/>
    <cellStyle name="Обычный 2 2 2 3 4 2 4 3 2" xfId="21021" xr:uid="{00000000-0005-0000-0000-0000E3110000}"/>
    <cellStyle name="Обычный 2 2 2 3 4 2 4 4" xfId="14637" xr:uid="{00000000-0005-0000-0000-0000E4110000}"/>
    <cellStyle name="Обычный 2 2 2 3 4 2 5" xfId="3465" xr:uid="{00000000-0005-0000-0000-0000E5110000}"/>
    <cellStyle name="Обычный 2 2 2 3 4 2 5 2" xfId="9849" xr:uid="{00000000-0005-0000-0000-0000E6110000}"/>
    <cellStyle name="Обычный 2 2 2 3 4 2 5 2 2" xfId="22617" xr:uid="{00000000-0005-0000-0000-0000E7110000}"/>
    <cellStyle name="Обычный 2 2 2 3 4 2 5 3" xfId="16233" xr:uid="{00000000-0005-0000-0000-0000E8110000}"/>
    <cellStyle name="Обычный 2 2 2 3 4 2 6" xfId="6657" xr:uid="{00000000-0005-0000-0000-0000E9110000}"/>
    <cellStyle name="Обычный 2 2 2 3 4 2 6 2" xfId="19425" xr:uid="{00000000-0005-0000-0000-0000EA110000}"/>
    <cellStyle name="Обычный 2 2 2 3 4 2 7" xfId="13041" xr:uid="{00000000-0005-0000-0000-0000EB110000}"/>
    <cellStyle name="Обычный 2 2 2 3 4 3" xfId="478" xr:uid="{00000000-0005-0000-0000-0000EC110000}"/>
    <cellStyle name="Обычный 2 2 2 3 4 3 2" xfId="1276" xr:uid="{00000000-0005-0000-0000-0000ED110000}"/>
    <cellStyle name="Обычный 2 2 2 3 4 3 2 2" xfId="2872" xr:uid="{00000000-0005-0000-0000-0000EE110000}"/>
    <cellStyle name="Обычный 2 2 2 3 4 3 2 2 2" xfId="6064" xr:uid="{00000000-0005-0000-0000-0000EF110000}"/>
    <cellStyle name="Обычный 2 2 2 3 4 3 2 2 2 2" xfId="12448" xr:uid="{00000000-0005-0000-0000-0000F0110000}"/>
    <cellStyle name="Обычный 2 2 2 3 4 3 2 2 2 2 2" xfId="25216" xr:uid="{00000000-0005-0000-0000-0000F1110000}"/>
    <cellStyle name="Обычный 2 2 2 3 4 3 2 2 2 3" xfId="18832" xr:uid="{00000000-0005-0000-0000-0000F2110000}"/>
    <cellStyle name="Обычный 2 2 2 3 4 3 2 2 3" xfId="9256" xr:uid="{00000000-0005-0000-0000-0000F3110000}"/>
    <cellStyle name="Обычный 2 2 2 3 4 3 2 2 3 2" xfId="22024" xr:uid="{00000000-0005-0000-0000-0000F4110000}"/>
    <cellStyle name="Обычный 2 2 2 3 4 3 2 2 4" xfId="15640" xr:uid="{00000000-0005-0000-0000-0000F5110000}"/>
    <cellStyle name="Обычный 2 2 2 3 4 3 2 3" xfId="4468" xr:uid="{00000000-0005-0000-0000-0000F6110000}"/>
    <cellStyle name="Обычный 2 2 2 3 4 3 2 3 2" xfId="10852" xr:uid="{00000000-0005-0000-0000-0000F7110000}"/>
    <cellStyle name="Обычный 2 2 2 3 4 3 2 3 2 2" xfId="23620" xr:uid="{00000000-0005-0000-0000-0000F8110000}"/>
    <cellStyle name="Обычный 2 2 2 3 4 3 2 3 3" xfId="17236" xr:uid="{00000000-0005-0000-0000-0000F9110000}"/>
    <cellStyle name="Обычный 2 2 2 3 4 3 2 4" xfId="7660" xr:uid="{00000000-0005-0000-0000-0000FA110000}"/>
    <cellStyle name="Обычный 2 2 2 3 4 3 2 4 2" xfId="20428" xr:uid="{00000000-0005-0000-0000-0000FB110000}"/>
    <cellStyle name="Обычный 2 2 2 3 4 3 2 5" xfId="14044" xr:uid="{00000000-0005-0000-0000-0000FC110000}"/>
    <cellStyle name="Обычный 2 2 2 3 4 3 3" xfId="2074" xr:uid="{00000000-0005-0000-0000-0000FD110000}"/>
    <cellStyle name="Обычный 2 2 2 3 4 3 3 2" xfId="5266" xr:uid="{00000000-0005-0000-0000-0000FE110000}"/>
    <cellStyle name="Обычный 2 2 2 3 4 3 3 2 2" xfId="11650" xr:uid="{00000000-0005-0000-0000-0000FF110000}"/>
    <cellStyle name="Обычный 2 2 2 3 4 3 3 2 2 2" xfId="24418" xr:uid="{00000000-0005-0000-0000-000000120000}"/>
    <cellStyle name="Обычный 2 2 2 3 4 3 3 2 3" xfId="18034" xr:uid="{00000000-0005-0000-0000-000001120000}"/>
    <cellStyle name="Обычный 2 2 2 3 4 3 3 3" xfId="8458" xr:uid="{00000000-0005-0000-0000-000002120000}"/>
    <cellStyle name="Обычный 2 2 2 3 4 3 3 3 2" xfId="21226" xr:uid="{00000000-0005-0000-0000-000003120000}"/>
    <cellStyle name="Обычный 2 2 2 3 4 3 3 4" xfId="14842" xr:uid="{00000000-0005-0000-0000-000004120000}"/>
    <cellStyle name="Обычный 2 2 2 3 4 3 4" xfId="3670" xr:uid="{00000000-0005-0000-0000-000005120000}"/>
    <cellStyle name="Обычный 2 2 2 3 4 3 4 2" xfId="10054" xr:uid="{00000000-0005-0000-0000-000006120000}"/>
    <cellStyle name="Обычный 2 2 2 3 4 3 4 2 2" xfId="22822" xr:uid="{00000000-0005-0000-0000-000007120000}"/>
    <cellStyle name="Обычный 2 2 2 3 4 3 4 3" xfId="16438" xr:uid="{00000000-0005-0000-0000-000008120000}"/>
    <cellStyle name="Обычный 2 2 2 3 4 3 5" xfId="6862" xr:uid="{00000000-0005-0000-0000-000009120000}"/>
    <cellStyle name="Обычный 2 2 2 3 4 3 5 2" xfId="19630" xr:uid="{00000000-0005-0000-0000-00000A120000}"/>
    <cellStyle name="Обычный 2 2 2 3 4 3 6" xfId="13246" xr:uid="{00000000-0005-0000-0000-00000B120000}"/>
    <cellStyle name="Обычный 2 2 2 3 4 4" xfId="877" xr:uid="{00000000-0005-0000-0000-00000C120000}"/>
    <cellStyle name="Обычный 2 2 2 3 4 4 2" xfId="2473" xr:uid="{00000000-0005-0000-0000-00000D120000}"/>
    <cellStyle name="Обычный 2 2 2 3 4 4 2 2" xfId="5665" xr:uid="{00000000-0005-0000-0000-00000E120000}"/>
    <cellStyle name="Обычный 2 2 2 3 4 4 2 2 2" xfId="12049" xr:uid="{00000000-0005-0000-0000-00000F120000}"/>
    <cellStyle name="Обычный 2 2 2 3 4 4 2 2 2 2" xfId="24817" xr:uid="{00000000-0005-0000-0000-000010120000}"/>
    <cellStyle name="Обычный 2 2 2 3 4 4 2 2 3" xfId="18433" xr:uid="{00000000-0005-0000-0000-000011120000}"/>
    <cellStyle name="Обычный 2 2 2 3 4 4 2 3" xfId="8857" xr:uid="{00000000-0005-0000-0000-000012120000}"/>
    <cellStyle name="Обычный 2 2 2 3 4 4 2 3 2" xfId="21625" xr:uid="{00000000-0005-0000-0000-000013120000}"/>
    <cellStyle name="Обычный 2 2 2 3 4 4 2 4" xfId="15241" xr:uid="{00000000-0005-0000-0000-000014120000}"/>
    <cellStyle name="Обычный 2 2 2 3 4 4 3" xfId="4069" xr:uid="{00000000-0005-0000-0000-000015120000}"/>
    <cellStyle name="Обычный 2 2 2 3 4 4 3 2" xfId="10453" xr:uid="{00000000-0005-0000-0000-000016120000}"/>
    <cellStyle name="Обычный 2 2 2 3 4 4 3 2 2" xfId="23221" xr:uid="{00000000-0005-0000-0000-000017120000}"/>
    <cellStyle name="Обычный 2 2 2 3 4 4 3 3" xfId="16837" xr:uid="{00000000-0005-0000-0000-000018120000}"/>
    <cellStyle name="Обычный 2 2 2 3 4 4 4" xfId="7261" xr:uid="{00000000-0005-0000-0000-000019120000}"/>
    <cellStyle name="Обычный 2 2 2 3 4 4 4 2" xfId="20029" xr:uid="{00000000-0005-0000-0000-00001A120000}"/>
    <cellStyle name="Обычный 2 2 2 3 4 4 5" xfId="13645" xr:uid="{00000000-0005-0000-0000-00001B120000}"/>
    <cellStyle name="Обычный 2 2 2 3 4 5" xfId="1675" xr:uid="{00000000-0005-0000-0000-00001C120000}"/>
    <cellStyle name="Обычный 2 2 2 3 4 5 2" xfId="4867" xr:uid="{00000000-0005-0000-0000-00001D120000}"/>
    <cellStyle name="Обычный 2 2 2 3 4 5 2 2" xfId="11251" xr:uid="{00000000-0005-0000-0000-00001E120000}"/>
    <cellStyle name="Обычный 2 2 2 3 4 5 2 2 2" xfId="24019" xr:uid="{00000000-0005-0000-0000-00001F120000}"/>
    <cellStyle name="Обычный 2 2 2 3 4 5 2 3" xfId="17635" xr:uid="{00000000-0005-0000-0000-000020120000}"/>
    <cellStyle name="Обычный 2 2 2 3 4 5 3" xfId="8059" xr:uid="{00000000-0005-0000-0000-000021120000}"/>
    <cellStyle name="Обычный 2 2 2 3 4 5 3 2" xfId="20827" xr:uid="{00000000-0005-0000-0000-000022120000}"/>
    <cellStyle name="Обычный 2 2 2 3 4 5 4" xfId="14443" xr:uid="{00000000-0005-0000-0000-000023120000}"/>
    <cellStyle name="Обычный 2 2 2 3 4 6" xfId="3271" xr:uid="{00000000-0005-0000-0000-000024120000}"/>
    <cellStyle name="Обычный 2 2 2 3 4 6 2" xfId="9655" xr:uid="{00000000-0005-0000-0000-000025120000}"/>
    <cellStyle name="Обычный 2 2 2 3 4 6 2 2" xfId="22423" xr:uid="{00000000-0005-0000-0000-000026120000}"/>
    <cellStyle name="Обычный 2 2 2 3 4 6 3" xfId="16039" xr:uid="{00000000-0005-0000-0000-000027120000}"/>
    <cellStyle name="Обычный 2 2 2 3 4 7" xfId="6463" xr:uid="{00000000-0005-0000-0000-000028120000}"/>
    <cellStyle name="Обычный 2 2 2 3 4 7 2" xfId="19231" xr:uid="{00000000-0005-0000-0000-000029120000}"/>
    <cellStyle name="Обычный 2 2 2 3 4 8" xfId="12847" xr:uid="{00000000-0005-0000-0000-00002A120000}"/>
    <cellStyle name="Обычный 2 2 2 3 5" xfId="142" xr:uid="{00000000-0005-0000-0000-00002B120000}"/>
    <cellStyle name="Обычный 2 2 2 3 5 2" xfId="336" xr:uid="{00000000-0005-0000-0000-00002C120000}"/>
    <cellStyle name="Обычный 2 2 2 3 5 2 2" xfId="738" xr:uid="{00000000-0005-0000-0000-00002D120000}"/>
    <cellStyle name="Обычный 2 2 2 3 5 2 2 2" xfId="1536" xr:uid="{00000000-0005-0000-0000-00002E120000}"/>
    <cellStyle name="Обычный 2 2 2 3 5 2 2 2 2" xfId="3132" xr:uid="{00000000-0005-0000-0000-00002F120000}"/>
    <cellStyle name="Обычный 2 2 2 3 5 2 2 2 2 2" xfId="6324" xr:uid="{00000000-0005-0000-0000-000030120000}"/>
    <cellStyle name="Обычный 2 2 2 3 5 2 2 2 2 2 2" xfId="12708" xr:uid="{00000000-0005-0000-0000-000031120000}"/>
    <cellStyle name="Обычный 2 2 2 3 5 2 2 2 2 2 2 2" xfId="25476" xr:uid="{00000000-0005-0000-0000-000032120000}"/>
    <cellStyle name="Обычный 2 2 2 3 5 2 2 2 2 2 3" xfId="19092" xr:uid="{00000000-0005-0000-0000-000033120000}"/>
    <cellStyle name="Обычный 2 2 2 3 5 2 2 2 2 3" xfId="9516" xr:uid="{00000000-0005-0000-0000-000034120000}"/>
    <cellStyle name="Обычный 2 2 2 3 5 2 2 2 2 3 2" xfId="22284" xr:uid="{00000000-0005-0000-0000-000035120000}"/>
    <cellStyle name="Обычный 2 2 2 3 5 2 2 2 2 4" xfId="15900" xr:uid="{00000000-0005-0000-0000-000036120000}"/>
    <cellStyle name="Обычный 2 2 2 3 5 2 2 2 3" xfId="4728" xr:uid="{00000000-0005-0000-0000-000037120000}"/>
    <cellStyle name="Обычный 2 2 2 3 5 2 2 2 3 2" xfId="11112" xr:uid="{00000000-0005-0000-0000-000038120000}"/>
    <cellStyle name="Обычный 2 2 2 3 5 2 2 2 3 2 2" xfId="23880" xr:uid="{00000000-0005-0000-0000-000039120000}"/>
    <cellStyle name="Обычный 2 2 2 3 5 2 2 2 3 3" xfId="17496" xr:uid="{00000000-0005-0000-0000-00003A120000}"/>
    <cellStyle name="Обычный 2 2 2 3 5 2 2 2 4" xfId="7920" xr:uid="{00000000-0005-0000-0000-00003B120000}"/>
    <cellStyle name="Обычный 2 2 2 3 5 2 2 2 4 2" xfId="20688" xr:uid="{00000000-0005-0000-0000-00003C120000}"/>
    <cellStyle name="Обычный 2 2 2 3 5 2 2 2 5" xfId="14304" xr:uid="{00000000-0005-0000-0000-00003D120000}"/>
    <cellStyle name="Обычный 2 2 2 3 5 2 2 3" xfId="2334" xr:uid="{00000000-0005-0000-0000-00003E120000}"/>
    <cellStyle name="Обычный 2 2 2 3 5 2 2 3 2" xfId="5526" xr:uid="{00000000-0005-0000-0000-00003F120000}"/>
    <cellStyle name="Обычный 2 2 2 3 5 2 2 3 2 2" xfId="11910" xr:uid="{00000000-0005-0000-0000-000040120000}"/>
    <cellStyle name="Обычный 2 2 2 3 5 2 2 3 2 2 2" xfId="24678" xr:uid="{00000000-0005-0000-0000-000041120000}"/>
    <cellStyle name="Обычный 2 2 2 3 5 2 2 3 2 3" xfId="18294" xr:uid="{00000000-0005-0000-0000-000042120000}"/>
    <cellStyle name="Обычный 2 2 2 3 5 2 2 3 3" xfId="8718" xr:uid="{00000000-0005-0000-0000-000043120000}"/>
    <cellStyle name="Обычный 2 2 2 3 5 2 2 3 3 2" xfId="21486" xr:uid="{00000000-0005-0000-0000-000044120000}"/>
    <cellStyle name="Обычный 2 2 2 3 5 2 2 3 4" xfId="15102" xr:uid="{00000000-0005-0000-0000-000045120000}"/>
    <cellStyle name="Обычный 2 2 2 3 5 2 2 4" xfId="3930" xr:uid="{00000000-0005-0000-0000-000046120000}"/>
    <cellStyle name="Обычный 2 2 2 3 5 2 2 4 2" xfId="10314" xr:uid="{00000000-0005-0000-0000-000047120000}"/>
    <cellStyle name="Обычный 2 2 2 3 5 2 2 4 2 2" xfId="23082" xr:uid="{00000000-0005-0000-0000-000048120000}"/>
    <cellStyle name="Обычный 2 2 2 3 5 2 2 4 3" xfId="16698" xr:uid="{00000000-0005-0000-0000-000049120000}"/>
    <cellStyle name="Обычный 2 2 2 3 5 2 2 5" xfId="7122" xr:uid="{00000000-0005-0000-0000-00004A120000}"/>
    <cellStyle name="Обычный 2 2 2 3 5 2 2 5 2" xfId="19890" xr:uid="{00000000-0005-0000-0000-00004B120000}"/>
    <cellStyle name="Обычный 2 2 2 3 5 2 2 6" xfId="13506" xr:uid="{00000000-0005-0000-0000-00004C120000}"/>
    <cellStyle name="Обычный 2 2 2 3 5 2 3" xfId="1137" xr:uid="{00000000-0005-0000-0000-00004D120000}"/>
    <cellStyle name="Обычный 2 2 2 3 5 2 3 2" xfId="2733" xr:uid="{00000000-0005-0000-0000-00004E120000}"/>
    <cellStyle name="Обычный 2 2 2 3 5 2 3 2 2" xfId="5925" xr:uid="{00000000-0005-0000-0000-00004F120000}"/>
    <cellStyle name="Обычный 2 2 2 3 5 2 3 2 2 2" xfId="12309" xr:uid="{00000000-0005-0000-0000-000050120000}"/>
    <cellStyle name="Обычный 2 2 2 3 5 2 3 2 2 2 2" xfId="25077" xr:uid="{00000000-0005-0000-0000-000051120000}"/>
    <cellStyle name="Обычный 2 2 2 3 5 2 3 2 2 3" xfId="18693" xr:uid="{00000000-0005-0000-0000-000052120000}"/>
    <cellStyle name="Обычный 2 2 2 3 5 2 3 2 3" xfId="9117" xr:uid="{00000000-0005-0000-0000-000053120000}"/>
    <cellStyle name="Обычный 2 2 2 3 5 2 3 2 3 2" xfId="21885" xr:uid="{00000000-0005-0000-0000-000054120000}"/>
    <cellStyle name="Обычный 2 2 2 3 5 2 3 2 4" xfId="15501" xr:uid="{00000000-0005-0000-0000-000055120000}"/>
    <cellStyle name="Обычный 2 2 2 3 5 2 3 3" xfId="4329" xr:uid="{00000000-0005-0000-0000-000056120000}"/>
    <cellStyle name="Обычный 2 2 2 3 5 2 3 3 2" xfId="10713" xr:uid="{00000000-0005-0000-0000-000057120000}"/>
    <cellStyle name="Обычный 2 2 2 3 5 2 3 3 2 2" xfId="23481" xr:uid="{00000000-0005-0000-0000-000058120000}"/>
    <cellStyle name="Обычный 2 2 2 3 5 2 3 3 3" xfId="17097" xr:uid="{00000000-0005-0000-0000-000059120000}"/>
    <cellStyle name="Обычный 2 2 2 3 5 2 3 4" xfId="7521" xr:uid="{00000000-0005-0000-0000-00005A120000}"/>
    <cellStyle name="Обычный 2 2 2 3 5 2 3 4 2" xfId="20289" xr:uid="{00000000-0005-0000-0000-00005B120000}"/>
    <cellStyle name="Обычный 2 2 2 3 5 2 3 5" xfId="13905" xr:uid="{00000000-0005-0000-0000-00005C120000}"/>
    <cellStyle name="Обычный 2 2 2 3 5 2 4" xfId="1935" xr:uid="{00000000-0005-0000-0000-00005D120000}"/>
    <cellStyle name="Обычный 2 2 2 3 5 2 4 2" xfId="5127" xr:uid="{00000000-0005-0000-0000-00005E120000}"/>
    <cellStyle name="Обычный 2 2 2 3 5 2 4 2 2" xfId="11511" xr:uid="{00000000-0005-0000-0000-00005F120000}"/>
    <cellStyle name="Обычный 2 2 2 3 5 2 4 2 2 2" xfId="24279" xr:uid="{00000000-0005-0000-0000-000060120000}"/>
    <cellStyle name="Обычный 2 2 2 3 5 2 4 2 3" xfId="17895" xr:uid="{00000000-0005-0000-0000-000061120000}"/>
    <cellStyle name="Обычный 2 2 2 3 5 2 4 3" xfId="8319" xr:uid="{00000000-0005-0000-0000-000062120000}"/>
    <cellStyle name="Обычный 2 2 2 3 5 2 4 3 2" xfId="21087" xr:uid="{00000000-0005-0000-0000-000063120000}"/>
    <cellStyle name="Обычный 2 2 2 3 5 2 4 4" xfId="14703" xr:uid="{00000000-0005-0000-0000-000064120000}"/>
    <cellStyle name="Обычный 2 2 2 3 5 2 5" xfId="3531" xr:uid="{00000000-0005-0000-0000-000065120000}"/>
    <cellStyle name="Обычный 2 2 2 3 5 2 5 2" xfId="9915" xr:uid="{00000000-0005-0000-0000-000066120000}"/>
    <cellStyle name="Обычный 2 2 2 3 5 2 5 2 2" xfId="22683" xr:uid="{00000000-0005-0000-0000-000067120000}"/>
    <cellStyle name="Обычный 2 2 2 3 5 2 5 3" xfId="16299" xr:uid="{00000000-0005-0000-0000-000068120000}"/>
    <cellStyle name="Обычный 2 2 2 3 5 2 6" xfId="6723" xr:uid="{00000000-0005-0000-0000-000069120000}"/>
    <cellStyle name="Обычный 2 2 2 3 5 2 6 2" xfId="19491" xr:uid="{00000000-0005-0000-0000-00006A120000}"/>
    <cellStyle name="Обычный 2 2 2 3 5 2 7" xfId="13107" xr:uid="{00000000-0005-0000-0000-00006B120000}"/>
    <cellStyle name="Обычный 2 2 2 3 5 3" xfId="544" xr:uid="{00000000-0005-0000-0000-00006C120000}"/>
    <cellStyle name="Обычный 2 2 2 3 5 3 2" xfId="1342" xr:uid="{00000000-0005-0000-0000-00006D120000}"/>
    <cellStyle name="Обычный 2 2 2 3 5 3 2 2" xfId="2938" xr:uid="{00000000-0005-0000-0000-00006E120000}"/>
    <cellStyle name="Обычный 2 2 2 3 5 3 2 2 2" xfId="6130" xr:uid="{00000000-0005-0000-0000-00006F120000}"/>
    <cellStyle name="Обычный 2 2 2 3 5 3 2 2 2 2" xfId="12514" xr:uid="{00000000-0005-0000-0000-000070120000}"/>
    <cellStyle name="Обычный 2 2 2 3 5 3 2 2 2 2 2" xfId="25282" xr:uid="{00000000-0005-0000-0000-000071120000}"/>
    <cellStyle name="Обычный 2 2 2 3 5 3 2 2 2 3" xfId="18898" xr:uid="{00000000-0005-0000-0000-000072120000}"/>
    <cellStyle name="Обычный 2 2 2 3 5 3 2 2 3" xfId="9322" xr:uid="{00000000-0005-0000-0000-000073120000}"/>
    <cellStyle name="Обычный 2 2 2 3 5 3 2 2 3 2" xfId="22090" xr:uid="{00000000-0005-0000-0000-000074120000}"/>
    <cellStyle name="Обычный 2 2 2 3 5 3 2 2 4" xfId="15706" xr:uid="{00000000-0005-0000-0000-000075120000}"/>
    <cellStyle name="Обычный 2 2 2 3 5 3 2 3" xfId="4534" xr:uid="{00000000-0005-0000-0000-000076120000}"/>
    <cellStyle name="Обычный 2 2 2 3 5 3 2 3 2" xfId="10918" xr:uid="{00000000-0005-0000-0000-000077120000}"/>
    <cellStyle name="Обычный 2 2 2 3 5 3 2 3 2 2" xfId="23686" xr:uid="{00000000-0005-0000-0000-000078120000}"/>
    <cellStyle name="Обычный 2 2 2 3 5 3 2 3 3" xfId="17302" xr:uid="{00000000-0005-0000-0000-000079120000}"/>
    <cellStyle name="Обычный 2 2 2 3 5 3 2 4" xfId="7726" xr:uid="{00000000-0005-0000-0000-00007A120000}"/>
    <cellStyle name="Обычный 2 2 2 3 5 3 2 4 2" xfId="20494" xr:uid="{00000000-0005-0000-0000-00007B120000}"/>
    <cellStyle name="Обычный 2 2 2 3 5 3 2 5" xfId="14110" xr:uid="{00000000-0005-0000-0000-00007C120000}"/>
    <cellStyle name="Обычный 2 2 2 3 5 3 3" xfId="2140" xr:uid="{00000000-0005-0000-0000-00007D120000}"/>
    <cellStyle name="Обычный 2 2 2 3 5 3 3 2" xfId="5332" xr:uid="{00000000-0005-0000-0000-00007E120000}"/>
    <cellStyle name="Обычный 2 2 2 3 5 3 3 2 2" xfId="11716" xr:uid="{00000000-0005-0000-0000-00007F120000}"/>
    <cellStyle name="Обычный 2 2 2 3 5 3 3 2 2 2" xfId="24484" xr:uid="{00000000-0005-0000-0000-000080120000}"/>
    <cellStyle name="Обычный 2 2 2 3 5 3 3 2 3" xfId="18100" xr:uid="{00000000-0005-0000-0000-000081120000}"/>
    <cellStyle name="Обычный 2 2 2 3 5 3 3 3" xfId="8524" xr:uid="{00000000-0005-0000-0000-000082120000}"/>
    <cellStyle name="Обычный 2 2 2 3 5 3 3 3 2" xfId="21292" xr:uid="{00000000-0005-0000-0000-000083120000}"/>
    <cellStyle name="Обычный 2 2 2 3 5 3 3 4" xfId="14908" xr:uid="{00000000-0005-0000-0000-000084120000}"/>
    <cellStyle name="Обычный 2 2 2 3 5 3 4" xfId="3736" xr:uid="{00000000-0005-0000-0000-000085120000}"/>
    <cellStyle name="Обычный 2 2 2 3 5 3 4 2" xfId="10120" xr:uid="{00000000-0005-0000-0000-000086120000}"/>
    <cellStyle name="Обычный 2 2 2 3 5 3 4 2 2" xfId="22888" xr:uid="{00000000-0005-0000-0000-000087120000}"/>
    <cellStyle name="Обычный 2 2 2 3 5 3 4 3" xfId="16504" xr:uid="{00000000-0005-0000-0000-000088120000}"/>
    <cellStyle name="Обычный 2 2 2 3 5 3 5" xfId="6928" xr:uid="{00000000-0005-0000-0000-000089120000}"/>
    <cellStyle name="Обычный 2 2 2 3 5 3 5 2" xfId="19696" xr:uid="{00000000-0005-0000-0000-00008A120000}"/>
    <cellStyle name="Обычный 2 2 2 3 5 3 6" xfId="13312" xr:uid="{00000000-0005-0000-0000-00008B120000}"/>
    <cellStyle name="Обычный 2 2 2 3 5 4" xfId="943" xr:uid="{00000000-0005-0000-0000-00008C120000}"/>
    <cellStyle name="Обычный 2 2 2 3 5 4 2" xfId="2539" xr:uid="{00000000-0005-0000-0000-00008D120000}"/>
    <cellStyle name="Обычный 2 2 2 3 5 4 2 2" xfId="5731" xr:uid="{00000000-0005-0000-0000-00008E120000}"/>
    <cellStyle name="Обычный 2 2 2 3 5 4 2 2 2" xfId="12115" xr:uid="{00000000-0005-0000-0000-00008F120000}"/>
    <cellStyle name="Обычный 2 2 2 3 5 4 2 2 2 2" xfId="24883" xr:uid="{00000000-0005-0000-0000-000090120000}"/>
    <cellStyle name="Обычный 2 2 2 3 5 4 2 2 3" xfId="18499" xr:uid="{00000000-0005-0000-0000-000091120000}"/>
    <cellStyle name="Обычный 2 2 2 3 5 4 2 3" xfId="8923" xr:uid="{00000000-0005-0000-0000-000092120000}"/>
    <cellStyle name="Обычный 2 2 2 3 5 4 2 3 2" xfId="21691" xr:uid="{00000000-0005-0000-0000-000093120000}"/>
    <cellStyle name="Обычный 2 2 2 3 5 4 2 4" xfId="15307" xr:uid="{00000000-0005-0000-0000-000094120000}"/>
    <cellStyle name="Обычный 2 2 2 3 5 4 3" xfId="4135" xr:uid="{00000000-0005-0000-0000-000095120000}"/>
    <cellStyle name="Обычный 2 2 2 3 5 4 3 2" xfId="10519" xr:uid="{00000000-0005-0000-0000-000096120000}"/>
    <cellStyle name="Обычный 2 2 2 3 5 4 3 2 2" xfId="23287" xr:uid="{00000000-0005-0000-0000-000097120000}"/>
    <cellStyle name="Обычный 2 2 2 3 5 4 3 3" xfId="16903" xr:uid="{00000000-0005-0000-0000-000098120000}"/>
    <cellStyle name="Обычный 2 2 2 3 5 4 4" xfId="7327" xr:uid="{00000000-0005-0000-0000-000099120000}"/>
    <cellStyle name="Обычный 2 2 2 3 5 4 4 2" xfId="20095" xr:uid="{00000000-0005-0000-0000-00009A120000}"/>
    <cellStyle name="Обычный 2 2 2 3 5 4 5" xfId="13711" xr:uid="{00000000-0005-0000-0000-00009B120000}"/>
    <cellStyle name="Обычный 2 2 2 3 5 5" xfId="1741" xr:uid="{00000000-0005-0000-0000-00009C120000}"/>
    <cellStyle name="Обычный 2 2 2 3 5 5 2" xfId="4933" xr:uid="{00000000-0005-0000-0000-00009D120000}"/>
    <cellStyle name="Обычный 2 2 2 3 5 5 2 2" xfId="11317" xr:uid="{00000000-0005-0000-0000-00009E120000}"/>
    <cellStyle name="Обычный 2 2 2 3 5 5 2 2 2" xfId="24085" xr:uid="{00000000-0005-0000-0000-00009F120000}"/>
    <cellStyle name="Обычный 2 2 2 3 5 5 2 3" xfId="17701" xr:uid="{00000000-0005-0000-0000-0000A0120000}"/>
    <cellStyle name="Обычный 2 2 2 3 5 5 3" xfId="8125" xr:uid="{00000000-0005-0000-0000-0000A1120000}"/>
    <cellStyle name="Обычный 2 2 2 3 5 5 3 2" xfId="20893" xr:uid="{00000000-0005-0000-0000-0000A2120000}"/>
    <cellStyle name="Обычный 2 2 2 3 5 5 4" xfId="14509" xr:uid="{00000000-0005-0000-0000-0000A3120000}"/>
    <cellStyle name="Обычный 2 2 2 3 5 6" xfId="3337" xr:uid="{00000000-0005-0000-0000-0000A4120000}"/>
    <cellStyle name="Обычный 2 2 2 3 5 6 2" xfId="9721" xr:uid="{00000000-0005-0000-0000-0000A5120000}"/>
    <cellStyle name="Обычный 2 2 2 3 5 6 2 2" xfId="22489" xr:uid="{00000000-0005-0000-0000-0000A6120000}"/>
    <cellStyle name="Обычный 2 2 2 3 5 6 3" xfId="16105" xr:uid="{00000000-0005-0000-0000-0000A7120000}"/>
    <cellStyle name="Обычный 2 2 2 3 5 7" xfId="6529" xr:uid="{00000000-0005-0000-0000-0000A8120000}"/>
    <cellStyle name="Обычный 2 2 2 3 5 7 2" xfId="19297" xr:uid="{00000000-0005-0000-0000-0000A9120000}"/>
    <cellStyle name="Обычный 2 2 2 3 5 8" xfId="12913" xr:uid="{00000000-0005-0000-0000-0000AA120000}"/>
    <cellStyle name="Обычный 2 2 2 3 6" xfId="206" xr:uid="{00000000-0005-0000-0000-0000AB120000}"/>
    <cellStyle name="Обычный 2 2 2 3 6 2" xfId="608" xr:uid="{00000000-0005-0000-0000-0000AC120000}"/>
    <cellStyle name="Обычный 2 2 2 3 6 2 2" xfId="1406" xr:uid="{00000000-0005-0000-0000-0000AD120000}"/>
    <cellStyle name="Обычный 2 2 2 3 6 2 2 2" xfId="3002" xr:uid="{00000000-0005-0000-0000-0000AE120000}"/>
    <cellStyle name="Обычный 2 2 2 3 6 2 2 2 2" xfId="6194" xr:uid="{00000000-0005-0000-0000-0000AF120000}"/>
    <cellStyle name="Обычный 2 2 2 3 6 2 2 2 2 2" xfId="12578" xr:uid="{00000000-0005-0000-0000-0000B0120000}"/>
    <cellStyle name="Обычный 2 2 2 3 6 2 2 2 2 2 2" xfId="25346" xr:uid="{00000000-0005-0000-0000-0000B1120000}"/>
    <cellStyle name="Обычный 2 2 2 3 6 2 2 2 2 3" xfId="18962" xr:uid="{00000000-0005-0000-0000-0000B2120000}"/>
    <cellStyle name="Обычный 2 2 2 3 6 2 2 2 3" xfId="9386" xr:uid="{00000000-0005-0000-0000-0000B3120000}"/>
    <cellStyle name="Обычный 2 2 2 3 6 2 2 2 3 2" xfId="22154" xr:uid="{00000000-0005-0000-0000-0000B4120000}"/>
    <cellStyle name="Обычный 2 2 2 3 6 2 2 2 4" xfId="15770" xr:uid="{00000000-0005-0000-0000-0000B5120000}"/>
    <cellStyle name="Обычный 2 2 2 3 6 2 2 3" xfId="4598" xr:uid="{00000000-0005-0000-0000-0000B6120000}"/>
    <cellStyle name="Обычный 2 2 2 3 6 2 2 3 2" xfId="10982" xr:uid="{00000000-0005-0000-0000-0000B7120000}"/>
    <cellStyle name="Обычный 2 2 2 3 6 2 2 3 2 2" xfId="23750" xr:uid="{00000000-0005-0000-0000-0000B8120000}"/>
    <cellStyle name="Обычный 2 2 2 3 6 2 2 3 3" xfId="17366" xr:uid="{00000000-0005-0000-0000-0000B9120000}"/>
    <cellStyle name="Обычный 2 2 2 3 6 2 2 4" xfId="7790" xr:uid="{00000000-0005-0000-0000-0000BA120000}"/>
    <cellStyle name="Обычный 2 2 2 3 6 2 2 4 2" xfId="20558" xr:uid="{00000000-0005-0000-0000-0000BB120000}"/>
    <cellStyle name="Обычный 2 2 2 3 6 2 2 5" xfId="14174" xr:uid="{00000000-0005-0000-0000-0000BC120000}"/>
    <cellStyle name="Обычный 2 2 2 3 6 2 3" xfId="2204" xr:uid="{00000000-0005-0000-0000-0000BD120000}"/>
    <cellStyle name="Обычный 2 2 2 3 6 2 3 2" xfId="5396" xr:uid="{00000000-0005-0000-0000-0000BE120000}"/>
    <cellStyle name="Обычный 2 2 2 3 6 2 3 2 2" xfId="11780" xr:uid="{00000000-0005-0000-0000-0000BF120000}"/>
    <cellStyle name="Обычный 2 2 2 3 6 2 3 2 2 2" xfId="24548" xr:uid="{00000000-0005-0000-0000-0000C0120000}"/>
    <cellStyle name="Обычный 2 2 2 3 6 2 3 2 3" xfId="18164" xr:uid="{00000000-0005-0000-0000-0000C1120000}"/>
    <cellStyle name="Обычный 2 2 2 3 6 2 3 3" xfId="8588" xr:uid="{00000000-0005-0000-0000-0000C2120000}"/>
    <cellStyle name="Обычный 2 2 2 3 6 2 3 3 2" xfId="21356" xr:uid="{00000000-0005-0000-0000-0000C3120000}"/>
    <cellStyle name="Обычный 2 2 2 3 6 2 3 4" xfId="14972" xr:uid="{00000000-0005-0000-0000-0000C4120000}"/>
    <cellStyle name="Обычный 2 2 2 3 6 2 4" xfId="3800" xr:uid="{00000000-0005-0000-0000-0000C5120000}"/>
    <cellStyle name="Обычный 2 2 2 3 6 2 4 2" xfId="10184" xr:uid="{00000000-0005-0000-0000-0000C6120000}"/>
    <cellStyle name="Обычный 2 2 2 3 6 2 4 2 2" xfId="22952" xr:uid="{00000000-0005-0000-0000-0000C7120000}"/>
    <cellStyle name="Обычный 2 2 2 3 6 2 4 3" xfId="16568" xr:uid="{00000000-0005-0000-0000-0000C8120000}"/>
    <cellStyle name="Обычный 2 2 2 3 6 2 5" xfId="6992" xr:uid="{00000000-0005-0000-0000-0000C9120000}"/>
    <cellStyle name="Обычный 2 2 2 3 6 2 5 2" xfId="19760" xr:uid="{00000000-0005-0000-0000-0000CA120000}"/>
    <cellStyle name="Обычный 2 2 2 3 6 2 6" xfId="13376" xr:uid="{00000000-0005-0000-0000-0000CB120000}"/>
    <cellStyle name="Обычный 2 2 2 3 6 3" xfId="1007" xr:uid="{00000000-0005-0000-0000-0000CC120000}"/>
    <cellStyle name="Обычный 2 2 2 3 6 3 2" xfId="2603" xr:uid="{00000000-0005-0000-0000-0000CD120000}"/>
    <cellStyle name="Обычный 2 2 2 3 6 3 2 2" xfId="5795" xr:uid="{00000000-0005-0000-0000-0000CE120000}"/>
    <cellStyle name="Обычный 2 2 2 3 6 3 2 2 2" xfId="12179" xr:uid="{00000000-0005-0000-0000-0000CF120000}"/>
    <cellStyle name="Обычный 2 2 2 3 6 3 2 2 2 2" xfId="24947" xr:uid="{00000000-0005-0000-0000-0000D0120000}"/>
    <cellStyle name="Обычный 2 2 2 3 6 3 2 2 3" xfId="18563" xr:uid="{00000000-0005-0000-0000-0000D1120000}"/>
    <cellStyle name="Обычный 2 2 2 3 6 3 2 3" xfId="8987" xr:uid="{00000000-0005-0000-0000-0000D2120000}"/>
    <cellStyle name="Обычный 2 2 2 3 6 3 2 3 2" xfId="21755" xr:uid="{00000000-0005-0000-0000-0000D3120000}"/>
    <cellStyle name="Обычный 2 2 2 3 6 3 2 4" xfId="15371" xr:uid="{00000000-0005-0000-0000-0000D4120000}"/>
    <cellStyle name="Обычный 2 2 2 3 6 3 3" xfId="4199" xr:uid="{00000000-0005-0000-0000-0000D5120000}"/>
    <cellStyle name="Обычный 2 2 2 3 6 3 3 2" xfId="10583" xr:uid="{00000000-0005-0000-0000-0000D6120000}"/>
    <cellStyle name="Обычный 2 2 2 3 6 3 3 2 2" xfId="23351" xr:uid="{00000000-0005-0000-0000-0000D7120000}"/>
    <cellStyle name="Обычный 2 2 2 3 6 3 3 3" xfId="16967" xr:uid="{00000000-0005-0000-0000-0000D8120000}"/>
    <cellStyle name="Обычный 2 2 2 3 6 3 4" xfId="7391" xr:uid="{00000000-0005-0000-0000-0000D9120000}"/>
    <cellStyle name="Обычный 2 2 2 3 6 3 4 2" xfId="20159" xr:uid="{00000000-0005-0000-0000-0000DA120000}"/>
    <cellStyle name="Обычный 2 2 2 3 6 3 5" xfId="13775" xr:uid="{00000000-0005-0000-0000-0000DB120000}"/>
    <cellStyle name="Обычный 2 2 2 3 6 4" xfId="1805" xr:uid="{00000000-0005-0000-0000-0000DC120000}"/>
    <cellStyle name="Обычный 2 2 2 3 6 4 2" xfId="4997" xr:uid="{00000000-0005-0000-0000-0000DD120000}"/>
    <cellStyle name="Обычный 2 2 2 3 6 4 2 2" xfId="11381" xr:uid="{00000000-0005-0000-0000-0000DE120000}"/>
    <cellStyle name="Обычный 2 2 2 3 6 4 2 2 2" xfId="24149" xr:uid="{00000000-0005-0000-0000-0000DF120000}"/>
    <cellStyle name="Обычный 2 2 2 3 6 4 2 3" xfId="17765" xr:uid="{00000000-0005-0000-0000-0000E0120000}"/>
    <cellStyle name="Обычный 2 2 2 3 6 4 3" xfId="8189" xr:uid="{00000000-0005-0000-0000-0000E1120000}"/>
    <cellStyle name="Обычный 2 2 2 3 6 4 3 2" xfId="20957" xr:uid="{00000000-0005-0000-0000-0000E2120000}"/>
    <cellStyle name="Обычный 2 2 2 3 6 4 4" xfId="14573" xr:uid="{00000000-0005-0000-0000-0000E3120000}"/>
    <cellStyle name="Обычный 2 2 2 3 6 5" xfId="3401" xr:uid="{00000000-0005-0000-0000-0000E4120000}"/>
    <cellStyle name="Обычный 2 2 2 3 6 5 2" xfId="9785" xr:uid="{00000000-0005-0000-0000-0000E5120000}"/>
    <cellStyle name="Обычный 2 2 2 3 6 5 2 2" xfId="22553" xr:uid="{00000000-0005-0000-0000-0000E6120000}"/>
    <cellStyle name="Обычный 2 2 2 3 6 5 3" xfId="16169" xr:uid="{00000000-0005-0000-0000-0000E7120000}"/>
    <cellStyle name="Обычный 2 2 2 3 6 6" xfId="6593" xr:uid="{00000000-0005-0000-0000-0000E8120000}"/>
    <cellStyle name="Обычный 2 2 2 3 6 6 2" xfId="19361" xr:uid="{00000000-0005-0000-0000-0000E9120000}"/>
    <cellStyle name="Обычный 2 2 2 3 6 7" xfId="12977" xr:uid="{00000000-0005-0000-0000-0000EA120000}"/>
    <cellStyle name="Обычный 2 2 2 3 7" xfId="414" xr:uid="{00000000-0005-0000-0000-0000EB120000}"/>
    <cellStyle name="Обычный 2 2 2 3 7 2" xfId="1212" xr:uid="{00000000-0005-0000-0000-0000EC120000}"/>
    <cellStyle name="Обычный 2 2 2 3 7 2 2" xfId="2808" xr:uid="{00000000-0005-0000-0000-0000ED120000}"/>
    <cellStyle name="Обычный 2 2 2 3 7 2 2 2" xfId="6000" xr:uid="{00000000-0005-0000-0000-0000EE120000}"/>
    <cellStyle name="Обычный 2 2 2 3 7 2 2 2 2" xfId="12384" xr:uid="{00000000-0005-0000-0000-0000EF120000}"/>
    <cellStyle name="Обычный 2 2 2 3 7 2 2 2 2 2" xfId="25152" xr:uid="{00000000-0005-0000-0000-0000F0120000}"/>
    <cellStyle name="Обычный 2 2 2 3 7 2 2 2 3" xfId="18768" xr:uid="{00000000-0005-0000-0000-0000F1120000}"/>
    <cellStyle name="Обычный 2 2 2 3 7 2 2 3" xfId="9192" xr:uid="{00000000-0005-0000-0000-0000F2120000}"/>
    <cellStyle name="Обычный 2 2 2 3 7 2 2 3 2" xfId="21960" xr:uid="{00000000-0005-0000-0000-0000F3120000}"/>
    <cellStyle name="Обычный 2 2 2 3 7 2 2 4" xfId="15576" xr:uid="{00000000-0005-0000-0000-0000F4120000}"/>
    <cellStyle name="Обычный 2 2 2 3 7 2 3" xfId="4404" xr:uid="{00000000-0005-0000-0000-0000F5120000}"/>
    <cellStyle name="Обычный 2 2 2 3 7 2 3 2" xfId="10788" xr:uid="{00000000-0005-0000-0000-0000F6120000}"/>
    <cellStyle name="Обычный 2 2 2 3 7 2 3 2 2" xfId="23556" xr:uid="{00000000-0005-0000-0000-0000F7120000}"/>
    <cellStyle name="Обычный 2 2 2 3 7 2 3 3" xfId="17172" xr:uid="{00000000-0005-0000-0000-0000F8120000}"/>
    <cellStyle name="Обычный 2 2 2 3 7 2 4" xfId="7596" xr:uid="{00000000-0005-0000-0000-0000F9120000}"/>
    <cellStyle name="Обычный 2 2 2 3 7 2 4 2" xfId="20364" xr:uid="{00000000-0005-0000-0000-0000FA120000}"/>
    <cellStyle name="Обычный 2 2 2 3 7 2 5" xfId="13980" xr:uid="{00000000-0005-0000-0000-0000FB120000}"/>
    <cellStyle name="Обычный 2 2 2 3 7 3" xfId="2010" xr:uid="{00000000-0005-0000-0000-0000FC120000}"/>
    <cellStyle name="Обычный 2 2 2 3 7 3 2" xfId="5202" xr:uid="{00000000-0005-0000-0000-0000FD120000}"/>
    <cellStyle name="Обычный 2 2 2 3 7 3 2 2" xfId="11586" xr:uid="{00000000-0005-0000-0000-0000FE120000}"/>
    <cellStyle name="Обычный 2 2 2 3 7 3 2 2 2" xfId="24354" xr:uid="{00000000-0005-0000-0000-0000FF120000}"/>
    <cellStyle name="Обычный 2 2 2 3 7 3 2 3" xfId="17970" xr:uid="{00000000-0005-0000-0000-000000130000}"/>
    <cellStyle name="Обычный 2 2 2 3 7 3 3" xfId="8394" xr:uid="{00000000-0005-0000-0000-000001130000}"/>
    <cellStyle name="Обычный 2 2 2 3 7 3 3 2" xfId="21162" xr:uid="{00000000-0005-0000-0000-000002130000}"/>
    <cellStyle name="Обычный 2 2 2 3 7 3 4" xfId="14778" xr:uid="{00000000-0005-0000-0000-000003130000}"/>
    <cellStyle name="Обычный 2 2 2 3 7 4" xfId="3606" xr:uid="{00000000-0005-0000-0000-000004130000}"/>
    <cellStyle name="Обычный 2 2 2 3 7 4 2" xfId="9990" xr:uid="{00000000-0005-0000-0000-000005130000}"/>
    <cellStyle name="Обычный 2 2 2 3 7 4 2 2" xfId="22758" xr:uid="{00000000-0005-0000-0000-000006130000}"/>
    <cellStyle name="Обычный 2 2 2 3 7 4 3" xfId="16374" xr:uid="{00000000-0005-0000-0000-000007130000}"/>
    <cellStyle name="Обычный 2 2 2 3 7 5" xfId="6798" xr:uid="{00000000-0005-0000-0000-000008130000}"/>
    <cellStyle name="Обычный 2 2 2 3 7 5 2" xfId="19566" xr:uid="{00000000-0005-0000-0000-000009130000}"/>
    <cellStyle name="Обычный 2 2 2 3 7 6" xfId="13182" xr:uid="{00000000-0005-0000-0000-00000A130000}"/>
    <cellStyle name="Обычный 2 2 2 3 8" xfId="813" xr:uid="{00000000-0005-0000-0000-00000B130000}"/>
    <cellStyle name="Обычный 2 2 2 3 8 2" xfId="2409" xr:uid="{00000000-0005-0000-0000-00000C130000}"/>
    <cellStyle name="Обычный 2 2 2 3 8 2 2" xfId="5601" xr:uid="{00000000-0005-0000-0000-00000D130000}"/>
    <cellStyle name="Обычный 2 2 2 3 8 2 2 2" xfId="11985" xr:uid="{00000000-0005-0000-0000-00000E130000}"/>
    <cellStyle name="Обычный 2 2 2 3 8 2 2 2 2" xfId="24753" xr:uid="{00000000-0005-0000-0000-00000F130000}"/>
    <cellStyle name="Обычный 2 2 2 3 8 2 2 3" xfId="18369" xr:uid="{00000000-0005-0000-0000-000010130000}"/>
    <cellStyle name="Обычный 2 2 2 3 8 2 3" xfId="8793" xr:uid="{00000000-0005-0000-0000-000011130000}"/>
    <cellStyle name="Обычный 2 2 2 3 8 2 3 2" xfId="21561" xr:uid="{00000000-0005-0000-0000-000012130000}"/>
    <cellStyle name="Обычный 2 2 2 3 8 2 4" xfId="15177" xr:uid="{00000000-0005-0000-0000-000013130000}"/>
    <cellStyle name="Обычный 2 2 2 3 8 3" xfId="4005" xr:uid="{00000000-0005-0000-0000-000014130000}"/>
    <cellStyle name="Обычный 2 2 2 3 8 3 2" xfId="10389" xr:uid="{00000000-0005-0000-0000-000015130000}"/>
    <cellStyle name="Обычный 2 2 2 3 8 3 2 2" xfId="23157" xr:uid="{00000000-0005-0000-0000-000016130000}"/>
    <cellStyle name="Обычный 2 2 2 3 8 3 3" xfId="16773" xr:uid="{00000000-0005-0000-0000-000017130000}"/>
    <cellStyle name="Обычный 2 2 2 3 8 4" xfId="7197" xr:uid="{00000000-0005-0000-0000-000018130000}"/>
    <cellStyle name="Обычный 2 2 2 3 8 4 2" xfId="19965" xr:uid="{00000000-0005-0000-0000-000019130000}"/>
    <cellStyle name="Обычный 2 2 2 3 8 5" xfId="13581" xr:uid="{00000000-0005-0000-0000-00001A130000}"/>
    <cellStyle name="Обычный 2 2 2 3 9" xfId="1611" xr:uid="{00000000-0005-0000-0000-00001B130000}"/>
    <cellStyle name="Обычный 2 2 2 3 9 2" xfId="4803" xr:uid="{00000000-0005-0000-0000-00001C130000}"/>
    <cellStyle name="Обычный 2 2 2 3 9 2 2" xfId="11187" xr:uid="{00000000-0005-0000-0000-00001D130000}"/>
    <cellStyle name="Обычный 2 2 2 3 9 2 2 2" xfId="23955" xr:uid="{00000000-0005-0000-0000-00001E130000}"/>
    <cellStyle name="Обычный 2 2 2 3 9 2 3" xfId="17571" xr:uid="{00000000-0005-0000-0000-00001F130000}"/>
    <cellStyle name="Обычный 2 2 2 3 9 3" xfId="7995" xr:uid="{00000000-0005-0000-0000-000020130000}"/>
    <cellStyle name="Обычный 2 2 2 3 9 3 2" xfId="20763" xr:uid="{00000000-0005-0000-0000-000021130000}"/>
    <cellStyle name="Обычный 2 2 2 3 9 4" xfId="14379" xr:uid="{00000000-0005-0000-0000-000022130000}"/>
    <cellStyle name="Обычный 2 2 2 4" xfId="20" xr:uid="{00000000-0005-0000-0000-000023130000}"/>
    <cellStyle name="Обычный 2 2 2 4 10" xfId="6407" xr:uid="{00000000-0005-0000-0000-000024130000}"/>
    <cellStyle name="Обычный 2 2 2 4 10 2" xfId="19175" xr:uid="{00000000-0005-0000-0000-000025130000}"/>
    <cellStyle name="Обычный 2 2 2 4 11" xfId="12791" xr:uid="{00000000-0005-0000-0000-000026130000}"/>
    <cellStyle name="Обычный 2 2 2 4 2" xfId="52" xr:uid="{00000000-0005-0000-0000-000027130000}"/>
    <cellStyle name="Обычный 2 2 2 4 2 10" xfId="12823" xr:uid="{00000000-0005-0000-0000-000028130000}"/>
    <cellStyle name="Обычный 2 2 2 4 2 2" xfId="116" xr:uid="{00000000-0005-0000-0000-000029130000}"/>
    <cellStyle name="Обычный 2 2 2 4 2 2 2" xfId="310" xr:uid="{00000000-0005-0000-0000-00002A130000}"/>
    <cellStyle name="Обычный 2 2 2 4 2 2 2 2" xfId="712" xr:uid="{00000000-0005-0000-0000-00002B130000}"/>
    <cellStyle name="Обычный 2 2 2 4 2 2 2 2 2" xfId="1510" xr:uid="{00000000-0005-0000-0000-00002C130000}"/>
    <cellStyle name="Обычный 2 2 2 4 2 2 2 2 2 2" xfId="3106" xr:uid="{00000000-0005-0000-0000-00002D130000}"/>
    <cellStyle name="Обычный 2 2 2 4 2 2 2 2 2 2 2" xfId="6298" xr:uid="{00000000-0005-0000-0000-00002E130000}"/>
    <cellStyle name="Обычный 2 2 2 4 2 2 2 2 2 2 2 2" xfId="12682" xr:uid="{00000000-0005-0000-0000-00002F130000}"/>
    <cellStyle name="Обычный 2 2 2 4 2 2 2 2 2 2 2 2 2" xfId="25450" xr:uid="{00000000-0005-0000-0000-000030130000}"/>
    <cellStyle name="Обычный 2 2 2 4 2 2 2 2 2 2 2 3" xfId="19066" xr:uid="{00000000-0005-0000-0000-000031130000}"/>
    <cellStyle name="Обычный 2 2 2 4 2 2 2 2 2 2 3" xfId="9490" xr:uid="{00000000-0005-0000-0000-000032130000}"/>
    <cellStyle name="Обычный 2 2 2 4 2 2 2 2 2 2 3 2" xfId="22258" xr:uid="{00000000-0005-0000-0000-000033130000}"/>
    <cellStyle name="Обычный 2 2 2 4 2 2 2 2 2 2 4" xfId="15874" xr:uid="{00000000-0005-0000-0000-000034130000}"/>
    <cellStyle name="Обычный 2 2 2 4 2 2 2 2 2 3" xfId="4702" xr:uid="{00000000-0005-0000-0000-000035130000}"/>
    <cellStyle name="Обычный 2 2 2 4 2 2 2 2 2 3 2" xfId="11086" xr:uid="{00000000-0005-0000-0000-000036130000}"/>
    <cellStyle name="Обычный 2 2 2 4 2 2 2 2 2 3 2 2" xfId="23854" xr:uid="{00000000-0005-0000-0000-000037130000}"/>
    <cellStyle name="Обычный 2 2 2 4 2 2 2 2 2 3 3" xfId="17470" xr:uid="{00000000-0005-0000-0000-000038130000}"/>
    <cellStyle name="Обычный 2 2 2 4 2 2 2 2 2 4" xfId="7894" xr:uid="{00000000-0005-0000-0000-000039130000}"/>
    <cellStyle name="Обычный 2 2 2 4 2 2 2 2 2 4 2" xfId="20662" xr:uid="{00000000-0005-0000-0000-00003A130000}"/>
    <cellStyle name="Обычный 2 2 2 4 2 2 2 2 2 5" xfId="14278" xr:uid="{00000000-0005-0000-0000-00003B130000}"/>
    <cellStyle name="Обычный 2 2 2 4 2 2 2 2 3" xfId="2308" xr:uid="{00000000-0005-0000-0000-00003C130000}"/>
    <cellStyle name="Обычный 2 2 2 4 2 2 2 2 3 2" xfId="5500" xr:uid="{00000000-0005-0000-0000-00003D130000}"/>
    <cellStyle name="Обычный 2 2 2 4 2 2 2 2 3 2 2" xfId="11884" xr:uid="{00000000-0005-0000-0000-00003E130000}"/>
    <cellStyle name="Обычный 2 2 2 4 2 2 2 2 3 2 2 2" xfId="24652" xr:uid="{00000000-0005-0000-0000-00003F130000}"/>
    <cellStyle name="Обычный 2 2 2 4 2 2 2 2 3 2 3" xfId="18268" xr:uid="{00000000-0005-0000-0000-000040130000}"/>
    <cellStyle name="Обычный 2 2 2 4 2 2 2 2 3 3" xfId="8692" xr:uid="{00000000-0005-0000-0000-000041130000}"/>
    <cellStyle name="Обычный 2 2 2 4 2 2 2 2 3 3 2" xfId="21460" xr:uid="{00000000-0005-0000-0000-000042130000}"/>
    <cellStyle name="Обычный 2 2 2 4 2 2 2 2 3 4" xfId="15076" xr:uid="{00000000-0005-0000-0000-000043130000}"/>
    <cellStyle name="Обычный 2 2 2 4 2 2 2 2 4" xfId="3904" xr:uid="{00000000-0005-0000-0000-000044130000}"/>
    <cellStyle name="Обычный 2 2 2 4 2 2 2 2 4 2" xfId="10288" xr:uid="{00000000-0005-0000-0000-000045130000}"/>
    <cellStyle name="Обычный 2 2 2 4 2 2 2 2 4 2 2" xfId="23056" xr:uid="{00000000-0005-0000-0000-000046130000}"/>
    <cellStyle name="Обычный 2 2 2 4 2 2 2 2 4 3" xfId="16672" xr:uid="{00000000-0005-0000-0000-000047130000}"/>
    <cellStyle name="Обычный 2 2 2 4 2 2 2 2 5" xfId="7096" xr:uid="{00000000-0005-0000-0000-000048130000}"/>
    <cellStyle name="Обычный 2 2 2 4 2 2 2 2 5 2" xfId="19864" xr:uid="{00000000-0005-0000-0000-000049130000}"/>
    <cellStyle name="Обычный 2 2 2 4 2 2 2 2 6" xfId="13480" xr:uid="{00000000-0005-0000-0000-00004A130000}"/>
    <cellStyle name="Обычный 2 2 2 4 2 2 2 3" xfId="1111" xr:uid="{00000000-0005-0000-0000-00004B130000}"/>
    <cellStyle name="Обычный 2 2 2 4 2 2 2 3 2" xfId="2707" xr:uid="{00000000-0005-0000-0000-00004C130000}"/>
    <cellStyle name="Обычный 2 2 2 4 2 2 2 3 2 2" xfId="5899" xr:uid="{00000000-0005-0000-0000-00004D130000}"/>
    <cellStyle name="Обычный 2 2 2 4 2 2 2 3 2 2 2" xfId="12283" xr:uid="{00000000-0005-0000-0000-00004E130000}"/>
    <cellStyle name="Обычный 2 2 2 4 2 2 2 3 2 2 2 2" xfId="25051" xr:uid="{00000000-0005-0000-0000-00004F130000}"/>
    <cellStyle name="Обычный 2 2 2 4 2 2 2 3 2 2 3" xfId="18667" xr:uid="{00000000-0005-0000-0000-000050130000}"/>
    <cellStyle name="Обычный 2 2 2 4 2 2 2 3 2 3" xfId="9091" xr:uid="{00000000-0005-0000-0000-000051130000}"/>
    <cellStyle name="Обычный 2 2 2 4 2 2 2 3 2 3 2" xfId="21859" xr:uid="{00000000-0005-0000-0000-000052130000}"/>
    <cellStyle name="Обычный 2 2 2 4 2 2 2 3 2 4" xfId="15475" xr:uid="{00000000-0005-0000-0000-000053130000}"/>
    <cellStyle name="Обычный 2 2 2 4 2 2 2 3 3" xfId="4303" xr:uid="{00000000-0005-0000-0000-000054130000}"/>
    <cellStyle name="Обычный 2 2 2 4 2 2 2 3 3 2" xfId="10687" xr:uid="{00000000-0005-0000-0000-000055130000}"/>
    <cellStyle name="Обычный 2 2 2 4 2 2 2 3 3 2 2" xfId="23455" xr:uid="{00000000-0005-0000-0000-000056130000}"/>
    <cellStyle name="Обычный 2 2 2 4 2 2 2 3 3 3" xfId="17071" xr:uid="{00000000-0005-0000-0000-000057130000}"/>
    <cellStyle name="Обычный 2 2 2 4 2 2 2 3 4" xfId="7495" xr:uid="{00000000-0005-0000-0000-000058130000}"/>
    <cellStyle name="Обычный 2 2 2 4 2 2 2 3 4 2" xfId="20263" xr:uid="{00000000-0005-0000-0000-000059130000}"/>
    <cellStyle name="Обычный 2 2 2 4 2 2 2 3 5" xfId="13879" xr:uid="{00000000-0005-0000-0000-00005A130000}"/>
    <cellStyle name="Обычный 2 2 2 4 2 2 2 4" xfId="1909" xr:uid="{00000000-0005-0000-0000-00005B130000}"/>
    <cellStyle name="Обычный 2 2 2 4 2 2 2 4 2" xfId="5101" xr:uid="{00000000-0005-0000-0000-00005C130000}"/>
    <cellStyle name="Обычный 2 2 2 4 2 2 2 4 2 2" xfId="11485" xr:uid="{00000000-0005-0000-0000-00005D130000}"/>
    <cellStyle name="Обычный 2 2 2 4 2 2 2 4 2 2 2" xfId="24253" xr:uid="{00000000-0005-0000-0000-00005E130000}"/>
    <cellStyle name="Обычный 2 2 2 4 2 2 2 4 2 3" xfId="17869" xr:uid="{00000000-0005-0000-0000-00005F130000}"/>
    <cellStyle name="Обычный 2 2 2 4 2 2 2 4 3" xfId="8293" xr:uid="{00000000-0005-0000-0000-000060130000}"/>
    <cellStyle name="Обычный 2 2 2 4 2 2 2 4 3 2" xfId="21061" xr:uid="{00000000-0005-0000-0000-000061130000}"/>
    <cellStyle name="Обычный 2 2 2 4 2 2 2 4 4" xfId="14677" xr:uid="{00000000-0005-0000-0000-000062130000}"/>
    <cellStyle name="Обычный 2 2 2 4 2 2 2 5" xfId="3505" xr:uid="{00000000-0005-0000-0000-000063130000}"/>
    <cellStyle name="Обычный 2 2 2 4 2 2 2 5 2" xfId="9889" xr:uid="{00000000-0005-0000-0000-000064130000}"/>
    <cellStyle name="Обычный 2 2 2 4 2 2 2 5 2 2" xfId="22657" xr:uid="{00000000-0005-0000-0000-000065130000}"/>
    <cellStyle name="Обычный 2 2 2 4 2 2 2 5 3" xfId="16273" xr:uid="{00000000-0005-0000-0000-000066130000}"/>
    <cellStyle name="Обычный 2 2 2 4 2 2 2 6" xfId="6697" xr:uid="{00000000-0005-0000-0000-000067130000}"/>
    <cellStyle name="Обычный 2 2 2 4 2 2 2 6 2" xfId="19465" xr:uid="{00000000-0005-0000-0000-000068130000}"/>
    <cellStyle name="Обычный 2 2 2 4 2 2 2 7" xfId="13081" xr:uid="{00000000-0005-0000-0000-000069130000}"/>
    <cellStyle name="Обычный 2 2 2 4 2 2 3" xfId="518" xr:uid="{00000000-0005-0000-0000-00006A130000}"/>
    <cellStyle name="Обычный 2 2 2 4 2 2 3 2" xfId="1316" xr:uid="{00000000-0005-0000-0000-00006B130000}"/>
    <cellStyle name="Обычный 2 2 2 4 2 2 3 2 2" xfId="2912" xr:uid="{00000000-0005-0000-0000-00006C130000}"/>
    <cellStyle name="Обычный 2 2 2 4 2 2 3 2 2 2" xfId="6104" xr:uid="{00000000-0005-0000-0000-00006D130000}"/>
    <cellStyle name="Обычный 2 2 2 4 2 2 3 2 2 2 2" xfId="12488" xr:uid="{00000000-0005-0000-0000-00006E130000}"/>
    <cellStyle name="Обычный 2 2 2 4 2 2 3 2 2 2 2 2" xfId="25256" xr:uid="{00000000-0005-0000-0000-00006F130000}"/>
    <cellStyle name="Обычный 2 2 2 4 2 2 3 2 2 2 3" xfId="18872" xr:uid="{00000000-0005-0000-0000-000070130000}"/>
    <cellStyle name="Обычный 2 2 2 4 2 2 3 2 2 3" xfId="9296" xr:uid="{00000000-0005-0000-0000-000071130000}"/>
    <cellStyle name="Обычный 2 2 2 4 2 2 3 2 2 3 2" xfId="22064" xr:uid="{00000000-0005-0000-0000-000072130000}"/>
    <cellStyle name="Обычный 2 2 2 4 2 2 3 2 2 4" xfId="15680" xr:uid="{00000000-0005-0000-0000-000073130000}"/>
    <cellStyle name="Обычный 2 2 2 4 2 2 3 2 3" xfId="4508" xr:uid="{00000000-0005-0000-0000-000074130000}"/>
    <cellStyle name="Обычный 2 2 2 4 2 2 3 2 3 2" xfId="10892" xr:uid="{00000000-0005-0000-0000-000075130000}"/>
    <cellStyle name="Обычный 2 2 2 4 2 2 3 2 3 2 2" xfId="23660" xr:uid="{00000000-0005-0000-0000-000076130000}"/>
    <cellStyle name="Обычный 2 2 2 4 2 2 3 2 3 3" xfId="17276" xr:uid="{00000000-0005-0000-0000-000077130000}"/>
    <cellStyle name="Обычный 2 2 2 4 2 2 3 2 4" xfId="7700" xr:uid="{00000000-0005-0000-0000-000078130000}"/>
    <cellStyle name="Обычный 2 2 2 4 2 2 3 2 4 2" xfId="20468" xr:uid="{00000000-0005-0000-0000-000079130000}"/>
    <cellStyle name="Обычный 2 2 2 4 2 2 3 2 5" xfId="14084" xr:uid="{00000000-0005-0000-0000-00007A130000}"/>
    <cellStyle name="Обычный 2 2 2 4 2 2 3 3" xfId="2114" xr:uid="{00000000-0005-0000-0000-00007B130000}"/>
    <cellStyle name="Обычный 2 2 2 4 2 2 3 3 2" xfId="5306" xr:uid="{00000000-0005-0000-0000-00007C130000}"/>
    <cellStyle name="Обычный 2 2 2 4 2 2 3 3 2 2" xfId="11690" xr:uid="{00000000-0005-0000-0000-00007D130000}"/>
    <cellStyle name="Обычный 2 2 2 4 2 2 3 3 2 2 2" xfId="24458" xr:uid="{00000000-0005-0000-0000-00007E130000}"/>
    <cellStyle name="Обычный 2 2 2 4 2 2 3 3 2 3" xfId="18074" xr:uid="{00000000-0005-0000-0000-00007F130000}"/>
    <cellStyle name="Обычный 2 2 2 4 2 2 3 3 3" xfId="8498" xr:uid="{00000000-0005-0000-0000-000080130000}"/>
    <cellStyle name="Обычный 2 2 2 4 2 2 3 3 3 2" xfId="21266" xr:uid="{00000000-0005-0000-0000-000081130000}"/>
    <cellStyle name="Обычный 2 2 2 4 2 2 3 3 4" xfId="14882" xr:uid="{00000000-0005-0000-0000-000082130000}"/>
    <cellStyle name="Обычный 2 2 2 4 2 2 3 4" xfId="3710" xr:uid="{00000000-0005-0000-0000-000083130000}"/>
    <cellStyle name="Обычный 2 2 2 4 2 2 3 4 2" xfId="10094" xr:uid="{00000000-0005-0000-0000-000084130000}"/>
    <cellStyle name="Обычный 2 2 2 4 2 2 3 4 2 2" xfId="22862" xr:uid="{00000000-0005-0000-0000-000085130000}"/>
    <cellStyle name="Обычный 2 2 2 4 2 2 3 4 3" xfId="16478" xr:uid="{00000000-0005-0000-0000-000086130000}"/>
    <cellStyle name="Обычный 2 2 2 4 2 2 3 5" xfId="6902" xr:uid="{00000000-0005-0000-0000-000087130000}"/>
    <cellStyle name="Обычный 2 2 2 4 2 2 3 5 2" xfId="19670" xr:uid="{00000000-0005-0000-0000-000088130000}"/>
    <cellStyle name="Обычный 2 2 2 4 2 2 3 6" xfId="13286" xr:uid="{00000000-0005-0000-0000-000089130000}"/>
    <cellStyle name="Обычный 2 2 2 4 2 2 4" xfId="917" xr:uid="{00000000-0005-0000-0000-00008A130000}"/>
    <cellStyle name="Обычный 2 2 2 4 2 2 4 2" xfId="2513" xr:uid="{00000000-0005-0000-0000-00008B130000}"/>
    <cellStyle name="Обычный 2 2 2 4 2 2 4 2 2" xfId="5705" xr:uid="{00000000-0005-0000-0000-00008C130000}"/>
    <cellStyle name="Обычный 2 2 2 4 2 2 4 2 2 2" xfId="12089" xr:uid="{00000000-0005-0000-0000-00008D130000}"/>
    <cellStyle name="Обычный 2 2 2 4 2 2 4 2 2 2 2" xfId="24857" xr:uid="{00000000-0005-0000-0000-00008E130000}"/>
    <cellStyle name="Обычный 2 2 2 4 2 2 4 2 2 3" xfId="18473" xr:uid="{00000000-0005-0000-0000-00008F130000}"/>
    <cellStyle name="Обычный 2 2 2 4 2 2 4 2 3" xfId="8897" xr:uid="{00000000-0005-0000-0000-000090130000}"/>
    <cellStyle name="Обычный 2 2 2 4 2 2 4 2 3 2" xfId="21665" xr:uid="{00000000-0005-0000-0000-000091130000}"/>
    <cellStyle name="Обычный 2 2 2 4 2 2 4 2 4" xfId="15281" xr:uid="{00000000-0005-0000-0000-000092130000}"/>
    <cellStyle name="Обычный 2 2 2 4 2 2 4 3" xfId="4109" xr:uid="{00000000-0005-0000-0000-000093130000}"/>
    <cellStyle name="Обычный 2 2 2 4 2 2 4 3 2" xfId="10493" xr:uid="{00000000-0005-0000-0000-000094130000}"/>
    <cellStyle name="Обычный 2 2 2 4 2 2 4 3 2 2" xfId="23261" xr:uid="{00000000-0005-0000-0000-000095130000}"/>
    <cellStyle name="Обычный 2 2 2 4 2 2 4 3 3" xfId="16877" xr:uid="{00000000-0005-0000-0000-000096130000}"/>
    <cellStyle name="Обычный 2 2 2 4 2 2 4 4" xfId="7301" xr:uid="{00000000-0005-0000-0000-000097130000}"/>
    <cellStyle name="Обычный 2 2 2 4 2 2 4 4 2" xfId="20069" xr:uid="{00000000-0005-0000-0000-000098130000}"/>
    <cellStyle name="Обычный 2 2 2 4 2 2 4 5" xfId="13685" xr:uid="{00000000-0005-0000-0000-000099130000}"/>
    <cellStyle name="Обычный 2 2 2 4 2 2 5" xfId="1715" xr:uid="{00000000-0005-0000-0000-00009A130000}"/>
    <cellStyle name="Обычный 2 2 2 4 2 2 5 2" xfId="4907" xr:uid="{00000000-0005-0000-0000-00009B130000}"/>
    <cellStyle name="Обычный 2 2 2 4 2 2 5 2 2" xfId="11291" xr:uid="{00000000-0005-0000-0000-00009C130000}"/>
    <cellStyle name="Обычный 2 2 2 4 2 2 5 2 2 2" xfId="24059" xr:uid="{00000000-0005-0000-0000-00009D130000}"/>
    <cellStyle name="Обычный 2 2 2 4 2 2 5 2 3" xfId="17675" xr:uid="{00000000-0005-0000-0000-00009E130000}"/>
    <cellStyle name="Обычный 2 2 2 4 2 2 5 3" xfId="8099" xr:uid="{00000000-0005-0000-0000-00009F130000}"/>
    <cellStyle name="Обычный 2 2 2 4 2 2 5 3 2" xfId="20867" xr:uid="{00000000-0005-0000-0000-0000A0130000}"/>
    <cellStyle name="Обычный 2 2 2 4 2 2 5 4" xfId="14483" xr:uid="{00000000-0005-0000-0000-0000A1130000}"/>
    <cellStyle name="Обычный 2 2 2 4 2 2 6" xfId="3311" xr:uid="{00000000-0005-0000-0000-0000A2130000}"/>
    <cellStyle name="Обычный 2 2 2 4 2 2 6 2" xfId="9695" xr:uid="{00000000-0005-0000-0000-0000A3130000}"/>
    <cellStyle name="Обычный 2 2 2 4 2 2 6 2 2" xfId="22463" xr:uid="{00000000-0005-0000-0000-0000A4130000}"/>
    <cellStyle name="Обычный 2 2 2 4 2 2 6 3" xfId="16079" xr:uid="{00000000-0005-0000-0000-0000A5130000}"/>
    <cellStyle name="Обычный 2 2 2 4 2 2 7" xfId="6503" xr:uid="{00000000-0005-0000-0000-0000A6130000}"/>
    <cellStyle name="Обычный 2 2 2 4 2 2 7 2" xfId="19271" xr:uid="{00000000-0005-0000-0000-0000A7130000}"/>
    <cellStyle name="Обычный 2 2 2 4 2 2 8" xfId="12887" xr:uid="{00000000-0005-0000-0000-0000A8130000}"/>
    <cellStyle name="Обычный 2 2 2 4 2 3" xfId="182" xr:uid="{00000000-0005-0000-0000-0000A9130000}"/>
    <cellStyle name="Обычный 2 2 2 4 2 3 2" xfId="376" xr:uid="{00000000-0005-0000-0000-0000AA130000}"/>
    <cellStyle name="Обычный 2 2 2 4 2 3 2 2" xfId="778" xr:uid="{00000000-0005-0000-0000-0000AB130000}"/>
    <cellStyle name="Обычный 2 2 2 4 2 3 2 2 2" xfId="1576" xr:uid="{00000000-0005-0000-0000-0000AC130000}"/>
    <cellStyle name="Обычный 2 2 2 4 2 3 2 2 2 2" xfId="3172" xr:uid="{00000000-0005-0000-0000-0000AD130000}"/>
    <cellStyle name="Обычный 2 2 2 4 2 3 2 2 2 2 2" xfId="6364" xr:uid="{00000000-0005-0000-0000-0000AE130000}"/>
    <cellStyle name="Обычный 2 2 2 4 2 3 2 2 2 2 2 2" xfId="12748" xr:uid="{00000000-0005-0000-0000-0000AF130000}"/>
    <cellStyle name="Обычный 2 2 2 4 2 3 2 2 2 2 2 2 2" xfId="25516" xr:uid="{00000000-0005-0000-0000-0000B0130000}"/>
    <cellStyle name="Обычный 2 2 2 4 2 3 2 2 2 2 2 3" xfId="19132" xr:uid="{00000000-0005-0000-0000-0000B1130000}"/>
    <cellStyle name="Обычный 2 2 2 4 2 3 2 2 2 2 3" xfId="9556" xr:uid="{00000000-0005-0000-0000-0000B2130000}"/>
    <cellStyle name="Обычный 2 2 2 4 2 3 2 2 2 2 3 2" xfId="22324" xr:uid="{00000000-0005-0000-0000-0000B3130000}"/>
    <cellStyle name="Обычный 2 2 2 4 2 3 2 2 2 2 4" xfId="15940" xr:uid="{00000000-0005-0000-0000-0000B4130000}"/>
    <cellStyle name="Обычный 2 2 2 4 2 3 2 2 2 3" xfId="4768" xr:uid="{00000000-0005-0000-0000-0000B5130000}"/>
    <cellStyle name="Обычный 2 2 2 4 2 3 2 2 2 3 2" xfId="11152" xr:uid="{00000000-0005-0000-0000-0000B6130000}"/>
    <cellStyle name="Обычный 2 2 2 4 2 3 2 2 2 3 2 2" xfId="23920" xr:uid="{00000000-0005-0000-0000-0000B7130000}"/>
    <cellStyle name="Обычный 2 2 2 4 2 3 2 2 2 3 3" xfId="17536" xr:uid="{00000000-0005-0000-0000-0000B8130000}"/>
    <cellStyle name="Обычный 2 2 2 4 2 3 2 2 2 4" xfId="7960" xr:uid="{00000000-0005-0000-0000-0000B9130000}"/>
    <cellStyle name="Обычный 2 2 2 4 2 3 2 2 2 4 2" xfId="20728" xr:uid="{00000000-0005-0000-0000-0000BA130000}"/>
    <cellStyle name="Обычный 2 2 2 4 2 3 2 2 2 5" xfId="14344" xr:uid="{00000000-0005-0000-0000-0000BB130000}"/>
    <cellStyle name="Обычный 2 2 2 4 2 3 2 2 3" xfId="2374" xr:uid="{00000000-0005-0000-0000-0000BC130000}"/>
    <cellStyle name="Обычный 2 2 2 4 2 3 2 2 3 2" xfId="5566" xr:uid="{00000000-0005-0000-0000-0000BD130000}"/>
    <cellStyle name="Обычный 2 2 2 4 2 3 2 2 3 2 2" xfId="11950" xr:uid="{00000000-0005-0000-0000-0000BE130000}"/>
    <cellStyle name="Обычный 2 2 2 4 2 3 2 2 3 2 2 2" xfId="24718" xr:uid="{00000000-0005-0000-0000-0000BF130000}"/>
    <cellStyle name="Обычный 2 2 2 4 2 3 2 2 3 2 3" xfId="18334" xr:uid="{00000000-0005-0000-0000-0000C0130000}"/>
    <cellStyle name="Обычный 2 2 2 4 2 3 2 2 3 3" xfId="8758" xr:uid="{00000000-0005-0000-0000-0000C1130000}"/>
    <cellStyle name="Обычный 2 2 2 4 2 3 2 2 3 3 2" xfId="21526" xr:uid="{00000000-0005-0000-0000-0000C2130000}"/>
    <cellStyle name="Обычный 2 2 2 4 2 3 2 2 3 4" xfId="15142" xr:uid="{00000000-0005-0000-0000-0000C3130000}"/>
    <cellStyle name="Обычный 2 2 2 4 2 3 2 2 4" xfId="3970" xr:uid="{00000000-0005-0000-0000-0000C4130000}"/>
    <cellStyle name="Обычный 2 2 2 4 2 3 2 2 4 2" xfId="10354" xr:uid="{00000000-0005-0000-0000-0000C5130000}"/>
    <cellStyle name="Обычный 2 2 2 4 2 3 2 2 4 2 2" xfId="23122" xr:uid="{00000000-0005-0000-0000-0000C6130000}"/>
    <cellStyle name="Обычный 2 2 2 4 2 3 2 2 4 3" xfId="16738" xr:uid="{00000000-0005-0000-0000-0000C7130000}"/>
    <cellStyle name="Обычный 2 2 2 4 2 3 2 2 5" xfId="7162" xr:uid="{00000000-0005-0000-0000-0000C8130000}"/>
    <cellStyle name="Обычный 2 2 2 4 2 3 2 2 5 2" xfId="19930" xr:uid="{00000000-0005-0000-0000-0000C9130000}"/>
    <cellStyle name="Обычный 2 2 2 4 2 3 2 2 6" xfId="13546" xr:uid="{00000000-0005-0000-0000-0000CA130000}"/>
    <cellStyle name="Обычный 2 2 2 4 2 3 2 3" xfId="1177" xr:uid="{00000000-0005-0000-0000-0000CB130000}"/>
    <cellStyle name="Обычный 2 2 2 4 2 3 2 3 2" xfId="2773" xr:uid="{00000000-0005-0000-0000-0000CC130000}"/>
    <cellStyle name="Обычный 2 2 2 4 2 3 2 3 2 2" xfId="5965" xr:uid="{00000000-0005-0000-0000-0000CD130000}"/>
    <cellStyle name="Обычный 2 2 2 4 2 3 2 3 2 2 2" xfId="12349" xr:uid="{00000000-0005-0000-0000-0000CE130000}"/>
    <cellStyle name="Обычный 2 2 2 4 2 3 2 3 2 2 2 2" xfId="25117" xr:uid="{00000000-0005-0000-0000-0000CF130000}"/>
    <cellStyle name="Обычный 2 2 2 4 2 3 2 3 2 2 3" xfId="18733" xr:uid="{00000000-0005-0000-0000-0000D0130000}"/>
    <cellStyle name="Обычный 2 2 2 4 2 3 2 3 2 3" xfId="9157" xr:uid="{00000000-0005-0000-0000-0000D1130000}"/>
    <cellStyle name="Обычный 2 2 2 4 2 3 2 3 2 3 2" xfId="21925" xr:uid="{00000000-0005-0000-0000-0000D2130000}"/>
    <cellStyle name="Обычный 2 2 2 4 2 3 2 3 2 4" xfId="15541" xr:uid="{00000000-0005-0000-0000-0000D3130000}"/>
    <cellStyle name="Обычный 2 2 2 4 2 3 2 3 3" xfId="4369" xr:uid="{00000000-0005-0000-0000-0000D4130000}"/>
    <cellStyle name="Обычный 2 2 2 4 2 3 2 3 3 2" xfId="10753" xr:uid="{00000000-0005-0000-0000-0000D5130000}"/>
    <cellStyle name="Обычный 2 2 2 4 2 3 2 3 3 2 2" xfId="23521" xr:uid="{00000000-0005-0000-0000-0000D6130000}"/>
    <cellStyle name="Обычный 2 2 2 4 2 3 2 3 3 3" xfId="17137" xr:uid="{00000000-0005-0000-0000-0000D7130000}"/>
    <cellStyle name="Обычный 2 2 2 4 2 3 2 3 4" xfId="7561" xr:uid="{00000000-0005-0000-0000-0000D8130000}"/>
    <cellStyle name="Обычный 2 2 2 4 2 3 2 3 4 2" xfId="20329" xr:uid="{00000000-0005-0000-0000-0000D9130000}"/>
    <cellStyle name="Обычный 2 2 2 4 2 3 2 3 5" xfId="13945" xr:uid="{00000000-0005-0000-0000-0000DA130000}"/>
    <cellStyle name="Обычный 2 2 2 4 2 3 2 4" xfId="1975" xr:uid="{00000000-0005-0000-0000-0000DB130000}"/>
    <cellStyle name="Обычный 2 2 2 4 2 3 2 4 2" xfId="5167" xr:uid="{00000000-0005-0000-0000-0000DC130000}"/>
    <cellStyle name="Обычный 2 2 2 4 2 3 2 4 2 2" xfId="11551" xr:uid="{00000000-0005-0000-0000-0000DD130000}"/>
    <cellStyle name="Обычный 2 2 2 4 2 3 2 4 2 2 2" xfId="24319" xr:uid="{00000000-0005-0000-0000-0000DE130000}"/>
    <cellStyle name="Обычный 2 2 2 4 2 3 2 4 2 3" xfId="17935" xr:uid="{00000000-0005-0000-0000-0000DF130000}"/>
    <cellStyle name="Обычный 2 2 2 4 2 3 2 4 3" xfId="8359" xr:uid="{00000000-0005-0000-0000-0000E0130000}"/>
    <cellStyle name="Обычный 2 2 2 4 2 3 2 4 3 2" xfId="21127" xr:uid="{00000000-0005-0000-0000-0000E1130000}"/>
    <cellStyle name="Обычный 2 2 2 4 2 3 2 4 4" xfId="14743" xr:uid="{00000000-0005-0000-0000-0000E2130000}"/>
    <cellStyle name="Обычный 2 2 2 4 2 3 2 5" xfId="3571" xr:uid="{00000000-0005-0000-0000-0000E3130000}"/>
    <cellStyle name="Обычный 2 2 2 4 2 3 2 5 2" xfId="9955" xr:uid="{00000000-0005-0000-0000-0000E4130000}"/>
    <cellStyle name="Обычный 2 2 2 4 2 3 2 5 2 2" xfId="22723" xr:uid="{00000000-0005-0000-0000-0000E5130000}"/>
    <cellStyle name="Обычный 2 2 2 4 2 3 2 5 3" xfId="16339" xr:uid="{00000000-0005-0000-0000-0000E6130000}"/>
    <cellStyle name="Обычный 2 2 2 4 2 3 2 6" xfId="6763" xr:uid="{00000000-0005-0000-0000-0000E7130000}"/>
    <cellStyle name="Обычный 2 2 2 4 2 3 2 6 2" xfId="19531" xr:uid="{00000000-0005-0000-0000-0000E8130000}"/>
    <cellStyle name="Обычный 2 2 2 4 2 3 2 7" xfId="13147" xr:uid="{00000000-0005-0000-0000-0000E9130000}"/>
    <cellStyle name="Обычный 2 2 2 4 2 3 3" xfId="584" xr:uid="{00000000-0005-0000-0000-0000EA130000}"/>
    <cellStyle name="Обычный 2 2 2 4 2 3 3 2" xfId="1382" xr:uid="{00000000-0005-0000-0000-0000EB130000}"/>
    <cellStyle name="Обычный 2 2 2 4 2 3 3 2 2" xfId="2978" xr:uid="{00000000-0005-0000-0000-0000EC130000}"/>
    <cellStyle name="Обычный 2 2 2 4 2 3 3 2 2 2" xfId="6170" xr:uid="{00000000-0005-0000-0000-0000ED130000}"/>
    <cellStyle name="Обычный 2 2 2 4 2 3 3 2 2 2 2" xfId="12554" xr:uid="{00000000-0005-0000-0000-0000EE130000}"/>
    <cellStyle name="Обычный 2 2 2 4 2 3 3 2 2 2 2 2" xfId="25322" xr:uid="{00000000-0005-0000-0000-0000EF130000}"/>
    <cellStyle name="Обычный 2 2 2 4 2 3 3 2 2 2 3" xfId="18938" xr:uid="{00000000-0005-0000-0000-0000F0130000}"/>
    <cellStyle name="Обычный 2 2 2 4 2 3 3 2 2 3" xfId="9362" xr:uid="{00000000-0005-0000-0000-0000F1130000}"/>
    <cellStyle name="Обычный 2 2 2 4 2 3 3 2 2 3 2" xfId="22130" xr:uid="{00000000-0005-0000-0000-0000F2130000}"/>
    <cellStyle name="Обычный 2 2 2 4 2 3 3 2 2 4" xfId="15746" xr:uid="{00000000-0005-0000-0000-0000F3130000}"/>
    <cellStyle name="Обычный 2 2 2 4 2 3 3 2 3" xfId="4574" xr:uid="{00000000-0005-0000-0000-0000F4130000}"/>
    <cellStyle name="Обычный 2 2 2 4 2 3 3 2 3 2" xfId="10958" xr:uid="{00000000-0005-0000-0000-0000F5130000}"/>
    <cellStyle name="Обычный 2 2 2 4 2 3 3 2 3 2 2" xfId="23726" xr:uid="{00000000-0005-0000-0000-0000F6130000}"/>
    <cellStyle name="Обычный 2 2 2 4 2 3 3 2 3 3" xfId="17342" xr:uid="{00000000-0005-0000-0000-0000F7130000}"/>
    <cellStyle name="Обычный 2 2 2 4 2 3 3 2 4" xfId="7766" xr:uid="{00000000-0005-0000-0000-0000F8130000}"/>
    <cellStyle name="Обычный 2 2 2 4 2 3 3 2 4 2" xfId="20534" xr:uid="{00000000-0005-0000-0000-0000F9130000}"/>
    <cellStyle name="Обычный 2 2 2 4 2 3 3 2 5" xfId="14150" xr:uid="{00000000-0005-0000-0000-0000FA130000}"/>
    <cellStyle name="Обычный 2 2 2 4 2 3 3 3" xfId="2180" xr:uid="{00000000-0005-0000-0000-0000FB130000}"/>
    <cellStyle name="Обычный 2 2 2 4 2 3 3 3 2" xfId="5372" xr:uid="{00000000-0005-0000-0000-0000FC130000}"/>
    <cellStyle name="Обычный 2 2 2 4 2 3 3 3 2 2" xfId="11756" xr:uid="{00000000-0005-0000-0000-0000FD130000}"/>
    <cellStyle name="Обычный 2 2 2 4 2 3 3 3 2 2 2" xfId="24524" xr:uid="{00000000-0005-0000-0000-0000FE130000}"/>
    <cellStyle name="Обычный 2 2 2 4 2 3 3 3 2 3" xfId="18140" xr:uid="{00000000-0005-0000-0000-0000FF130000}"/>
    <cellStyle name="Обычный 2 2 2 4 2 3 3 3 3" xfId="8564" xr:uid="{00000000-0005-0000-0000-000000140000}"/>
    <cellStyle name="Обычный 2 2 2 4 2 3 3 3 3 2" xfId="21332" xr:uid="{00000000-0005-0000-0000-000001140000}"/>
    <cellStyle name="Обычный 2 2 2 4 2 3 3 3 4" xfId="14948" xr:uid="{00000000-0005-0000-0000-000002140000}"/>
    <cellStyle name="Обычный 2 2 2 4 2 3 3 4" xfId="3776" xr:uid="{00000000-0005-0000-0000-000003140000}"/>
    <cellStyle name="Обычный 2 2 2 4 2 3 3 4 2" xfId="10160" xr:uid="{00000000-0005-0000-0000-000004140000}"/>
    <cellStyle name="Обычный 2 2 2 4 2 3 3 4 2 2" xfId="22928" xr:uid="{00000000-0005-0000-0000-000005140000}"/>
    <cellStyle name="Обычный 2 2 2 4 2 3 3 4 3" xfId="16544" xr:uid="{00000000-0005-0000-0000-000006140000}"/>
    <cellStyle name="Обычный 2 2 2 4 2 3 3 5" xfId="6968" xr:uid="{00000000-0005-0000-0000-000007140000}"/>
    <cellStyle name="Обычный 2 2 2 4 2 3 3 5 2" xfId="19736" xr:uid="{00000000-0005-0000-0000-000008140000}"/>
    <cellStyle name="Обычный 2 2 2 4 2 3 3 6" xfId="13352" xr:uid="{00000000-0005-0000-0000-000009140000}"/>
    <cellStyle name="Обычный 2 2 2 4 2 3 4" xfId="983" xr:uid="{00000000-0005-0000-0000-00000A140000}"/>
    <cellStyle name="Обычный 2 2 2 4 2 3 4 2" xfId="2579" xr:uid="{00000000-0005-0000-0000-00000B140000}"/>
    <cellStyle name="Обычный 2 2 2 4 2 3 4 2 2" xfId="5771" xr:uid="{00000000-0005-0000-0000-00000C140000}"/>
    <cellStyle name="Обычный 2 2 2 4 2 3 4 2 2 2" xfId="12155" xr:uid="{00000000-0005-0000-0000-00000D140000}"/>
    <cellStyle name="Обычный 2 2 2 4 2 3 4 2 2 2 2" xfId="24923" xr:uid="{00000000-0005-0000-0000-00000E140000}"/>
    <cellStyle name="Обычный 2 2 2 4 2 3 4 2 2 3" xfId="18539" xr:uid="{00000000-0005-0000-0000-00000F140000}"/>
    <cellStyle name="Обычный 2 2 2 4 2 3 4 2 3" xfId="8963" xr:uid="{00000000-0005-0000-0000-000010140000}"/>
    <cellStyle name="Обычный 2 2 2 4 2 3 4 2 3 2" xfId="21731" xr:uid="{00000000-0005-0000-0000-000011140000}"/>
    <cellStyle name="Обычный 2 2 2 4 2 3 4 2 4" xfId="15347" xr:uid="{00000000-0005-0000-0000-000012140000}"/>
    <cellStyle name="Обычный 2 2 2 4 2 3 4 3" xfId="4175" xr:uid="{00000000-0005-0000-0000-000013140000}"/>
    <cellStyle name="Обычный 2 2 2 4 2 3 4 3 2" xfId="10559" xr:uid="{00000000-0005-0000-0000-000014140000}"/>
    <cellStyle name="Обычный 2 2 2 4 2 3 4 3 2 2" xfId="23327" xr:uid="{00000000-0005-0000-0000-000015140000}"/>
    <cellStyle name="Обычный 2 2 2 4 2 3 4 3 3" xfId="16943" xr:uid="{00000000-0005-0000-0000-000016140000}"/>
    <cellStyle name="Обычный 2 2 2 4 2 3 4 4" xfId="7367" xr:uid="{00000000-0005-0000-0000-000017140000}"/>
    <cellStyle name="Обычный 2 2 2 4 2 3 4 4 2" xfId="20135" xr:uid="{00000000-0005-0000-0000-000018140000}"/>
    <cellStyle name="Обычный 2 2 2 4 2 3 4 5" xfId="13751" xr:uid="{00000000-0005-0000-0000-000019140000}"/>
    <cellStyle name="Обычный 2 2 2 4 2 3 5" xfId="1781" xr:uid="{00000000-0005-0000-0000-00001A140000}"/>
    <cellStyle name="Обычный 2 2 2 4 2 3 5 2" xfId="4973" xr:uid="{00000000-0005-0000-0000-00001B140000}"/>
    <cellStyle name="Обычный 2 2 2 4 2 3 5 2 2" xfId="11357" xr:uid="{00000000-0005-0000-0000-00001C140000}"/>
    <cellStyle name="Обычный 2 2 2 4 2 3 5 2 2 2" xfId="24125" xr:uid="{00000000-0005-0000-0000-00001D140000}"/>
    <cellStyle name="Обычный 2 2 2 4 2 3 5 2 3" xfId="17741" xr:uid="{00000000-0005-0000-0000-00001E140000}"/>
    <cellStyle name="Обычный 2 2 2 4 2 3 5 3" xfId="8165" xr:uid="{00000000-0005-0000-0000-00001F140000}"/>
    <cellStyle name="Обычный 2 2 2 4 2 3 5 3 2" xfId="20933" xr:uid="{00000000-0005-0000-0000-000020140000}"/>
    <cellStyle name="Обычный 2 2 2 4 2 3 5 4" xfId="14549" xr:uid="{00000000-0005-0000-0000-000021140000}"/>
    <cellStyle name="Обычный 2 2 2 4 2 3 6" xfId="3377" xr:uid="{00000000-0005-0000-0000-000022140000}"/>
    <cellStyle name="Обычный 2 2 2 4 2 3 6 2" xfId="9761" xr:uid="{00000000-0005-0000-0000-000023140000}"/>
    <cellStyle name="Обычный 2 2 2 4 2 3 6 2 2" xfId="22529" xr:uid="{00000000-0005-0000-0000-000024140000}"/>
    <cellStyle name="Обычный 2 2 2 4 2 3 6 3" xfId="16145" xr:uid="{00000000-0005-0000-0000-000025140000}"/>
    <cellStyle name="Обычный 2 2 2 4 2 3 7" xfId="6569" xr:uid="{00000000-0005-0000-0000-000026140000}"/>
    <cellStyle name="Обычный 2 2 2 4 2 3 7 2" xfId="19337" xr:uid="{00000000-0005-0000-0000-000027140000}"/>
    <cellStyle name="Обычный 2 2 2 4 2 3 8" xfId="12953" xr:uid="{00000000-0005-0000-0000-000028140000}"/>
    <cellStyle name="Обычный 2 2 2 4 2 4" xfId="246" xr:uid="{00000000-0005-0000-0000-000029140000}"/>
    <cellStyle name="Обычный 2 2 2 4 2 4 2" xfId="648" xr:uid="{00000000-0005-0000-0000-00002A140000}"/>
    <cellStyle name="Обычный 2 2 2 4 2 4 2 2" xfId="1446" xr:uid="{00000000-0005-0000-0000-00002B140000}"/>
    <cellStyle name="Обычный 2 2 2 4 2 4 2 2 2" xfId="3042" xr:uid="{00000000-0005-0000-0000-00002C140000}"/>
    <cellStyle name="Обычный 2 2 2 4 2 4 2 2 2 2" xfId="6234" xr:uid="{00000000-0005-0000-0000-00002D140000}"/>
    <cellStyle name="Обычный 2 2 2 4 2 4 2 2 2 2 2" xfId="12618" xr:uid="{00000000-0005-0000-0000-00002E140000}"/>
    <cellStyle name="Обычный 2 2 2 4 2 4 2 2 2 2 2 2" xfId="25386" xr:uid="{00000000-0005-0000-0000-00002F140000}"/>
    <cellStyle name="Обычный 2 2 2 4 2 4 2 2 2 2 3" xfId="19002" xr:uid="{00000000-0005-0000-0000-000030140000}"/>
    <cellStyle name="Обычный 2 2 2 4 2 4 2 2 2 3" xfId="9426" xr:uid="{00000000-0005-0000-0000-000031140000}"/>
    <cellStyle name="Обычный 2 2 2 4 2 4 2 2 2 3 2" xfId="22194" xr:uid="{00000000-0005-0000-0000-000032140000}"/>
    <cellStyle name="Обычный 2 2 2 4 2 4 2 2 2 4" xfId="15810" xr:uid="{00000000-0005-0000-0000-000033140000}"/>
    <cellStyle name="Обычный 2 2 2 4 2 4 2 2 3" xfId="4638" xr:uid="{00000000-0005-0000-0000-000034140000}"/>
    <cellStyle name="Обычный 2 2 2 4 2 4 2 2 3 2" xfId="11022" xr:uid="{00000000-0005-0000-0000-000035140000}"/>
    <cellStyle name="Обычный 2 2 2 4 2 4 2 2 3 2 2" xfId="23790" xr:uid="{00000000-0005-0000-0000-000036140000}"/>
    <cellStyle name="Обычный 2 2 2 4 2 4 2 2 3 3" xfId="17406" xr:uid="{00000000-0005-0000-0000-000037140000}"/>
    <cellStyle name="Обычный 2 2 2 4 2 4 2 2 4" xfId="7830" xr:uid="{00000000-0005-0000-0000-000038140000}"/>
    <cellStyle name="Обычный 2 2 2 4 2 4 2 2 4 2" xfId="20598" xr:uid="{00000000-0005-0000-0000-000039140000}"/>
    <cellStyle name="Обычный 2 2 2 4 2 4 2 2 5" xfId="14214" xr:uid="{00000000-0005-0000-0000-00003A140000}"/>
    <cellStyle name="Обычный 2 2 2 4 2 4 2 3" xfId="2244" xr:uid="{00000000-0005-0000-0000-00003B140000}"/>
    <cellStyle name="Обычный 2 2 2 4 2 4 2 3 2" xfId="5436" xr:uid="{00000000-0005-0000-0000-00003C140000}"/>
    <cellStyle name="Обычный 2 2 2 4 2 4 2 3 2 2" xfId="11820" xr:uid="{00000000-0005-0000-0000-00003D140000}"/>
    <cellStyle name="Обычный 2 2 2 4 2 4 2 3 2 2 2" xfId="24588" xr:uid="{00000000-0005-0000-0000-00003E140000}"/>
    <cellStyle name="Обычный 2 2 2 4 2 4 2 3 2 3" xfId="18204" xr:uid="{00000000-0005-0000-0000-00003F140000}"/>
    <cellStyle name="Обычный 2 2 2 4 2 4 2 3 3" xfId="8628" xr:uid="{00000000-0005-0000-0000-000040140000}"/>
    <cellStyle name="Обычный 2 2 2 4 2 4 2 3 3 2" xfId="21396" xr:uid="{00000000-0005-0000-0000-000041140000}"/>
    <cellStyle name="Обычный 2 2 2 4 2 4 2 3 4" xfId="15012" xr:uid="{00000000-0005-0000-0000-000042140000}"/>
    <cellStyle name="Обычный 2 2 2 4 2 4 2 4" xfId="3840" xr:uid="{00000000-0005-0000-0000-000043140000}"/>
    <cellStyle name="Обычный 2 2 2 4 2 4 2 4 2" xfId="10224" xr:uid="{00000000-0005-0000-0000-000044140000}"/>
    <cellStyle name="Обычный 2 2 2 4 2 4 2 4 2 2" xfId="22992" xr:uid="{00000000-0005-0000-0000-000045140000}"/>
    <cellStyle name="Обычный 2 2 2 4 2 4 2 4 3" xfId="16608" xr:uid="{00000000-0005-0000-0000-000046140000}"/>
    <cellStyle name="Обычный 2 2 2 4 2 4 2 5" xfId="7032" xr:uid="{00000000-0005-0000-0000-000047140000}"/>
    <cellStyle name="Обычный 2 2 2 4 2 4 2 5 2" xfId="19800" xr:uid="{00000000-0005-0000-0000-000048140000}"/>
    <cellStyle name="Обычный 2 2 2 4 2 4 2 6" xfId="13416" xr:uid="{00000000-0005-0000-0000-000049140000}"/>
    <cellStyle name="Обычный 2 2 2 4 2 4 3" xfId="1047" xr:uid="{00000000-0005-0000-0000-00004A140000}"/>
    <cellStyle name="Обычный 2 2 2 4 2 4 3 2" xfId="2643" xr:uid="{00000000-0005-0000-0000-00004B140000}"/>
    <cellStyle name="Обычный 2 2 2 4 2 4 3 2 2" xfId="5835" xr:uid="{00000000-0005-0000-0000-00004C140000}"/>
    <cellStyle name="Обычный 2 2 2 4 2 4 3 2 2 2" xfId="12219" xr:uid="{00000000-0005-0000-0000-00004D140000}"/>
    <cellStyle name="Обычный 2 2 2 4 2 4 3 2 2 2 2" xfId="24987" xr:uid="{00000000-0005-0000-0000-00004E140000}"/>
    <cellStyle name="Обычный 2 2 2 4 2 4 3 2 2 3" xfId="18603" xr:uid="{00000000-0005-0000-0000-00004F140000}"/>
    <cellStyle name="Обычный 2 2 2 4 2 4 3 2 3" xfId="9027" xr:uid="{00000000-0005-0000-0000-000050140000}"/>
    <cellStyle name="Обычный 2 2 2 4 2 4 3 2 3 2" xfId="21795" xr:uid="{00000000-0005-0000-0000-000051140000}"/>
    <cellStyle name="Обычный 2 2 2 4 2 4 3 2 4" xfId="15411" xr:uid="{00000000-0005-0000-0000-000052140000}"/>
    <cellStyle name="Обычный 2 2 2 4 2 4 3 3" xfId="4239" xr:uid="{00000000-0005-0000-0000-000053140000}"/>
    <cellStyle name="Обычный 2 2 2 4 2 4 3 3 2" xfId="10623" xr:uid="{00000000-0005-0000-0000-000054140000}"/>
    <cellStyle name="Обычный 2 2 2 4 2 4 3 3 2 2" xfId="23391" xr:uid="{00000000-0005-0000-0000-000055140000}"/>
    <cellStyle name="Обычный 2 2 2 4 2 4 3 3 3" xfId="17007" xr:uid="{00000000-0005-0000-0000-000056140000}"/>
    <cellStyle name="Обычный 2 2 2 4 2 4 3 4" xfId="7431" xr:uid="{00000000-0005-0000-0000-000057140000}"/>
    <cellStyle name="Обычный 2 2 2 4 2 4 3 4 2" xfId="20199" xr:uid="{00000000-0005-0000-0000-000058140000}"/>
    <cellStyle name="Обычный 2 2 2 4 2 4 3 5" xfId="13815" xr:uid="{00000000-0005-0000-0000-000059140000}"/>
    <cellStyle name="Обычный 2 2 2 4 2 4 4" xfId="1845" xr:uid="{00000000-0005-0000-0000-00005A140000}"/>
    <cellStyle name="Обычный 2 2 2 4 2 4 4 2" xfId="5037" xr:uid="{00000000-0005-0000-0000-00005B140000}"/>
    <cellStyle name="Обычный 2 2 2 4 2 4 4 2 2" xfId="11421" xr:uid="{00000000-0005-0000-0000-00005C140000}"/>
    <cellStyle name="Обычный 2 2 2 4 2 4 4 2 2 2" xfId="24189" xr:uid="{00000000-0005-0000-0000-00005D140000}"/>
    <cellStyle name="Обычный 2 2 2 4 2 4 4 2 3" xfId="17805" xr:uid="{00000000-0005-0000-0000-00005E140000}"/>
    <cellStyle name="Обычный 2 2 2 4 2 4 4 3" xfId="8229" xr:uid="{00000000-0005-0000-0000-00005F140000}"/>
    <cellStyle name="Обычный 2 2 2 4 2 4 4 3 2" xfId="20997" xr:uid="{00000000-0005-0000-0000-000060140000}"/>
    <cellStyle name="Обычный 2 2 2 4 2 4 4 4" xfId="14613" xr:uid="{00000000-0005-0000-0000-000061140000}"/>
    <cellStyle name="Обычный 2 2 2 4 2 4 5" xfId="3441" xr:uid="{00000000-0005-0000-0000-000062140000}"/>
    <cellStyle name="Обычный 2 2 2 4 2 4 5 2" xfId="9825" xr:uid="{00000000-0005-0000-0000-000063140000}"/>
    <cellStyle name="Обычный 2 2 2 4 2 4 5 2 2" xfId="22593" xr:uid="{00000000-0005-0000-0000-000064140000}"/>
    <cellStyle name="Обычный 2 2 2 4 2 4 5 3" xfId="16209" xr:uid="{00000000-0005-0000-0000-000065140000}"/>
    <cellStyle name="Обычный 2 2 2 4 2 4 6" xfId="6633" xr:uid="{00000000-0005-0000-0000-000066140000}"/>
    <cellStyle name="Обычный 2 2 2 4 2 4 6 2" xfId="19401" xr:uid="{00000000-0005-0000-0000-000067140000}"/>
    <cellStyle name="Обычный 2 2 2 4 2 4 7" xfId="13017" xr:uid="{00000000-0005-0000-0000-000068140000}"/>
    <cellStyle name="Обычный 2 2 2 4 2 5" xfId="454" xr:uid="{00000000-0005-0000-0000-000069140000}"/>
    <cellStyle name="Обычный 2 2 2 4 2 5 2" xfId="1252" xr:uid="{00000000-0005-0000-0000-00006A140000}"/>
    <cellStyle name="Обычный 2 2 2 4 2 5 2 2" xfId="2848" xr:uid="{00000000-0005-0000-0000-00006B140000}"/>
    <cellStyle name="Обычный 2 2 2 4 2 5 2 2 2" xfId="6040" xr:uid="{00000000-0005-0000-0000-00006C140000}"/>
    <cellStyle name="Обычный 2 2 2 4 2 5 2 2 2 2" xfId="12424" xr:uid="{00000000-0005-0000-0000-00006D140000}"/>
    <cellStyle name="Обычный 2 2 2 4 2 5 2 2 2 2 2" xfId="25192" xr:uid="{00000000-0005-0000-0000-00006E140000}"/>
    <cellStyle name="Обычный 2 2 2 4 2 5 2 2 2 3" xfId="18808" xr:uid="{00000000-0005-0000-0000-00006F140000}"/>
    <cellStyle name="Обычный 2 2 2 4 2 5 2 2 3" xfId="9232" xr:uid="{00000000-0005-0000-0000-000070140000}"/>
    <cellStyle name="Обычный 2 2 2 4 2 5 2 2 3 2" xfId="22000" xr:uid="{00000000-0005-0000-0000-000071140000}"/>
    <cellStyle name="Обычный 2 2 2 4 2 5 2 2 4" xfId="15616" xr:uid="{00000000-0005-0000-0000-000072140000}"/>
    <cellStyle name="Обычный 2 2 2 4 2 5 2 3" xfId="4444" xr:uid="{00000000-0005-0000-0000-000073140000}"/>
    <cellStyle name="Обычный 2 2 2 4 2 5 2 3 2" xfId="10828" xr:uid="{00000000-0005-0000-0000-000074140000}"/>
    <cellStyle name="Обычный 2 2 2 4 2 5 2 3 2 2" xfId="23596" xr:uid="{00000000-0005-0000-0000-000075140000}"/>
    <cellStyle name="Обычный 2 2 2 4 2 5 2 3 3" xfId="17212" xr:uid="{00000000-0005-0000-0000-000076140000}"/>
    <cellStyle name="Обычный 2 2 2 4 2 5 2 4" xfId="7636" xr:uid="{00000000-0005-0000-0000-000077140000}"/>
    <cellStyle name="Обычный 2 2 2 4 2 5 2 4 2" xfId="20404" xr:uid="{00000000-0005-0000-0000-000078140000}"/>
    <cellStyle name="Обычный 2 2 2 4 2 5 2 5" xfId="14020" xr:uid="{00000000-0005-0000-0000-000079140000}"/>
    <cellStyle name="Обычный 2 2 2 4 2 5 3" xfId="2050" xr:uid="{00000000-0005-0000-0000-00007A140000}"/>
    <cellStyle name="Обычный 2 2 2 4 2 5 3 2" xfId="5242" xr:uid="{00000000-0005-0000-0000-00007B140000}"/>
    <cellStyle name="Обычный 2 2 2 4 2 5 3 2 2" xfId="11626" xr:uid="{00000000-0005-0000-0000-00007C140000}"/>
    <cellStyle name="Обычный 2 2 2 4 2 5 3 2 2 2" xfId="24394" xr:uid="{00000000-0005-0000-0000-00007D140000}"/>
    <cellStyle name="Обычный 2 2 2 4 2 5 3 2 3" xfId="18010" xr:uid="{00000000-0005-0000-0000-00007E140000}"/>
    <cellStyle name="Обычный 2 2 2 4 2 5 3 3" xfId="8434" xr:uid="{00000000-0005-0000-0000-00007F140000}"/>
    <cellStyle name="Обычный 2 2 2 4 2 5 3 3 2" xfId="21202" xr:uid="{00000000-0005-0000-0000-000080140000}"/>
    <cellStyle name="Обычный 2 2 2 4 2 5 3 4" xfId="14818" xr:uid="{00000000-0005-0000-0000-000081140000}"/>
    <cellStyle name="Обычный 2 2 2 4 2 5 4" xfId="3646" xr:uid="{00000000-0005-0000-0000-000082140000}"/>
    <cellStyle name="Обычный 2 2 2 4 2 5 4 2" xfId="10030" xr:uid="{00000000-0005-0000-0000-000083140000}"/>
    <cellStyle name="Обычный 2 2 2 4 2 5 4 2 2" xfId="22798" xr:uid="{00000000-0005-0000-0000-000084140000}"/>
    <cellStyle name="Обычный 2 2 2 4 2 5 4 3" xfId="16414" xr:uid="{00000000-0005-0000-0000-000085140000}"/>
    <cellStyle name="Обычный 2 2 2 4 2 5 5" xfId="6838" xr:uid="{00000000-0005-0000-0000-000086140000}"/>
    <cellStyle name="Обычный 2 2 2 4 2 5 5 2" xfId="19606" xr:uid="{00000000-0005-0000-0000-000087140000}"/>
    <cellStyle name="Обычный 2 2 2 4 2 5 6" xfId="13222" xr:uid="{00000000-0005-0000-0000-000088140000}"/>
    <cellStyle name="Обычный 2 2 2 4 2 6" xfId="853" xr:uid="{00000000-0005-0000-0000-000089140000}"/>
    <cellStyle name="Обычный 2 2 2 4 2 6 2" xfId="2449" xr:uid="{00000000-0005-0000-0000-00008A140000}"/>
    <cellStyle name="Обычный 2 2 2 4 2 6 2 2" xfId="5641" xr:uid="{00000000-0005-0000-0000-00008B140000}"/>
    <cellStyle name="Обычный 2 2 2 4 2 6 2 2 2" xfId="12025" xr:uid="{00000000-0005-0000-0000-00008C140000}"/>
    <cellStyle name="Обычный 2 2 2 4 2 6 2 2 2 2" xfId="24793" xr:uid="{00000000-0005-0000-0000-00008D140000}"/>
    <cellStyle name="Обычный 2 2 2 4 2 6 2 2 3" xfId="18409" xr:uid="{00000000-0005-0000-0000-00008E140000}"/>
    <cellStyle name="Обычный 2 2 2 4 2 6 2 3" xfId="8833" xr:uid="{00000000-0005-0000-0000-00008F140000}"/>
    <cellStyle name="Обычный 2 2 2 4 2 6 2 3 2" xfId="21601" xr:uid="{00000000-0005-0000-0000-000090140000}"/>
    <cellStyle name="Обычный 2 2 2 4 2 6 2 4" xfId="15217" xr:uid="{00000000-0005-0000-0000-000091140000}"/>
    <cellStyle name="Обычный 2 2 2 4 2 6 3" xfId="4045" xr:uid="{00000000-0005-0000-0000-000092140000}"/>
    <cellStyle name="Обычный 2 2 2 4 2 6 3 2" xfId="10429" xr:uid="{00000000-0005-0000-0000-000093140000}"/>
    <cellStyle name="Обычный 2 2 2 4 2 6 3 2 2" xfId="23197" xr:uid="{00000000-0005-0000-0000-000094140000}"/>
    <cellStyle name="Обычный 2 2 2 4 2 6 3 3" xfId="16813" xr:uid="{00000000-0005-0000-0000-000095140000}"/>
    <cellStyle name="Обычный 2 2 2 4 2 6 4" xfId="7237" xr:uid="{00000000-0005-0000-0000-000096140000}"/>
    <cellStyle name="Обычный 2 2 2 4 2 6 4 2" xfId="20005" xr:uid="{00000000-0005-0000-0000-000097140000}"/>
    <cellStyle name="Обычный 2 2 2 4 2 6 5" xfId="13621" xr:uid="{00000000-0005-0000-0000-000098140000}"/>
    <cellStyle name="Обычный 2 2 2 4 2 7" xfId="1651" xr:uid="{00000000-0005-0000-0000-000099140000}"/>
    <cellStyle name="Обычный 2 2 2 4 2 7 2" xfId="4843" xr:uid="{00000000-0005-0000-0000-00009A140000}"/>
    <cellStyle name="Обычный 2 2 2 4 2 7 2 2" xfId="11227" xr:uid="{00000000-0005-0000-0000-00009B140000}"/>
    <cellStyle name="Обычный 2 2 2 4 2 7 2 2 2" xfId="23995" xr:uid="{00000000-0005-0000-0000-00009C140000}"/>
    <cellStyle name="Обычный 2 2 2 4 2 7 2 3" xfId="17611" xr:uid="{00000000-0005-0000-0000-00009D140000}"/>
    <cellStyle name="Обычный 2 2 2 4 2 7 3" xfId="8035" xr:uid="{00000000-0005-0000-0000-00009E140000}"/>
    <cellStyle name="Обычный 2 2 2 4 2 7 3 2" xfId="20803" xr:uid="{00000000-0005-0000-0000-00009F140000}"/>
    <cellStyle name="Обычный 2 2 2 4 2 7 4" xfId="14419" xr:uid="{00000000-0005-0000-0000-0000A0140000}"/>
    <cellStyle name="Обычный 2 2 2 4 2 8" xfId="3247" xr:uid="{00000000-0005-0000-0000-0000A1140000}"/>
    <cellStyle name="Обычный 2 2 2 4 2 8 2" xfId="9631" xr:uid="{00000000-0005-0000-0000-0000A2140000}"/>
    <cellStyle name="Обычный 2 2 2 4 2 8 2 2" xfId="22399" xr:uid="{00000000-0005-0000-0000-0000A3140000}"/>
    <cellStyle name="Обычный 2 2 2 4 2 8 3" xfId="16015" xr:uid="{00000000-0005-0000-0000-0000A4140000}"/>
    <cellStyle name="Обычный 2 2 2 4 2 9" xfId="6439" xr:uid="{00000000-0005-0000-0000-0000A5140000}"/>
    <cellStyle name="Обычный 2 2 2 4 2 9 2" xfId="19207" xr:uid="{00000000-0005-0000-0000-0000A6140000}"/>
    <cellStyle name="Обычный 2 2 2 4 3" xfId="84" xr:uid="{00000000-0005-0000-0000-0000A7140000}"/>
    <cellStyle name="Обычный 2 2 2 4 3 2" xfId="278" xr:uid="{00000000-0005-0000-0000-0000A8140000}"/>
    <cellStyle name="Обычный 2 2 2 4 3 2 2" xfId="680" xr:uid="{00000000-0005-0000-0000-0000A9140000}"/>
    <cellStyle name="Обычный 2 2 2 4 3 2 2 2" xfId="1478" xr:uid="{00000000-0005-0000-0000-0000AA140000}"/>
    <cellStyle name="Обычный 2 2 2 4 3 2 2 2 2" xfId="3074" xr:uid="{00000000-0005-0000-0000-0000AB140000}"/>
    <cellStyle name="Обычный 2 2 2 4 3 2 2 2 2 2" xfId="6266" xr:uid="{00000000-0005-0000-0000-0000AC140000}"/>
    <cellStyle name="Обычный 2 2 2 4 3 2 2 2 2 2 2" xfId="12650" xr:uid="{00000000-0005-0000-0000-0000AD140000}"/>
    <cellStyle name="Обычный 2 2 2 4 3 2 2 2 2 2 2 2" xfId="25418" xr:uid="{00000000-0005-0000-0000-0000AE140000}"/>
    <cellStyle name="Обычный 2 2 2 4 3 2 2 2 2 2 3" xfId="19034" xr:uid="{00000000-0005-0000-0000-0000AF140000}"/>
    <cellStyle name="Обычный 2 2 2 4 3 2 2 2 2 3" xfId="9458" xr:uid="{00000000-0005-0000-0000-0000B0140000}"/>
    <cellStyle name="Обычный 2 2 2 4 3 2 2 2 2 3 2" xfId="22226" xr:uid="{00000000-0005-0000-0000-0000B1140000}"/>
    <cellStyle name="Обычный 2 2 2 4 3 2 2 2 2 4" xfId="15842" xr:uid="{00000000-0005-0000-0000-0000B2140000}"/>
    <cellStyle name="Обычный 2 2 2 4 3 2 2 2 3" xfId="4670" xr:uid="{00000000-0005-0000-0000-0000B3140000}"/>
    <cellStyle name="Обычный 2 2 2 4 3 2 2 2 3 2" xfId="11054" xr:uid="{00000000-0005-0000-0000-0000B4140000}"/>
    <cellStyle name="Обычный 2 2 2 4 3 2 2 2 3 2 2" xfId="23822" xr:uid="{00000000-0005-0000-0000-0000B5140000}"/>
    <cellStyle name="Обычный 2 2 2 4 3 2 2 2 3 3" xfId="17438" xr:uid="{00000000-0005-0000-0000-0000B6140000}"/>
    <cellStyle name="Обычный 2 2 2 4 3 2 2 2 4" xfId="7862" xr:uid="{00000000-0005-0000-0000-0000B7140000}"/>
    <cellStyle name="Обычный 2 2 2 4 3 2 2 2 4 2" xfId="20630" xr:uid="{00000000-0005-0000-0000-0000B8140000}"/>
    <cellStyle name="Обычный 2 2 2 4 3 2 2 2 5" xfId="14246" xr:uid="{00000000-0005-0000-0000-0000B9140000}"/>
    <cellStyle name="Обычный 2 2 2 4 3 2 2 3" xfId="2276" xr:uid="{00000000-0005-0000-0000-0000BA140000}"/>
    <cellStyle name="Обычный 2 2 2 4 3 2 2 3 2" xfId="5468" xr:uid="{00000000-0005-0000-0000-0000BB140000}"/>
    <cellStyle name="Обычный 2 2 2 4 3 2 2 3 2 2" xfId="11852" xr:uid="{00000000-0005-0000-0000-0000BC140000}"/>
    <cellStyle name="Обычный 2 2 2 4 3 2 2 3 2 2 2" xfId="24620" xr:uid="{00000000-0005-0000-0000-0000BD140000}"/>
    <cellStyle name="Обычный 2 2 2 4 3 2 2 3 2 3" xfId="18236" xr:uid="{00000000-0005-0000-0000-0000BE140000}"/>
    <cellStyle name="Обычный 2 2 2 4 3 2 2 3 3" xfId="8660" xr:uid="{00000000-0005-0000-0000-0000BF140000}"/>
    <cellStyle name="Обычный 2 2 2 4 3 2 2 3 3 2" xfId="21428" xr:uid="{00000000-0005-0000-0000-0000C0140000}"/>
    <cellStyle name="Обычный 2 2 2 4 3 2 2 3 4" xfId="15044" xr:uid="{00000000-0005-0000-0000-0000C1140000}"/>
    <cellStyle name="Обычный 2 2 2 4 3 2 2 4" xfId="3872" xr:uid="{00000000-0005-0000-0000-0000C2140000}"/>
    <cellStyle name="Обычный 2 2 2 4 3 2 2 4 2" xfId="10256" xr:uid="{00000000-0005-0000-0000-0000C3140000}"/>
    <cellStyle name="Обычный 2 2 2 4 3 2 2 4 2 2" xfId="23024" xr:uid="{00000000-0005-0000-0000-0000C4140000}"/>
    <cellStyle name="Обычный 2 2 2 4 3 2 2 4 3" xfId="16640" xr:uid="{00000000-0005-0000-0000-0000C5140000}"/>
    <cellStyle name="Обычный 2 2 2 4 3 2 2 5" xfId="7064" xr:uid="{00000000-0005-0000-0000-0000C6140000}"/>
    <cellStyle name="Обычный 2 2 2 4 3 2 2 5 2" xfId="19832" xr:uid="{00000000-0005-0000-0000-0000C7140000}"/>
    <cellStyle name="Обычный 2 2 2 4 3 2 2 6" xfId="13448" xr:uid="{00000000-0005-0000-0000-0000C8140000}"/>
    <cellStyle name="Обычный 2 2 2 4 3 2 3" xfId="1079" xr:uid="{00000000-0005-0000-0000-0000C9140000}"/>
    <cellStyle name="Обычный 2 2 2 4 3 2 3 2" xfId="2675" xr:uid="{00000000-0005-0000-0000-0000CA140000}"/>
    <cellStyle name="Обычный 2 2 2 4 3 2 3 2 2" xfId="5867" xr:uid="{00000000-0005-0000-0000-0000CB140000}"/>
    <cellStyle name="Обычный 2 2 2 4 3 2 3 2 2 2" xfId="12251" xr:uid="{00000000-0005-0000-0000-0000CC140000}"/>
    <cellStyle name="Обычный 2 2 2 4 3 2 3 2 2 2 2" xfId="25019" xr:uid="{00000000-0005-0000-0000-0000CD140000}"/>
    <cellStyle name="Обычный 2 2 2 4 3 2 3 2 2 3" xfId="18635" xr:uid="{00000000-0005-0000-0000-0000CE140000}"/>
    <cellStyle name="Обычный 2 2 2 4 3 2 3 2 3" xfId="9059" xr:uid="{00000000-0005-0000-0000-0000CF140000}"/>
    <cellStyle name="Обычный 2 2 2 4 3 2 3 2 3 2" xfId="21827" xr:uid="{00000000-0005-0000-0000-0000D0140000}"/>
    <cellStyle name="Обычный 2 2 2 4 3 2 3 2 4" xfId="15443" xr:uid="{00000000-0005-0000-0000-0000D1140000}"/>
    <cellStyle name="Обычный 2 2 2 4 3 2 3 3" xfId="4271" xr:uid="{00000000-0005-0000-0000-0000D2140000}"/>
    <cellStyle name="Обычный 2 2 2 4 3 2 3 3 2" xfId="10655" xr:uid="{00000000-0005-0000-0000-0000D3140000}"/>
    <cellStyle name="Обычный 2 2 2 4 3 2 3 3 2 2" xfId="23423" xr:uid="{00000000-0005-0000-0000-0000D4140000}"/>
    <cellStyle name="Обычный 2 2 2 4 3 2 3 3 3" xfId="17039" xr:uid="{00000000-0005-0000-0000-0000D5140000}"/>
    <cellStyle name="Обычный 2 2 2 4 3 2 3 4" xfId="7463" xr:uid="{00000000-0005-0000-0000-0000D6140000}"/>
    <cellStyle name="Обычный 2 2 2 4 3 2 3 4 2" xfId="20231" xr:uid="{00000000-0005-0000-0000-0000D7140000}"/>
    <cellStyle name="Обычный 2 2 2 4 3 2 3 5" xfId="13847" xr:uid="{00000000-0005-0000-0000-0000D8140000}"/>
    <cellStyle name="Обычный 2 2 2 4 3 2 4" xfId="1877" xr:uid="{00000000-0005-0000-0000-0000D9140000}"/>
    <cellStyle name="Обычный 2 2 2 4 3 2 4 2" xfId="5069" xr:uid="{00000000-0005-0000-0000-0000DA140000}"/>
    <cellStyle name="Обычный 2 2 2 4 3 2 4 2 2" xfId="11453" xr:uid="{00000000-0005-0000-0000-0000DB140000}"/>
    <cellStyle name="Обычный 2 2 2 4 3 2 4 2 2 2" xfId="24221" xr:uid="{00000000-0005-0000-0000-0000DC140000}"/>
    <cellStyle name="Обычный 2 2 2 4 3 2 4 2 3" xfId="17837" xr:uid="{00000000-0005-0000-0000-0000DD140000}"/>
    <cellStyle name="Обычный 2 2 2 4 3 2 4 3" xfId="8261" xr:uid="{00000000-0005-0000-0000-0000DE140000}"/>
    <cellStyle name="Обычный 2 2 2 4 3 2 4 3 2" xfId="21029" xr:uid="{00000000-0005-0000-0000-0000DF140000}"/>
    <cellStyle name="Обычный 2 2 2 4 3 2 4 4" xfId="14645" xr:uid="{00000000-0005-0000-0000-0000E0140000}"/>
    <cellStyle name="Обычный 2 2 2 4 3 2 5" xfId="3473" xr:uid="{00000000-0005-0000-0000-0000E1140000}"/>
    <cellStyle name="Обычный 2 2 2 4 3 2 5 2" xfId="9857" xr:uid="{00000000-0005-0000-0000-0000E2140000}"/>
    <cellStyle name="Обычный 2 2 2 4 3 2 5 2 2" xfId="22625" xr:uid="{00000000-0005-0000-0000-0000E3140000}"/>
    <cellStyle name="Обычный 2 2 2 4 3 2 5 3" xfId="16241" xr:uid="{00000000-0005-0000-0000-0000E4140000}"/>
    <cellStyle name="Обычный 2 2 2 4 3 2 6" xfId="6665" xr:uid="{00000000-0005-0000-0000-0000E5140000}"/>
    <cellStyle name="Обычный 2 2 2 4 3 2 6 2" xfId="19433" xr:uid="{00000000-0005-0000-0000-0000E6140000}"/>
    <cellStyle name="Обычный 2 2 2 4 3 2 7" xfId="13049" xr:uid="{00000000-0005-0000-0000-0000E7140000}"/>
    <cellStyle name="Обычный 2 2 2 4 3 3" xfId="486" xr:uid="{00000000-0005-0000-0000-0000E8140000}"/>
    <cellStyle name="Обычный 2 2 2 4 3 3 2" xfId="1284" xr:uid="{00000000-0005-0000-0000-0000E9140000}"/>
    <cellStyle name="Обычный 2 2 2 4 3 3 2 2" xfId="2880" xr:uid="{00000000-0005-0000-0000-0000EA140000}"/>
    <cellStyle name="Обычный 2 2 2 4 3 3 2 2 2" xfId="6072" xr:uid="{00000000-0005-0000-0000-0000EB140000}"/>
    <cellStyle name="Обычный 2 2 2 4 3 3 2 2 2 2" xfId="12456" xr:uid="{00000000-0005-0000-0000-0000EC140000}"/>
    <cellStyle name="Обычный 2 2 2 4 3 3 2 2 2 2 2" xfId="25224" xr:uid="{00000000-0005-0000-0000-0000ED140000}"/>
    <cellStyle name="Обычный 2 2 2 4 3 3 2 2 2 3" xfId="18840" xr:uid="{00000000-0005-0000-0000-0000EE140000}"/>
    <cellStyle name="Обычный 2 2 2 4 3 3 2 2 3" xfId="9264" xr:uid="{00000000-0005-0000-0000-0000EF140000}"/>
    <cellStyle name="Обычный 2 2 2 4 3 3 2 2 3 2" xfId="22032" xr:uid="{00000000-0005-0000-0000-0000F0140000}"/>
    <cellStyle name="Обычный 2 2 2 4 3 3 2 2 4" xfId="15648" xr:uid="{00000000-0005-0000-0000-0000F1140000}"/>
    <cellStyle name="Обычный 2 2 2 4 3 3 2 3" xfId="4476" xr:uid="{00000000-0005-0000-0000-0000F2140000}"/>
    <cellStyle name="Обычный 2 2 2 4 3 3 2 3 2" xfId="10860" xr:uid="{00000000-0005-0000-0000-0000F3140000}"/>
    <cellStyle name="Обычный 2 2 2 4 3 3 2 3 2 2" xfId="23628" xr:uid="{00000000-0005-0000-0000-0000F4140000}"/>
    <cellStyle name="Обычный 2 2 2 4 3 3 2 3 3" xfId="17244" xr:uid="{00000000-0005-0000-0000-0000F5140000}"/>
    <cellStyle name="Обычный 2 2 2 4 3 3 2 4" xfId="7668" xr:uid="{00000000-0005-0000-0000-0000F6140000}"/>
    <cellStyle name="Обычный 2 2 2 4 3 3 2 4 2" xfId="20436" xr:uid="{00000000-0005-0000-0000-0000F7140000}"/>
    <cellStyle name="Обычный 2 2 2 4 3 3 2 5" xfId="14052" xr:uid="{00000000-0005-0000-0000-0000F8140000}"/>
    <cellStyle name="Обычный 2 2 2 4 3 3 3" xfId="2082" xr:uid="{00000000-0005-0000-0000-0000F9140000}"/>
    <cellStyle name="Обычный 2 2 2 4 3 3 3 2" xfId="5274" xr:uid="{00000000-0005-0000-0000-0000FA140000}"/>
    <cellStyle name="Обычный 2 2 2 4 3 3 3 2 2" xfId="11658" xr:uid="{00000000-0005-0000-0000-0000FB140000}"/>
    <cellStyle name="Обычный 2 2 2 4 3 3 3 2 2 2" xfId="24426" xr:uid="{00000000-0005-0000-0000-0000FC140000}"/>
    <cellStyle name="Обычный 2 2 2 4 3 3 3 2 3" xfId="18042" xr:uid="{00000000-0005-0000-0000-0000FD140000}"/>
    <cellStyle name="Обычный 2 2 2 4 3 3 3 3" xfId="8466" xr:uid="{00000000-0005-0000-0000-0000FE140000}"/>
    <cellStyle name="Обычный 2 2 2 4 3 3 3 3 2" xfId="21234" xr:uid="{00000000-0005-0000-0000-0000FF140000}"/>
    <cellStyle name="Обычный 2 2 2 4 3 3 3 4" xfId="14850" xr:uid="{00000000-0005-0000-0000-000000150000}"/>
    <cellStyle name="Обычный 2 2 2 4 3 3 4" xfId="3678" xr:uid="{00000000-0005-0000-0000-000001150000}"/>
    <cellStyle name="Обычный 2 2 2 4 3 3 4 2" xfId="10062" xr:uid="{00000000-0005-0000-0000-000002150000}"/>
    <cellStyle name="Обычный 2 2 2 4 3 3 4 2 2" xfId="22830" xr:uid="{00000000-0005-0000-0000-000003150000}"/>
    <cellStyle name="Обычный 2 2 2 4 3 3 4 3" xfId="16446" xr:uid="{00000000-0005-0000-0000-000004150000}"/>
    <cellStyle name="Обычный 2 2 2 4 3 3 5" xfId="6870" xr:uid="{00000000-0005-0000-0000-000005150000}"/>
    <cellStyle name="Обычный 2 2 2 4 3 3 5 2" xfId="19638" xr:uid="{00000000-0005-0000-0000-000006150000}"/>
    <cellStyle name="Обычный 2 2 2 4 3 3 6" xfId="13254" xr:uid="{00000000-0005-0000-0000-000007150000}"/>
    <cellStyle name="Обычный 2 2 2 4 3 4" xfId="885" xr:uid="{00000000-0005-0000-0000-000008150000}"/>
    <cellStyle name="Обычный 2 2 2 4 3 4 2" xfId="2481" xr:uid="{00000000-0005-0000-0000-000009150000}"/>
    <cellStyle name="Обычный 2 2 2 4 3 4 2 2" xfId="5673" xr:uid="{00000000-0005-0000-0000-00000A150000}"/>
    <cellStyle name="Обычный 2 2 2 4 3 4 2 2 2" xfId="12057" xr:uid="{00000000-0005-0000-0000-00000B150000}"/>
    <cellStyle name="Обычный 2 2 2 4 3 4 2 2 2 2" xfId="24825" xr:uid="{00000000-0005-0000-0000-00000C150000}"/>
    <cellStyle name="Обычный 2 2 2 4 3 4 2 2 3" xfId="18441" xr:uid="{00000000-0005-0000-0000-00000D150000}"/>
    <cellStyle name="Обычный 2 2 2 4 3 4 2 3" xfId="8865" xr:uid="{00000000-0005-0000-0000-00000E150000}"/>
    <cellStyle name="Обычный 2 2 2 4 3 4 2 3 2" xfId="21633" xr:uid="{00000000-0005-0000-0000-00000F150000}"/>
    <cellStyle name="Обычный 2 2 2 4 3 4 2 4" xfId="15249" xr:uid="{00000000-0005-0000-0000-000010150000}"/>
    <cellStyle name="Обычный 2 2 2 4 3 4 3" xfId="4077" xr:uid="{00000000-0005-0000-0000-000011150000}"/>
    <cellStyle name="Обычный 2 2 2 4 3 4 3 2" xfId="10461" xr:uid="{00000000-0005-0000-0000-000012150000}"/>
    <cellStyle name="Обычный 2 2 2 4 3 4 3 2 2" xfId="23229" xr:uid="{00000000-0005-0000-0000-000013150000}"/>
    <cellStyle name="Обычный 2 2 2 4 3 4 3 3" xfId="16845" xr:uid="{00000000-0005-0000-0000-000014150000}"/>
    <cellStyle name="Обычный 2 2 2 4 3 4 4" xfId="7269" xr:uid="{00000000-0005-0000-0000-000015150000}"/>
    <cellStyle name="Обычный 2 2 2 4 3 4 4 2" xfId="20037" xr:uid="{00000000-0005-0000-0000-000016150000}"/>
    <cellStyle name="Обычный 2 2 2 4 3 4 5" xfId="13653" xr:uid="{00000000-0005-0000-0000-000017150000}"/>
    <cellStyle name="Обычный 2 2 2 4 3 5" xfId="1683" xr:uid="{00000000-0005-0000-0000-000018150000}"/>
    <cellStyle name="Обычный 2 2 2 4 3 5 2" xfId="4875" xr:uid="{00000000-0005-0000-0000-000019150000}"/>
    <cellStyle name="Обычный 2 2 2 4 3 5 2 2" xfId="11259" xr:uid="{00000000-0005-0000-0000-00001A150000}"/>
    <cellStyle name="Обычный 2 2 2 4 3 5 2 2 2" xfId="24027" xr:uid="{00000000-0005-0000-0000-00001B150000}"/>
    <cellStyle name="Обычный 2 2 2 4 3 5 2 3" xfId="17643" xr:uid="{00000000-0005-0000-0000-00001C150000}"/>
    <cellStyle name="Обычный 2 2 2 4 3 5 3" xfId="8067" xr:uid="{00000000-0005-0000-0000-00001D150000}"/>
    <cellStyle name="Обычный 2 2 2 4 3 5 3 2" xfId="20835" xr:uid="{00000000-0005-0000-0000-00001E150000}"/>
    <cellStyle name="Обычный 2 2 2 4 3 5 4" xfId="14451" xr:uid="{00000000-0005-0000-0000-00001F150000}"/>
    <cellStyle name="Обычный 2 2 2 4 3 6" xfId="3279" xr:uid="{00000000-0005-0000-0000-000020150000}"/>
    <cellStyle name="Обычный 2 2 2 4 3 6 2" xfId="9663" xr:uid="{00000000-0005-0000-0000-000021150000}"/>
    <cellStyle name="Обычный 2 2 2 4 3 6 2 2" xfId="22431" xr:uid="{00000000-0005-0000-0000-000022150000}"/>
    <cellStyle name="Обычный 2 2 2 4 3 6 3" xfId="16047" xr:uid="{00000000-0005-0000-0000-000023150000}"/>
    <cellStyle name="Обычный 2 2 2 4 3 7" xfId="6471" xr:uid="{00000000-0005-0000-0000-000024150000}"/>
    <cellStyle name="Обычный 2 2 2 4 3 7 2" xfId="19239" xr:uid="{00000000-0005-0000-0000-000025150000}"/>
    <cellStyle name="Обычный 2 2 2 4 3 8" xfId="12855" xr:uid="{00000000-0005-0000-0000-000026150000}"/>
    <cellStyle name="Обычный 2 2 2 4 4" xfId="150" xr:uid="{00000000-0005-0000-0000-000027150000}"/>
    <cellStyle name="Обычный 2 2 2 4 4 2" xfId="344" xr:uid="{00000000-0005-0000-0000-000028150000}"/>
    <cellStyle name="Обычный 2 2 2 4 4 2 2" xfId="746" xr:uid="{00000000-0005-0000-0000-000029150000}"/>
    <cellStyle name="Обычный 2 2 2 4 4 2 2 2" xfId="1544" xr:uid="{00000000-0005-0000-0000-00002A150000}"/>
    <cellStyle name="Обычный 2 2 2 4 4 2 2 2 2" xfId="3140" xr:uid="{00000000-0005-0000-0000-00002B150000}"/>
    <cellStyle name="Обычный 2 2 2 4 4 2 2 2 2 2" xfId="6332" xr:uid="{00000000-0005-0000-0000-00002C150000}"/>
    <cellStyle name="Обычный 2 2 2 4 4 2 2 2 2 2 2" xfId="12716" xr:uid="{00000000-0005-0000-0000-00002D150000}"/>
    <cellStyle name="Обычный 2 2 2 4 4 2 2 2 2 2 2 2" xfId="25484" xr:uid="{00000000-0005-0000-0000-00002E150000}"/>
    <cellStyle name="Обычный 2 2 2 4 4 2 2 2 2 2 3" xfId="19100" xr:uid="{00000000-0005-0000-0000-00002F150000}"/>
    <cellStyle name="Обычный 2 2 2 4 4 2 2 2 2 3" xfId="9524" xr:uid="{00000000-0005-0000-0000-000030150000}"/>
    <cellStyle name="Обычный 2 2 2 4 4 2 2 2 2 3 2" xfId="22292" xr:uid="{00000000-0005-0000-0000-000031150000}"/>
    <cellStyle name="Обычный 2 2 2 4 4 2 2 2 2 4" xfId="15908" xr:uid="{00000000-0005-0000-0000-000032150000}"/>
    <cellStyle name="Обычный 2 2 2 4 4 2 2 2 3" xfId="4736" xr:uid="{00000000-0005-0000-0000-000033150000}"/>
    <cellStyle name="Обычный 2 2 2 4 4 2 2 2 3 2" xfId="11120" xr:uid="{00000000-0005-0000-0000-000034150000}"/>
    <cellStyle name="Обычный 2 2 2 4 4 2 2 2 3 2 2" xfId="23888" xr:uid="{00000000-0005-0000-0000-000035150000}"/>
    <cellStyle name="Обычный 2 2 2 4 4 2 2 2 3 3" xfId="17504" xr:uid="{00000000-0005-0000-0000-000036150000}"/>
    <cellStyle name="Обычный 2 2 2 4 4 2 2 2 4" xfId="7928" xr:uid="{00000000-0005-0000-0000-000037150000}"/>
    <cellStyle name="Обычный 2 2 2 4 4 2 2 2 4 2" xfId="20696" xr:uid="{00000000-0005-0000-0000-000038150000}"/>
    <cellStyle name="Обычный 2 2 2 4 4 2 2 2 5" xfId="14312" xr:uid="{00000000-0005-0000-0000-000039150000}"/>
    <cellStyle name="Обычный 2 2 2 4 4 2 2 3" xfId="2342" xr:uid="{00000000-0005-0000-0000-00003A150000}"/>
    <cellStyle name="Обычный 2 2 2 4 4 2 2 3 2" xfId="5534" xr:uid="{00000000-0005-0000-0000-00003B150000}"/>
    <cellStyle name="Обычный 2 2 2 4 4 2 2 3 2 2" xfId="11918" xr:uid="{00000000-0005-0000-0000-00003C150000}"/>
    <cellStyle name="Обычный 2 2 2 4 4 2 2 3 2 2 2" xfId="24686" xr:uid="{00000000-0005-0000-0000-00003D150000}"/>
    <cellStyle name="Обычный 2 2 2 4 4 2 2 3 2 3" xfId="18302" xr:uid="{00000000-0005-0000-0000-00003E150000}"/>
    <cellStyle name="Обычный 2 2 2 4 4 2 2 3 3" xfId="8726" xr:uid="{00000000-0005-0000-0000-00003F150000}"/>
    <cellStyle name="Обычный 2 2 2 4 4 2 2 3 3 2" xfId="21494" xr:uid="{00000000-0005-0000-0000-000040150000}"/>
    <cellStyle name="Обычный 2 2 2 4 4 2 2 3 4" xfId="15110" xr:uid="{00000000-0005-0000-0000-000041150000}"/>
    <cellStyle name="Обычный 2 2 2 4 4 2 2 4" xfId="3938" xr:uid="{00000000-0005-0000-0000-000042150000}"/>
    <cellStyle name="Обычный 2 2 2 4 4 2 2 4 2" xfId="10322" xr:uid="{00000000-0005-0000-0000-000043150000}"/>
    <cellStyle name="Обычный 2 2 2 4 4 2 2 4 2 2" xfId="23090" xr:uid="{00000000-0005-0000-0000-000044150000}"/>
    <cellStyle name="Обычный 2 2 2 4 4 2 2 4 3" xfId="16706" xr:uid="{00000000-0005-0000-0000-000045150000}"/>
    <cellStyle name="Обычный 2 2 2 4 4 2 2 5" xfId="7130" xr:uid="{00000000-0005-0000-0000-000046150000}"/>
    <cellStyle name="Обычный 2 2 2 4 4 2 2 5 2" xfId="19898" xr:uid="{00000000-0005-0000-0000-000047150000}"/>
    <cellStyle name="Обычный 2 2 2 4 4 2 2 6" xfId="13514" xr:uid="{00000000-0005-0000-0000-000048150000}"/>
    <cellStyle name="Обычный 2 2 2 4 4 2 3" xfId="1145" xr:uid="{00000000-0005-0000-0000-000049150000}"/>
    <cellStyle name="Обычный 2 2 2 4 4 2 3 2" xfId="2741" xr:uid="{00000000-0005-0000-0000-00004A150000}"/>
    <cellStyle name="Обычный 2 2 2 4 4 2 3 2 2" xfId="5933" xr:uid="{00000000-0005-0000-0000-00004B150000}"/>
    <cellStyle name="Обычный 2 2 2 4 4 2 3 2 2 2" xfId="12317" xr:uid="{00000000-0005-0000-0000-00004C150000}"/>
    <cellStyle name="Обычный 2 2 2 4 4 2 3 2 2 2 2" xfId="25085" xr:uid="{00000000-0005-0000-0000-00004D150000}"/>
    <cellStyle name="Обычный 2 2 2 4 4 2 3 2 2 3" xfId="18701" xr:uid="{00000000-0005-0000-0000-00004E150000}"/>
    <cellStyle name="Обычный 2 2 2 4 4 2 3 2 3" xfId="9125" xr:uid="{00000000-0005-0000-0000-00004F150000}"/>
    <cellStyle name="Обычный 2 2 2 4 4 2 3 2 3 2" xfId="21893" xr:uid="{00000000-0005-0000-0000-000050150000}"/>
    <cellStyle name="Обычный 2 2 2 4 4 2 3 2 4" xfId="15509" xr:uid="{00000000-0005-0000-0000-000051150000}"/>
    <cellStyle name="Обычный 2 2 2 4 4 2 3 3" xfId="4337" xr:uid="{00000000-0005-0000-0000-000052150000}"/>
    <cellStyle name="Обычный 2 2 2 4 4 2 3 3 2" xfId="10721" xr:uid="{00000000-0005-0000-0000-000053150000}"/>
    <cellStyle name="Обычный 2 2 2 4 4 2 3 3 2 2" xfId="23489" xr:uid="{00000000-0005-0000-0000-000054150000}"/>
    <cellStyle name="Обычный 2 2 2 4 4 2 3 3 3" xfId="17105" xr:uid="{00000000-0005-0000-0000-000055150000}"/>
    <cellStyle name="Обычный 2 2 2 4 4 2 3 4" xfId="7529" xr:uid="{00000000-0005-0000-0000-000056150000}"/>
    <cellStyle name="Обычный 2 2 2 4 4 2 3 4 2" xfId="20297" xr:uid="{00000000-0005-0000-0000-000057150000}"/>
    <cellStyle name="Обычный 2 2 2 4 4 2 3 5" xfId="13913" xr:uid="{00000000-0005-0000-0000-000058150000}"/>
    <cellStyle name="Обычный 2 2 2 4 4 2 4" xfId="1943" xr:uid="{00000000-0005-0000-0000-000059150000}"/>
    <cellStyle name="Обычный 2 2 2 4 4 2 4 2" xfId="5135" xr:uid="{00000000-0005-0000-0000-00005A150000}"/>
    <cellStyle name="Обычный 2 2 2 4 4 2 4 2 2" xfId="11519" xr:uid="{00000000-0005-0000-0000-00005B150000}"/>
    <cellStyle name="Обычный 2 2 2 4 4 2 4 2 2 2" xfId="24287" xr:uid="{00000000-0005-0000-0000-00005C150000}"/>
    <cellStyle name="Обычный 2 2 2 4 4 2 4 2 3" xfId="17903" xr:uid="{00000000-0005-0000-0000-00005D150000}"/>
    <cellStyle name="Обычный 2 2 2 4 4 2 4 3" xfId="8327" xr:uid="{00000000-0005-0000-0000-00005E150000}"/>
    <cellStyle name="Обычный 2 2 2 4 4 2 4 3 2" xfId="21095" xr:uid="{00000000-0005-0000-0000-00005F150000}"/>
    <cellStyle name="Обычный 2 2 2 4 4 2 4 4" xfId="14711" xr:uid="{00000000-0005-0000-0000-000060150000}"/>
    <cellStyle name="Обычный 2 2 2 4 4 2 5" xfId="3539" xr:uid="{00000000-0005-0000-0000-000061150000}"/>
    <cellStyle name="Обычный 2 2 2 4 4 2 5 2" xfId="9923" xr:uid="{00000000-0005-0000-0000-000062150000}"/>
    <cellStyle name="Обычный 2 2 2 4 4 2 5 2 2" xfId="22691" xr:uid="{00000000-0005-0000-0000-000063150000}"/>
    <cellStyle name="Обычный 2 2 2 4 4 2 5 3" xfId="16307" xr:uid="{00000000-0005-0000-0000-000064150000}"/>
    <cellStyle name="Обычный 2 2 2 4 4 2 6" xfId="6731" xr:uid="{00000000-0005-0000-0000-000065150000}"/>
    <cellStyle name="Обычный 2 2 2 4 4 2 6 2" xfId="19499" xr:uid="{00000000-0005-0000-0000-000066150000}"/>
    <cellStyle name="Обычный 2 2 2 4 4 2 7" xfId="13115" xr:uid="{00000000-0005-0000-0000-000067150000}"/>
    <cellStyle name="Обычный 2 2 2 4 4 3" xfId="552" xr:uid="{00000000-0005-0000-0000-000068150000}"/>
    <cellStyle name="Обычный 2 2 2 4 4 3 2" xfId="1350" xr:uid="{00000000-0005-0000-0000-000069150000}"/>
    <cellStyle name="Обычный 2 2 2 4 4 3 2 2" xfId="2946" xr:uid="{00000000-0005-0000-0000-00006A150000}"/>
    <cellStyle name="Обычный 2 2 2 4 4 3 2 2 2" xfId="6138" xr:uid="{00000000-0005-0000-0000-00006B150000}"/>
    <cellStyle name="Обычный 2 2 2 4 4 3 2 2 2 2" xfId="12522" xr:uid="{00000000-0005-0000-0000-00006C150000}"/>
    <cellStyle name="Обычный 2 2 2 4 4 3 2 2 2 2 2" xfId="25290" xr:uid="{00000000-0005-0000-0000-00006D150000}"/>
    <cellStyle name="Обычный 2 2 2 4 4 3 2 2 2 3" xfId="18906" xr:uid="{00000000-0005-0000-0000-00006E150000}"/>
    <cellStyle name="Обычный 2 2 2 4 4 3 2 2 3" xfId="9330" xr:uid="{00000000-0005-0000-0000-00006F150000}"/>
    <cellStyle name="Обычный 2 2 2 4 4 3 2 2 3 2" xfId="22098" xr:uid="{00000000-0005-0000-0000-000070150000}"/>
    <cellStyle name="Обычный 2 2 2 4 4 3 2 2 4" xfId="15714" xr:uid="{00000000-0005-0000-0000-000071150000}"/>
    <cellStyle name="Обычный 2 2 2 4 4 3 2 3" xfId="4542" xr:uid="{00000000-0005-0000-0000-000072150000}"/>
    <cellStyle name="Обычный 2 2 2 4 4 3 2 3 2" xfId="10926" xr:uid="{00000000-0005-0000-0000-000073150000}"/>
    <cellStyle name="Обычный 2 2 2 4 4 3 2 3 2 2" xfId="23694" xr:uid="{00000000-0005-0000-0000-000074150000}"/>
    <cellStyle name="Обычный 2 2 2 4 4 3 2 3 3" xfId="17310" xr:uid="{00000000-0005-0000-0000-000075150000}"/>
    <cellStyle name="Обычный 2 2 2 4 4 3 2 4" xfId="7734" xr:uid="{00000000-0005-0000-0000-000076150000}"/>
    <cellStyle name="Обычный 2 2 2 4 4 3 2 4 2" xfId="20502" xr:uid="{00000000-0005-0000-0000-000077150000}"/>
    <cellStyle name="Обычный 2 2 2 4 4 3 2 5" xfId="14118" xr:uid="{00000000-0005-0000-0000-000078150000}"/>
    <cellStyle name="Обычный 2 2 2 4 4 3 3" xfId="2148" xr:uid="{00000000-0005-0000-0000-000079150000}"/>
    <cellStyle name="Обычный 2 2 2 4 4 3 3 2" xfId="5340" xr:uid="{00000000-0005-0000-0000-00007A150000}"/>
    <cellStyle name="Обычный 2 2 2 4 4 3 3 2 2" xfId="11724" xr:uid="{00000000-0005-0000-0000-00007B150000}"/>
    <cellStyle name="Обычный 2 2 2 4 4 3 3 2 2 2" xfId="24492" xr:uid="{00000000-0005-0000-0000-00007C150000}"/>
    <cellStyle name="Обычный 2 2 2 4 4 3 3 2 3" xfId="18108" xr:uid="{00000000-0005-0000-0000-00007D150000}"/>
    <cellStyle name="Обычный 2 2 2 4 4 3 3 3" xfId="8532" xr:uid="{00000000-0005-0000-0000-00007E150000}"/>
    <cellStyle name="Обычный 2 2 2 4 4 3 3 3 2" xfId="21300" xr:uid="{00000000-0005-0000-0000-00007F150000}"/>
    <cellStyle name="Обычный 2 2 2 4 4 3 3 4" xfId="14916" xr:uid="{00000000-0005-0000-0000-000080150000}"/>
    <cellStyle name="Обычный 2 2 2 4 4 3 4" xfId="3744" xr:uid="{00000000-0005-0000-0000-000081150000}"/>
    <cellStyle name="Обычный 2 2 2 4 4 3 4 2" xfId="10128" xr:uid="{00000000-0005-0000-0000-000082150000}"/>
    <cellStyle name="Обычный 2 2 2 4 4 3 4 2 2" xfId="22896" xr:uid="{00000000-0005-0000-0000-000083150000}"/>
    <cellStyle name="Обычный 2 2 2 4 4 3 4 3" xfId="16512" xr:uid="{00000000-0005-0000-0000-000084150000}"/>
    <cellStyle name="Обычный 2 2 2 4 4 3 5" xfId="6936" xr:uid="{00000000-0005-0000-0000-000085150000}"/>
    <cellStyle name="Обычный 2 2 2 4 4 3 5 2" xfId="19704" xr:uid="{00000000-0005-0000-0000-000086150000}"/>
    <cellStyle name="Обычный 2 2 2 4 4 3 6" xfId="13320" xr:uid="{00000000-0005-0000-0000-000087150000}"/>
    <cellStyle name="Обычный 2 2 2 4 4 4" xfId="951" xr:uid="{00000000-0005-0000-0000-000088150000}"/>
    <cellStyle name="Обычный 2 2 2 4 4 4 2" xfId="2547" xr:uid="{00000000-0005-0000-0000-000089150000}"/>
    <cellStyle name="Обычный 2 2 2 4 4 4 2 2" xfId="5739" xr:uid="{00000000-0005-0000-0000-00008A150000}"/>
    <cellStyle name="Обычный 2 2 2 4 4 4 2 2 2" xfId="12123" xr:uid="{00000000-0005-0000-0000-00008B150000}"/>
    <cellStyle name="Обычный 2 2 2 4 4 4 2 2 2 2" xfId="24891" xr:uid="{00000000-0005-0000-0000-00008C150000}"/>
    <cellStyle name="Обычный 2 2 2 4 4 4 2 2 3" xfId="18507" xr:uid="{00000000-0005-0000-0000-00008D150000}"/>
    <cellStyle name="Обычный 2 2 2 4 4 4 2 3" xfId="8931" xr:uid="{00000000-0005-0000-0000-00008E150000}"/>
    <cellStyle name="Обычный 2 2 2 4 4 4 2 3 2" xfId="21699" xr:uid="{00000000-0005-0000-0000-00008F150000}"/>
    <cellStyle name="Обычный 2 2 2 4 4 4 2 4" xfId="15315" xr:uid="{00000000-0005-0000-0000-000090150000}"/>
    <cellStyle name="Обычный 2 2 2 4 4 4 3" xfId="4143" xr:uid="{00000000-0005-0000-0000-000091150000}"/>
    <cellStyle name="Обычный 2 2 2 4 4 4 3 2" xfId="10527" xr:uid="{00000000-0005-0000-0000-000092150000}"/>
    <cellStyle name="Обычный 2 2 2 4 4 4 3 2 2" xfId="23295" xr:uid="{00000000-0005-0000-0000-000093150000}"/>
    <cellStyle name="Обычный 2 2 2 4 4 4 3 3" xfId="16911" xr:uid="{00000000-0005-0000-0000-000094150000}"/>
    <cellStyle name="Обычный 2 2 2 4 4 4 4" xfId="7335" xr:uid="{00000000-0005-0000-0000-000095150000}"/>
    <cellStyle name="Обычный 2 2 2 4 4 4 4 2" xfId="20103" xr:uid="{00000000-0005-0000-0000-000096150000}"/>
    <cellStyle name="Обычный 2 2 2 4 4 4 5" xfId="13719" xr:uid="{00000000-0005-0000-0000-000097150000}"/>
    <cellStyle name="Обычный 2 2 2 4 4 5" xfId="1749" xr:uid="{00000000-0005-0000-0000-000098150000}"/>
    <cellStyle name="Обычный 2 2 2 4 4 5 2" xfId="4941" xr:uid="{00000000-0005-0000-0000-000099150000}"/>
    <cellStyle name="Обычный 2 2 2 4 4 5 2 2" xfId="11325" xr:uid="{00000000-0005-0000-0000-00009A150000}"/>
    <cellStyle name="Обычный 2 2 2 4 4 5 2 2 2" xfId="24093" xr:uid="{00000000-0005-0000-0000-00009B150000}"/>
    <cellStyle name="Обычный 2 2 2 4 4 5 2 3" xfId="17709" xr:uid="{00000000-0005-0000-0000-00009C150000}"/>
    <cellStyle name="Обычный 2 2 2 4 4 5 3" xfId="8133" xr:uid="{00000000-0005-0000-0000-00009D150000}"/>
    <cellStyle name="Обычный 2 2 2 4 4 5 3 2" xfId="20901" xr:uid="{00000000-0005-0000-0000-00009E150000}"/>
    <cellStyle name="Обычный 2 2 2 4 4 5 4" xfId="14517" xr:uid="{00000000-0005-0000-0000-00009F150000}"/>
    <cellStyle name="Обычный 2 2 2 4 4 6" xfId="3345" xr:uid="{00000000-0005-0000-0000-0000A0150000}"/>
    <cellStyle name="Обычный 2 2 2 4 4 6 2" xfId="9729" xr:uid="{00000000-0005-0000-0000-0000A1150000}"/>
    <cellStyle name="Обычный 2 2 2 4 4 6 2 2" xfId="22497" xr:uid="{00000000-0005-0000-0000-0000A2150000}"/>
    <cellStyle name="Обычный 2 2 2 4 4 6 3" xfId="16113" xr:uid="{00000000-0005-0000-0000-0000A3150000}"/>
    <cellStyle name="Обычный 2 2 2 4 4 7" xfId="6537" xr:uid="{00000000-0005-0000-0000-0000A4150000}"/>
    <cellStyle name="Обычный 2 2 2 4 4 7 2" xfId="19305" xr:uid="{00000000-0005-0000-0000-0000A5150000}"/>
    <cellStyle name="Обычный 2 2 2 4 4 8" xfId="12921" xr:uid="{00000000-0005-0000-0000-0000A6150000}"/>
    <cellStyle name="Обычный 2 2 2 4 5" xfId="214" xr:uid="{00000000-0005-0000-0000-0000A7150000}"/>
    <cellStyle name="Обычный 2 2 2 4 5 2" xfId="616" xr:uid="{00000000-0005-0000-0000-0000A8150000}"/>
    <cellStyle name="Обычный 2 2 2 4 5 2 2" xfId="1414" xr:uid="{00000000-0005-0000-0000-0000A9150000}"/>
    <cellStyle name="Обычный 2 2 2 4 5 2 2 2" xfId="3010" xr:uid="{00000000-0005-0000-0000-0000AA150000}"/>
    <cellStyle name="Обычный 2 2 2 4 5 2 2 2 2" xfId="6202" xr:uid="{00000000-0005-0000-0000-0000AB150000}"/>
    <cellStyle name="Обычный 2 2 2 4 5 2 2 2 2 2" xfId="12586" xr:uid="{00000000-0005-0000-0000-0000AC150000}"/>
    <cellStyle name="Обычный 2 2 2 4 5 2 2 2 2 2 2" xfId="25354" xr:uid="{00000000-0005-0000-0000-0000AD150000}"/>
    <cellStyle name="Обычный 2 2 2 4 5 2 2 2 2 3" xfId="18970" xr:uid="{00000000-0005-0000-0000-0000AE150000}"/>
    <cellStyle name="Обычный 2 2 2 4 5 2 2 2 3" xfId="9394" xr:uid="{00000000-0005-0000-0000-0000AF150000}"/>
    <cellStyle name="Обычный 2 2 2 4 5 2 2 2 3 2" xfId="22162" xr:uid="{00000000-0005-0000-0000-0000B0150000}"/>
    <cellStyle name="Обычный 2 2 2 4 5 2 2 2 4" xfId="15778" xr:uid="{00000000-0005-0000-0000-0000B1150000}"/>
    <cellStyle name="Обычный 2 2 2 4 5 2 2 3" xfId="4606" xr:uid="{00000000-0005-0000-0000-0000B2150000}"/>
    <cellStyle name="Обычный 2 2 2 4 5 2 2 3 2" xfId="10990" xr:uid="{00000000-0005-0000-0000-0000B3150000}"/>
    <cellStyle name="Обычный 2 2 2 4 5 2 2 3 2 2" xfId="23758" xr:uid="{00000000-0005-0000-0000-0000B4150000}"/>
    <cellStyle name="Обычный 2 2 2 4 5 2 2 3 3" xfId="17374" xr:uid="{00000000-0005-0000-0000-0000B5150000}"/>
    <cellStyle name="Обычный 2 2 2 4 5 2 2 4" xfId="7798" xr:uid="{00000000-0005-0000-0000-0000B6150000}"/>
    <cellStyle name="Обычный 2 2 2 4 5 2 2 4 2" xfId="20566" xr:uid="{00000000-0005-0000-0000-0000B7150000}"/>
    <cellStyle name="Обычный 2 2 2 4 5 2 2 5" xfId="14182" xr:uid="{00000000-0005-0000-0000-0000B8150000}"/>
    <cellStyle name="Обычный 2 2 2 4 5 2 3" xfId="2212" xr:uid="{00000000-0005-0000-0000-0000B9150000}"/>
    <cellStyle name="Обычный 2 2 2 4 5 2 3 2" xfId="5404" xr:uid="{00000000-0005-0000-0000-0000BA150000}"/>
    <cellStyle name="Обычный 2 2 2 4 5 2 3 2 2" xfId="11788" xr:uid="{00000000-0005-0000-0000-0000BB150000}"/>
    <cellStyle name="Обычный 2 2 2 4 5 2 3 2 2 2" xfId="24556" xr:uid="{00000000-0005-0000-0000-0000BC150000}"/>
    <cellStyle name="Обычный 2 2 2 4 5 2 3 2 3" xfId="18172" xr:uid="{00000000-0005-0000-0000-0000BD150000}"/>
    <cellStyle name="Обычный 2 2 2 4 5 2 3 3" xfId="8596" xr:uid="{00000000-0005-0000-0000-0000BE150000}"/>
    <cellStyle name="Обычный 2 2 2 4 5 2 3 3 2" xfId="21364" xr:uid="{00000000-0005-0000-0000-0000BF150000}"/>
    <cellStyle name="Обычный 2 2 2 4 5 2 3 4" xfId="14980" xr:uid="{00000000-0005-0000-0000-0000C0150000}"/>
    <cellStyle name="Обычный 2 2 2 4 5 2 4" xfId="3808" xr:uid="{00000000-0005-0000-0000-0000C1150000}"/>
    <cellStyle name="Обычный 2 2 2 4 5 2 4 2" xfId="10192" xr:uid="{00000000-0005-0000-0000-0000C2150000}"/>
    <cellStyle name="Обычный 2 2 2 4 5 2 4 2 2" xfId="22960" xr:uid="{00000000-0005-0000-0000-0000C3150000}"/>
    <cellStyle name="Обычный 2 2 2 4 5 2 4 3" xfId="16576" xr:uid="{00000000-0005-0000-0000-0000C4150000}"/>
    <cellStyle name="Обычный 2 2 2 4 5 2 5" xfId="7000" xr:uid="{00000000-0005-0000-0000-0000C5150000}"/>
    <cellStyle name="Обычный 2 2 2 4 5 2 5 2" xfId="19768" xr:uid="{00000000-0005-0000-0000-0000C6150000}"/>
    <cellStyle name="Обычный 2 2 2 4 5 2 6" xfId="13384" xr:uid="{00000000-0005-0000-0000-0000C7150000}"/>
    <cellStyle name="Обычный 2 2 2 4 5 3" xfId="1015" xr:uid="{00000000-0005-0000-0000-0000C8150000}"/>
    <cellStyle name="Обычный 2 2 2 4 5 3 2" xfId="2611" xr:uid="{00000000-0005-0000-0000-0000C9150000}"/>
    <cellStyle name="Обычный 2 2 2 4 5 3 2 2" xfId="5803" xr:uid="{00000000-0005-0000-0000-0000CA150000}"/>
    <cellStyle name="Обычный 2 2 2 4 5 3 2 2 2" xfId="12187" xr:uid="{00000000-0005-0000-0000-0000CB150000}"/>
    <cellStyle name="Обычный 2 2 2 4 5 3 2 2 2 2" xfId="24955" xr:uid="{00000000-0005-0000-0000-0000CC150000}"/>
    <cellStyle name="Обычный 2 2 2 4 5 3 2 2 3" xfId="18571" xr:uid="{00000000-0005-0000-0000-0000CD150000}"/>
    <cellStyle name="Обычный 2 2 2 4 5 3 2 3" xfId="8995" xr:uid="{00000000-0005-0000-0000-0000CE150000}"/>
    <cellStyle name="Обычный 2 2 2 4 5 3 2 3 2" xfId="21763" xr:uid="{00000000-0005-0000-0000-0000CF150000}"/>
    <cellStyle name="Обычный 2 2 2 4 5 3 2 4" xfId="15379" xr:uid="{00000000-0005-0000-0000-0000D0150000}"/>
    <cellStyle name="Обычный 2 2 2 4 5 3 3" xfId="4207" xr:uid="{00000000-0005-0000-0000-0000D1150000}"/>
    <cellStyle name="Обычный 2 2 2 4 5 3 3 2" xfId="10591" xr:uid="{00000000-0005-0000-0000-0000D2150000}"/>
    <cellStyle name="Обычный 2 2 2 4 5 3 3 2 2" xfId="23359" xr:uid="{00000000-0005-0000-0000-0000D3150000}"/>
    <cellStyle name="Обычный 2 2 2 4 5 3 3 3" xfId="16975" xr:uid="{00000000-0005-0000-0000-0000D4150000}"/>
    <cellStyle name="Обычный 2 2 2 4 5 3 4" xfId="7399" xr:uid="{00000000-0005-0000-0000-0000D5150000}"/>
    <cellStyle name="Обычный 2 2 2 4 5 3 4 2" xfId="20167" xr:uid="{00000000-0005-0000-0000-0000D6150000}"/>
    <cellStyle name="Обычный 2 2 2 4 5 3 5" xfId="13783" xr:uid="{00000000-0005-0000-0000-0000D7150000}"/>
    <cellStyle name="Обычный 2 2 2 4 5 4" xfId="1813" xr:uid="{00000000-0005-0000-0000-0000D8150000}"/>
    <cellStyle name="Обычный 2 2 2 4 5 4 2" xfId="5005" xr:uid="{00000000-0005-0000-0000-0000D9150000}"/>
    <cellStyle name="Обычный 2 2 2 4 5 4 2 2" xfId="11389" xr:uid="{00000000-0005-0000-0000-0000DA150000}"/>
    <cellStyle name="Обычный 2 2 2 4 5 4 2 2 2" xfId="24157" xr:uid="{00000000-0005-0000-0000-0000DB150000}"/>
    <cellStyle name="Обычный 2 2 2 4 5 4 2 3" xfId="17773" xr:uid="{00000000-0005-0000-0000-0000DC150000}"/>
    <cellStyle name="Обычный 2 2 2 4 5 4 3" xfId="8197" xr:uid="{00000000-0005-0000-0000-0000DD150000}"/>
    <cellStyle name="Обычный 2 2 2 4 5 4 3 2" xfId="20965" xr:uid="{00000000-0005-0000-0000-0000DE150000}"/>
    <cellStyle name="Обычный 2 2 2 4 5 4 4" xfId="14581" xr:uid="{00000000-0005-0000-0000-0000DF150000}"/>
    <cellStyle name="Обычный 2 2 2 4 5 5" xfId="3409" xr:uid="{00000000-0005-0000-0000-0000E0150000}"/>
    <cellStyle name="Обычный 2 2 2 4 5 5 2" xfId="9793" xr:uid="{00000000-0005-0000-0000-0000E1150000}"/>
    <cellStyle name="Обычный 2 2 2 4 5 5 2 2" xfId="22561" xr:uid="{00000000-0005-0000-0000-0000E2150000}"/>
    <cellStyle name="Обычный 2 2 2 4 5 5 3" xfId="16177" xr:uid="{00000000-0005-0000-0000-0000E3150000}"/>
    <cellStyle name="Обычный 2 2 2 4 5 6" xfId="6601" xr:uid="{00000000-0005-0000-0000-0000E4150000}"/>
    <cellStyle name="Обычный 2 2 2 4 5 6 2" xfId="19369" xr:uid="{00000000-0005-0000-0000-0000E5150000}"/>
    <cellStyle name="Обычный 2 2 2 4 5 7" xfId="12985" xr:uid="{00000000-0005-0000-0000-0000E6150000}"/>
    <cellStyle name="Обычный 2 2 2 4 6" xfId="422" xr:uid="{00000000-0005-0000-0000-0000E7150000}"/>
    <cellStyle name="Обычный 2 2 2 4 6 2" xfId="1220" xr:uid="{00000000-0005-0000-0000-0000E8150000}"/>
    <cellStyle name="Обычный 2 2 2 4 6 2 2" xfId="2816" xr:uid="{00000000-0005-0000-0000-0000E9150000}"/>
    <cellStyle name="Обычный 2 2 2 4 6 2 2 2" xfId="6008" xr:uid="{00000000-0005-0000-0000-0000EA150000}"/>
    <cellStyle name="Обычный 2 2 2 4 6 2 2 2 2" xfId="12392" xr:uid="{00000000-0005-0000-0000-0000EB150000}"/>
    <cellStyle name="Обычный 2 2 2 4 6 2 2 2 2 2" xfId="25160" xr:uid="{00000000-0005-0000-0000-0000EC150000}"/>
    <cellStyle name="Обычный 2 2 2 4 6 2 2 2 3" xfId="18776" xr:uid="{00000000-0005-0000-0000-0000ED150000}"/>
    <cellStyle name="Обычный 2 2 2 4 6 2 2 3" xfId="9200" xr:uid="{00000000-0005-0000-0000-0000EE150000}"/>
    <cellStyle name="Обычный 2 2 2 4 6 2 2 3 2" xfId="21968" xr:uid="{00000000-0005-0000-0000-0000EF150000}"/>
    <cellStyle name="Обычный 2 2 2 4 6 2 2 4" xfId="15584" xr:uid="{00000000-0005-0000-0000-0000F0150000}"/>
    <cellStyle name="Обычный 2 2 2 4 6 2 3" xfId="4412" xr:uid="{00000000-0005-0000-0000-0000F1150000}"/>
    <cellStyle name="Обычный 2 2 2 4 6 2 3 2" xfId="10796" xr:uid="{00000000-0005-0000-0000-0000F2150000}"/>
    <cellStyle name="Обычный 2 2 2 4 6 2 3 2 2" xfId="23564" xr:uid="{00000000-0005-0000-0000-0000F3150000}"/>
    <cellStyle name="Обычный 2 2 2 4 6 2 3 3" xfId="17180" xr:uid="{00000000-0005-0000-0000-0000F4150000}"/>
    <cellStyle name="Обычный 2 2 2 4 6 2 4" xfId="7604" xr:uid="{00000000-0005-0000-0000-0000F5150000}"/>
    <cellStyle name="Обычный 2 2 2 4 6 2 4 2" xfId="20372" xr:uid="{00000000-0005-0000-0000-0000F6150000}"/>
    <cellStyle name="Обычный 2 2 2 4 6 2 5" xfId="13988" xr:uid="{00000000-0005-0000-0000-0000F7150000}"/>
    <cellStyle name="Обычный 2 2 2 4 6 3" xfId="2018" xr:uid="{00000000-0005-0000-0000-0000F8150000}"/>
    <cellStyle name="Обычный 2 2 2 4 6 3 2" xfId="5210" xr:uid="{00000000-0005-0000-0000-0000F9150000}"/>
    <cellStyle name="Обычный 2 2 2 4 6 3 2 2" xfId="11594" xr:uid="{00000000-0005-0000-0000-0000FA150000}"/>
    <cellStyle name="Обычный 2 2 2 4 6 3 2 2 2" xfId="24362" xr:uid="{00000000-0005-0000-0000-0000FB150000}"/>
    <cellStyle name="Обычный 2 2 2 4 6 3 2 3" xfId="17978" xr:uid="{00000000-0005-0000-0000-0000FC150000}"/>
    <cellStyle name="Обычный 2 2 2 4 6 3 3" xfId="8402" xr:uid="{00000000-0005-0000-0000-0000FD150000}"/>
    <cellStyle name="Обычный 2 2 2 4 6 3 3 2" xfId="21170" xr:uid="{00000000-0005-0000-0000-0000FE150000}"/>
    <cellStyle name="Обычный 2 2 2 4 6 3 4" xfId="14786" xr:uid="{00000000-0005-0000-0000-0000FF150000}"/>
    <cellStyle name="Обычный 2 2 2 4 6 4" xfId="3614" xr:uid="{00000000-0005-0000-0000-000000160000}"/>
    <cellStyle name="Обычный 2 2 2 4 6 4 2" xfId="9998" xr:uid="{00000000-0005-0000-0000-000001160000}"/>
    <cellStyle name="Обычный 2 2 2 4 6 4 2 2" xfId="22766" xr:uid="{00000000-0005-0000-0000-000002160000}"/>
    <cellStyle name="Обычный 2 2 2 4 6 4 3" xfId="16382" xr:uid="{00000000-0005-0000-0000-000003160000}"/>
    <cellStyle name="Обычный 2 2 2 4 6 5" xfId="6806" xr:uid="{00000000-0005-0000-0000-000004160000}"/>
    <cellStyle name="Обычный 2 2 2 4 6 5 2" xfId="19574" xr:uid="{00000000-0005-0000-0000-000005160000}"/>
    <cellStyle name="Обычный 2 2 2 4 6 6" xfId="13190" xr:uid="{00000000-0005-0000-0000-000006160000}"/>
    <cellStyle name="Обычный 2 2 2 4 7" xfId="821" xr:uid="{00000000-0005-0000-0000-000007160000}"/>
    <cellStyle name="Обычный 2 2 2 4 7 2" xfId="2417" xr:uid="{00000000-0005-0000-0000-000008160000}"/>
    <cellStyle name="Обычный 2 2 2 4 7 2 2" xfId="5609" xr:uid="{00000000-0005-0000-0000-000009160000}"/>
    <cellStyle name="Обычный 2 2 2 4 7 2 2 2" xfId="11993" xr:uid="{00000000-0005-0000-0000-00000A160000}"/>
    <cellStyle name="Обычный 2 2 2 4 7 2 2 2 2" xfId="24761" xr:uid="{00000000-0005-0000-0000-00000B160000}"/>
    <cellStyle name="Обычный 2 2 2 4 7 2 2 3" xfId="18377" xr:uid="{00000000-0005-0000-0000-00000C160000}"/>
    <cellStyle name="Обычный 2 2 2 4 7 2 3" xfId="8801" xr:uid="{00000000-0005-0000-0000-00000D160000}"/>
    <cellStyle name="Обычный 2 2 2 4 7 2 3 2" xfId="21569" xr:uid="{00000000-0005-0000-0000-00000E160000}"/>
    <cellStyle name="Обычный 2 2 2 4 7 2 4" xfId="15185" xr:uid="{00000000-0005-0000-0000-00000F160000}"/>
    <cellStyle name="Обычный 2 2 2 4 7 3" xfId="4013" xr:uid="{00000000-0005-0000-0000-000010160000}"/>
    <cellStyle name="Обычный 2 2 2 4 7 3 2" xfId="10397" xr:uid="{00000000-0005-0000-0000-000011160000}"/>
    <cellStyle name="Обычный 2 2 2 4 7 3 2 2" xfId="23165" xr:uid="{00000000-0005-0000-0000-000012160000}"/>
    <cellStyle name="Обычный 2 2 2 4 7 3 3" xfId="16781" xr:uid="{00000000-0005-0000-0000-000013160000}"/>
    <cellStyle name="Обычный 2 2 2 4 7 4" xfId="7205" xr:uid="{00000000-0005-0000-0000-000014160000}"/>
    <cellStyle name="Обычный 2 2 2 4 7 4 2" xfId="19973" xr:uid="{00000000-0005-0000-0000-000015160000}"/>
    <cellStyle name="Обычный 2 2 2 4 7 5" xfId="13589" xr:uid="{00000000-0005-0000-0000-000016160000}"/>
    <cellStyle name="Обычный 2 2 2 4 8" xfId="1619" xr:uid="{00000000-0005-0000-0000-000017160000}"/>
    <cellStyle name="Обычный 2 2 2 4 8 2" xfId="4811" xr:uid="{00000000-0005-0000-0000-000018160000}"/>
    <cellStyle name="Обычный 2 2 2 4 8 2 2" xfId="11195" xr:uid="{00000000-0005-0000-0000-000019160000}"/>
    <cellStyle name="Обычный 2 2 2 4 8 2 2 2" xfId="23963" xr:uid="{00000000-0005-0000-0000-00001A160000}"/>
    <cellStyle name="Обычный 2 2 2 4 8 2 3" xfId="17579" xr:uid="{00000000-0005-0000-0000-00001B160000}"/>
    <cellStyle name="Обычный 2 2 2 4 8 3" xfId="8003" xr:uid="{00000000-0005-0000-0000-00001C160000}"/>
    <cellStyle name="Обычный 2 2 2 4 8 3 2" xfId="20771" xr:uid="{00000000-0005-0000-0000-00001D160000}"/>
    <cellStyle name="Обычный 2 2 2 4 8 4" xfId="14387" xr:uid="{00000000-0005-0000-0000-00001E160000}"/>
    <cellStyle name="Обычный 2 2 2 4 9" xfId="3215" xr:uid="{00000000-0005-0000-0000-00001F160000}"/>
    <cellStyle name="Обычный 2 2 2 4 9 2" xfId="9599" xr:uid="{00000000-0005-0000-0000-000020160000}"/>
    <cellStyle name="Обычный 2 2 2 4 9 2 2" xfId="22367" xr:uid="{00000000-0005-0000-0000-000021160000}"/>
    <cellStyle name="Обычный 2 2 2 4 9 3" xfId="15983" xr:uid="{00000000-0005-0000-0000-000022160000}"/>
    <cellStyle name="Обычный 2 2 2 5" xfId="36" xr:uid="{00000000-0005-0000-0000-000023160000}"/>
    <cellStyle name="Обычный 2 2 2 5 10" xfId="12807" xr:uid="{00000000-0005-0000-0000-000024160000}"/>
    <cellStyle name="Обычный 2 2 2 5 2" xfId="100" xr:uid="{00000000-0005-0000-0000-000025160000}"/>
    <cellStyle name="Обычный 2 2 2 5 2 2" xfId="294" xr:uid="{00000000-0005-0000-0000-000026160000}"/>
    <cellStyle name="Обычный 2 2 2 5 2 2 2" xfId="696" xr:uid="{00000000-0005-0000-0000-000027160000}"/>
    <cellStyle name="Обычный 2 2 2 5 2 2 2 2" xfId="1494" xr:uid="{00000000-0005-0000-0000-000028160000}"/>
    <cellStyle name="Обычный 2 2 2 5 2 2 2 2 2" xfId="3090" xr:uid="{00000000-0005-0000-0000-000029160000}"/>
    <cellStyle name="Обычный 2 2 2 5 2 2 2 2 2 2" xfId="6282" xr:uid="{00000000-0005-0000-0000-00002A160000}"/>
    <cellStyle name="Обычный 2 2 2 5 2 2 2 2 2 2 2" xfId="12666" xr:uid="{00000000-0005-0000-0000-00002B160000}"/>
    <cellStyle name="Обычный 2 2 2 5 2 2 2 2 2 2 2 2" xfId="25434" xr:uid="{00000000-0005-0000-0000-00002C160000}"/>
    <cellStyle name="Обычный 2 2 2 5 2 2 2 2 2 2 3" xfId="19050" xr:uid="{00000000-0005-0000-0000-00002D160000}"/>
    <cellStyle name="Обычный 2 2 2 5 2 2 2 2 2 3" xfId="9474" xr:uid="{00000000-0005-0000-0000-00002E160000}"/>
    <cellStyle name="Обычный 2 2 2 5 2 2 2 2 2 3 2" xfId="22242" xr:uid="{00000000-0005-0000-0000-00002F160000}"/>
    <cellStyle name="Обычный 2 2 2 5 2 2 2 2 2 4" xfId="15858" xr:uid="{00000000-0005-0000-0000-000030160000}"/>
    <cellStyle name="Обычный 2 2 2 5 2 2 2 2 3" xfId="4686" xr:uid="{00000000-0005-0000-0000-000031160000}"/>
    <cellStyle name="Обычный 2 2 2 5 2 2 2 2 3 2" xfId="11070" xr:uid="{00000000-0005-0000-0000-000032160000}"/>
    <cellStyle name="Обычный 2 2 2 5 2 2 2 2 3 2 2" xfId="23838" xr:uid="{00000000-0005-0000-0000-000033160000}"/>
    <cellStyle name="Обычный 2 2 2 5 2 2 2 2 3 3" xfId="17454" xr:uid="{00000000-0005-0000-0000-000034160000}"/>
    <cellStyle name="Обычный 2 2 2 5 2 2 2 2 4" xfId="7878" xr:uid="{00000000-0005-0000-0000-000035160000}"/>
    <cellStyle name="Обычный 2 2 2 5 2 2 2 2 4 2" xfId="20646" xr:uid="{00000000-0005-0000-0000-000036160000}"/>
    <cellStyle name="Обычный 2 2 2 5 2 2 2 2 5" xfId="14262" xr:uid="{00000000-0005-0000-0000-000037160000}"/>
    <cellStyle name="Обычный 2 2 2 5 2 2 2 3" xfId="2292" xr:uid="{00000000-0005-0000-0000-000038160000}"/>
    <cellStyle name="Обычный 2 2 2 5 2 2 2 3 2" xfId="5484" xr:uid="{00000000-0005-0000-0000-000039160000}"/>
    <cellStyle name="Обычный 2 2 2 5 2 2 2 3 2 2" xfId="11868" xr:uid="{00000000-0005-0000-0000-00003A160000}"/>
    <cellStyle name="Обычный 2 2 2 5 2 2 2 3 2 2 2" xfId="24636" xr:uid="{00000000-0005-0000-0000-00003B160000}"/>
    <cellStyle name="Обычный 2 2 2 5 2 2 2 3 2 3" xfId="18252" xr:uid="{00000000-0005-0000-0000-00003C160000}"/>
    <cellStyle name="Обычный 2 2 2 5 2 2 2 3 3" xfId="8676" xr:uid="{00000000-0005-0000-0000-00003D160000}"/>
    <cellStyle name="Обычный 2 2 2 5 2 2 2 3 3 2" xfId="21444" xr:uid="{00000000-0005-0000-0000-00003E160000}"/>
    <cellStyle name="Обычный 2 2 2 5 2 2 2 3 4" xfId="15060" xr:uid="{00000000-0005-0000-0000-00003F160000}"/>
    <cellStyle name="Обычный 2 2 2 5 2 2 2 4" xfId="3888" xr:uid="{00000000-0005-0000-0000-000040160000}"/>
    <cellStyle name="Обычный 2 2 2 5 2 2 2 4 2" xfId="10272" xr:uid="{00000000-0005-0000-0000-000041160000}"/>
    <cellStyle name="Обычный 2 2 2 5 2 2 2 4 2 2" xfId="23040" xr:uid="{00000000-0005-0000-0000-000042160000}"/>
    <cellStyle name="Обычный 2 2 2 5 2 2 2 4 3" xfId="16656" xr:uid="{00000000-0005-0000-0000-000043160000}"/>
    <cellStyle name="Обычный 2 2 2 5 2 2 2 5" xfId="7080" xr:uid="{00000000-0005-0000-0000-000044160000}"/>
    <cellStyle name="Обычный 2 2 2 5 2 2 2 5 2" xfId="19848" xr:uid="{00000000-0005-0000-0000-000045160000}"/>
    <cellStyle name="Обычный 2 2 2 5 2 2 2 6" xfId="13464" xr:uid="{00000000-0005-0000-0000-000046160000}"/>
    <cellStyle name="Обычный 2 2 2 5 2 2 3" xfId="1095" xr:uid="{00000000-0005-0000-0000-000047160000}"/>
    <cellStyle name="Обычный 2 2 2 5 2 2 3 2" xfId="2691" xr:uid="{00000000-0005-0000-0000-000048160000}"/>
    <cellStyle name="Обычный 2 2 2 5 2 2 3 2 2" xfId="5883" xr:uid="{00000000-0005-0000-0000-000049160000}"/>
    <cellStyle name="Обычный 2 2 2 5 2 2 3 2 2 2" xfId="12267" xr:uid="{00000000-0005-0000-0000-00004A160000}"/>
    <cellStyle name="Обычный 2 2 2 5 2 2 3 2 2 2 2" xfId="25035" xr:uid="{00000000-0005-0000-0000-00004B160000}"/>
    <cellStyle name="Обычный 2 2 2 5 2 2 3 2 2 3" xfId="18651" xr:uid="{00000000-0005-0000-0000-00004C160000}"/>
    <cellStyle name="Обычный 2 2 2 5 2 2 3 2 3" xfId="9075" xr:uid="{00000000-0005-0000-0000-00004D160000}"/>
    <cellStyle name="Обычный 2 2 2 5 2 2 3 2 3 2" xfId="21843" xr:uid="{00000000-0005-0000-0000-00004E160000}"/>
    <cellStyle name="Обычный 2 2 2 5 2 2 3 2 4" xfId="15459" xr:uid="{00000000-0005-0000-0000-00004F160000}"/>
    <cellStyle name="Обычный 2 2 2 5 2 2 3 3" xfId="4287" xr:uid="{00000000-0005-0000-0000-000050160000}"/>
    <cellStyle name="Обычный 2 2 2 5 2 2 3 3 2" xfId="10671" xr:uid="{00000000-0005-0000-0000-000051160000}"/>
    <cellStyle name="Обычный 2 2 2 5 2 2 3 3 2 2" xfId="23439" xr:uid="{00000000-0005-0000-0000-000052160000}"/>
    <cellStyle name="Обычный 2 2 2 5 2 2 3 3 3" xfId="17055" xr:uid="{00000000-0005-0000-0000-000053160000}"/>
    <cellStyle name="Обычный 2 2 2 5 2 2 3 4" xfId="7479" xr:uid="{00000000-0005-0000-0000-000054160000}"/>
    <cellStyle name="Обычный 2 2 2 5 2 2 3 4 2" xfId="20247" xr:uid="{00000000-0005-0000-0000-000055160000}"/>
    <cellStyle name="Обычный 2 2 2 5 2 2 3 5" xfId="13863" xr:uid="{00000000-0005-0000-0000-000056160000}"/>
    <cellStyle name="Обычный 2 2 2 5 2 2 4" xfId="1893" xr:uid="{00000000-0005-0000-0000-000057160000}"/>
    <cellStyle name="Обычный 2 2 2 5 2 2 4 2" xfId="5085" xr:uid="{00000000-0005-0000-0000-000058160000}"/>
    <cellStyle name="Обычный 2 2 2 5 2 2 4 2 2" xfId="11469" xr:uid="{00000000-0005-0000-0000-000059160000}"/>
    <cellStyle name="Обычный 2 2 2 5 2 2 4 2 2 2" xfId="24237" xr:uid="{00000000-0005-0000-0000-00005A160000}"/>
    <cellStyle name="Обычный 2 2 2 5 2 2 4 2 3" xfId="17853" xr:uid="{00000000-0005-0000-0000-00005B160000}"/>
    <cellStyle name="Обычный 2 2 2 5 2 2 4 3" xfId="8277" xr:uid="{00000000-0005-0000-0000-00005C160000}"/>
    <cellStyle name="Обычный 2 2 2 5 2 2 4 3 2" xfId="21045" xr:uid="{00000000-0005-0000-0000-00005D160000}"/>
    <cellStyle name="Обычный 2 2 2 5 2 2 4 4" xfId="14661" xr:uid="{00000000-0005-0000-0000-00005E160000}"/>
    <cellStyle name="Обычный 2 2 2 5 2 2 5" xfId="3489" xr:uid="{00000000-0005-0000-0000-00005F160000}"/>
    <cellStyle name="Обычный 2 2 2 5 2 2 5 2" xfId="9873" xr:uid="{00000000-0005-0000-0000-000060160000}"/>
    <cellStyle name="Обычный 2 2 2 5 2 2 5 2 2" xfId="22641" xr:uid="{00000000-0005-0000-0000-000061160000}"/>
    <cellStyle name="Обычный 2 2 2 5 2 2 5 3" xfId="16257" xr:uid="{00000000-0005-0000-0000-000062160000}"/>
    <cellStyle name="Обычный 2 2 2 5 2 2 6" xfId="6681" xr:uid="{00000000-0005-0000-0000-000063160000}"/>
    <cellStyle name="Обычный 2 2 2 5 2 2 6 2" xfId="19449" xr:uid="{00000000-0005-0000-0000-000064160000}"/>
    <cellStyle name="Обычный 2 2 2 5 2 2 7" xfId="13065" xr:uid="{00000000-0005-0000-0000-000065160000}"/>
    <cellStyle name="Обычный 2 2 2 5 2 3" xfId="502" xr:uid="{00000000-0005-0000-0000-000066160000}"/>
    <cellStyle name="Обычный 2 2 2 5 2 3 2" xfId="1300" xr:uid="{00000000-0005-0000-0000-000067160000}"/>
    <cellStyle name="Обычный 2 2 2 5 2 3 2 2" xfId="2896" xr:uid="{00000000-0005-0000-0000-000068160000}"/>
    <cellStyle name="Обычный 2 2 2 5 2 3 2 2 2" xfId="6088" xr:uid="{00000000-0005-0000-0000-000069160000}"/>
    <cellStyle name="Обычный 2 2 2 5 2 3 2 2 2 2" xfId="12472" xr:uid="{00000000-0005-0000-0000-00006A160000}"/>
    <cellStyle name="Обычный 2 2 2 5 2 3 2 2 2 2 2" xfId="25240" xr:uid="{00000000-0005-0000-0000-00006B160000}"/>
    <cellStyle name="Обычный 2 2 2 5 2 3 2 2 2 3" xfId="18856" xr:uid="{00000000-0005-0000-0000-00006C160000}"/>
    <cellStyle name="Обычный 2 2 2 5 2 3 2 2 3" xfId="9280" xr:uid="{00000000-0005-0000-0000-00006D160000}"/>
    <cellStyle name="Обычный 2 2 2 5 2 3 2 2 3 2" xfId="22048" xr:uid="{00000000-0005-0000-0000-00006E160000}"/>
    <cellStyle name="Обычный 2 2 2 5 2 3 2 2 4" xfId="15664" xr:uid="{00000000-0005-0000-0000-00006F160000}"/>
    <cellStyle name="Обычный 2 2 2 5 2 3 2 3" xfId="4492" xr:uid="{00000000-0005-0000-0000-000070160000}"/>
    <cellStyle name="Обычный 2 2 2 5 2 3 2 3 2" xfId="10876" xr:uid="{00000000-0005-0000-0000-000071160000}"/>
    <cellStyle name="Обычный 2 2 2 5 2 3 2 3 2 2" xfId="23644" xr:uid="{00000000-0005-0000-0000-000072160000}"/>
    <cellStyle name="Обычный 2 2 2 5 2 3 2 3 3" xfId="17260" xr:uid="{00000000-0005-0000-0000-000073160000}"/>
    <cellStyle name="Обычный 2 2 2 5 2 3 2 4" xfId="7684" xr:uid="{00000000-0005-0000-0000-000074160000}"/>
    <cellStyle name="Обычный 2 2 2 5 2 3 2 4 2" xfId="20452" xr:uid="{00000000-0005-0000-0000-000075160000}"/>
    <cellStyle name="Обычный 2 2 2 5 2 3 2 5" xfId="14068" xr:uid="{00000000-0005-0000-0000-000076160000}"/>
    <cellStyle name="Обычный 2 2 2 5 2 3 3" xfId="2098" xr:uid="{00000000-0005-0000-0000-000077160000}"/>
    <cellStyle name="Обычный 2 2 2 5 2 3 3 2" xfId="5290" xr:uid="{00000000-0005-0000-0000-000078160000}"/>
    <cellStyle name="Обычный 2 2 2 5 2 3 3 2 2" xfId="11674" xr:uid="{00000000-0005-0000-0000-000079160000}"/>
    <cellStyle name="Обычный 2 2 2 5 2 3 3 2 2 2" xfId="24442" xr:uid="{00000000-0005-0000-0000-00007A160000}"/>
    <cellStyle name="Обычный 2 2 2 5 2 3 3 2 3" xfId="18058" xr:uid="{00000000-0005-0000-0000-00007B160000}"/>
    <cellStyle name="Обычный 2 2 2 5 2 3 3 3" xfId="8482" xr:uid="{00000000-0005-0000-0000-00007C160000}"/>
    <cellStyle name="Обычный 2 2 2 5 2 3 3 3 2" xfId="21250" xr:uid="{00000000-0005-0000-0000-00007D160000}"/>
    <cellStyle name="Обычный 2 2 2 5 2 3 3 4" xfId="14866" xr:uid="{00000000-0005-0000-0000-00007E160000}"/>
    <cellStyle name="Обычный 2 2 2 5 2 3 4" xfId="3694" xr:uid="{00000000-0005-0000-0000-00007F160000}"/>
    <cellStyle name="Обычный 2 2 2 5 2 3 4 2" xfId="10078" xr:uid="{00000000-0005-0000-0000-000080160000}"/>
    <cellStyle name="Обычный 2 2 2 5 2 3 4 2 2" xfId="22846" xr:uid="{00000000-0005-0000-0000-000081160000}"/>
    <cellStyle name="Обычный 2 2 2 5 2 3 4 3" xfId="16462" xr:uid="{00000000-0005-0000-0000-000082160000}"/>
    <cellStyle name="Обычный 2 2 2 5 2 3 5" xfId="6886" xr:uid="{00000000-0005-0000-0000-000083160000}"/>
    <cellStyle name="Обычный 2 2 2 5 2 3 5 2" xfId="19654" xr:uid="{00000000-0005-0000-0000-000084160000}"/>
    <cellStyle name="Обычный 2 2 2 5 2 3 6" xfId="13270" xr:uid="{00000000-0005-0000-0000-000085160000}"/>
    <cellStyle name="Обычный 2 2 2 5 2 4" xfId="901" xr:uid="{00000000-0005-0000-0000-000086160000}"/>
    <cellStyle name="Обычный 2 2 2 5 2 4 2" xfId="2497" xr:uid="{00000000-0005-0000-0000-000087160000}"/>
    <cellStyle name="Обычный 2 2 2 5 2 4 2 2" xfId="5689" xr:uid="{00000000-0005-0000-0000-000088160000}"/>
    <cellStyle name="Обычный 2 2 2 5 2 4 2 2 2" xfId="12073" xr:uid="{00000000-0005-0000-0000-000089160000}"/>
    <cellStyle name="Обычный 2 2 2 5 2 4 2 2 2 2" xfId="24841" xr:uid="{00000000-0005-0000-0000-00008A160000}"/>
    <cellStyle name="Обычный 2 2 2 5 2 4 2 2 3" xfId="18457" xr:uid="{00000000-0005-0000-0000-00008B160000}"/>
    <cellStyle name="Обычный 2 2 2 5 2 4 2 3" xfId="8881" xr:uid="{00000000-0005-0000-0000-00008C160000}"/>
    <cellStyle name="Обычный 2 2 2 5 2 4 2 3 2" xfId="21649" xr:uid="{00000000-0005-0000-0000-00008D160000}"/>
    <cellStyle name="Обычный 2 2 2 5 2 4 2 4" xfId="15265" xr:uid="{00000000-0005-0000-0000-00008E160000}"/>
    <cellStyle name="Обычный 2 2 2 5 2 4 3" xfId="4093" xr:uid="{00000000-0005-0000-0000-00008F160000}"/>
    <cellStyle name="Обычный 2 2 2 5 2 4 3 2" xfId="10477" xr:uid="{00000000-0005-0000-0000-000090160000}"/>
    <cellStyle name="Обычный 2 2 2 5 2 4 3 2 2" xfId="23245" xr:uid="{00000000-0005-0000-0000-000091160000}"/>
    <cellStyle name="Обычный 2 2 2 5 2 4 3 3" xfId="16861" xr:uid="{00000000-0005-0000-0000-000092160000}"/>
    <cellStyle name="Обычный 2 2 2 5 2 4 4" xfId="7285" xr:uid="{00000000-0005-0000-0000-000093160000}"/>
    <cellStyle name="Обычный 2 2 2 5 2 4 4 2" xfId="20053" xr:uid="{00000000-0005-0000-0000-000094160000}"/>
    <cellStyle name="Обычный 2 2 2 5 2 4 5" xfId="13669" xr:uid="{00000000-0005-0000-0000-000095160000}"/>
    <cellStyle name="Обычный 2 2 2 5 2 5" xfId="1699" xr:uid="{00000000-0005-0000-0000-000096160000}"/>
    <cellStyle name="Обычный 2 2 2 5 2 5 2" xfId="4891" xr:uid="{00000000-0005-0000-0000-000097160000}"/>
    <cellStyle name="Обычный 2 2 2 5 2 5 2 2" xfId="11275" xr:uid="{00000000-0005-0000-0000-000098160000}"/>
    <cellStyle name="Обычный 2 2 2 5 2 5 2 2 2" xfId="24043" xr:uid="{00000000-0005-0000-0000-000099160000}"/>
    <cellStyle name="Обычный 2 2 2 5 2 5 2 3" xfId="17659" xr:uid="{00000000-0005-0000-0000-00009A160000}"/>
    <cellStyle name="Обычный 2 2 2 5 2 5 3" xfId="8083" xr:uid="{00000000-0005-0000-0000-00009B160000}"/>
    <cellStyle name="Обычный 2 2 2 5 2 5 3 2" xfId="20851" xr:uid="{00000000-0005-0000-0000-00009C160000}"/>
    <cellStyle name="Обычный 2 2 2 5 2 5 4" xfId="14467" xr:uid="{00000000-0005-0000-0000-00009D160000}"/>
    <cellStyle name="Обычный 2 2 2 5 2 6" xfId="3295" xr:uid="{00000000-0005-0000-0000-00009E160000}"/>
    <cellStyle name="Обычный 2 2 2 5 2 6 2" xfId="9679" xr:uid="{00000000-0005-0000-0000-00009F160000}"/>
    <cellStyle name="Обычный 2 2 2 5 2 6 2 2" xfId="22447" xr:uid="{00000000-0005-0000-0000-0000A0160000}"/>
    <cellStyle name="Обычный 2 2 2 5 2 6 3" xfId="16063" xr:uid="{00000000-0005-0000-0000-0000A1160000}"/>
    <cellStyle name="Обычный 2 2 2 5 2 7" xfId="6487" xr:uid="{00000000-0005-0000-0000-0000A2160000}"/>
    <cellStyle name="Обычный 2 2 2 5 2 7 2" xfId="19255" xr:uid="{00000000-0005-0000-0000-0000A3160000}"/>
    <cellStyle name="Обычный 2 2 2 5 2 8" xfId="12871" xr:uid="{00000000-0005-0000-0000-0000A4160000}"/>
    <cellStyle name="Обычный 2 2 2 5 3" xfId="166" xr:uid="{00000000-0005-0000-0000-0000A5160000}"/>
    <cellStyle name="Обычный 2 2 2 5 3 2" xfId="360" xr:uid="{00000000-0005-0000-0000-0000A6160000}"/>
    <cellStyle name="Обычный 2 2 2 5 3 2 2" xfId="762" xr:uid="{00000000-0005-0000-0000-0000A7160000}"/>
    <cellStyle name="Обычный 2 2 2 5 3 2 2 2" xfId="1560" xr:uid="{00000000-0005-0000-0000-0000A8160000}"/>
    <cellStyle name="Обычный 2 2 2 5 3 2 2 2 2" xfId="3156" xr:uid="{00000000-0005-0000-0000-0000A9160000}"/>
    <cellStyle name="Обычный 2 2 2 5 3 2 2 2 2 2" xfId="6348" xr:uid="{00000000-0005-0000-0000-0000AA160000}"/>
    <cellStyle name="Обычный 2 2 2 5 3 2 2 2 2 2 2" xfId="12732" xr:uid="{00000000-0005-0000-0000-0000AB160000}"/>
    <cellStyle name="Обычный 2 2 2 5 3 2 2 2 2 2 2 2" xfId="25500" xr:uid="{00000000-0005-0000-0000-0000AC160000}"/>
    <cellStyle name="Обычный 2 2 2 5 3 2 2 2 2 2 3" xfId="19116" xr:uid="{00000000-0005-0000-0000-0000AD160000}"/>
    <cellStyle name="Обычный 2 2 2 5 3 2 2 2 2 3" xfId="9540" xr:uid="{00000000-0005-0000-0000-0000AE160000}"/>
    <cellStyle name="Обычный 2 2 2 5 3 2 2 2 2 3 2" xfId="22308" xr:uid="{00000000-0005-0000-0000-0000AF160000}"/>
    <cellStyle name="Обычный 2 2 2 5 3 2 2 2 2 4" xfId="15924" xr:uid="{00000000-0005-0000-0000-0000B0160000}"/>
    <cellStyle name="Обычный 2 2 2 5 3 2 2 2 3" xfId="4752" xr:uid="{00000000-0005-0000-0000-0000B1160000}"/>
    <cellStyle name="Обычный 2 2 2 5 3 2 2 2 3 2" xfId="11136" xr:uid="{00000000-0005-0000-0000-0000B2160000}"/>
    <cellStyle name="Обычный 2 2 2 5 3 2 2 2 3 2 2" xfId="23904" xr:uid="{00000000-0005-0000-0000-0000B3160000}"/>
    <cellStyle name="Обычный 2 2 2 5 3 2 2 2 3 3" xfId="17520" xr:uid="{00000000-0005-0000-0000-0000B4160000}"/>
    <cellStyle name="Обычный 2 2 2 5 3 2 2 2 4" xfId="7944" xr:uid="{00000000-0005-0000-0000-0000B5160000}"/>
    <cellStyle name="Обычный 2 2 2 5 3 2 2 2 4 2" xfId="20712" xr:uid="{00000000-0005-0000-0000-0000B6160000}"/>
    <cellStyle name="Обычный 2 2 2 5 3 2 2 2 5" xfId="14328" xr:uid="{00000000-0005-0000-0000-0000B7160000}"/>
    <cellStyle name="Обычный 2 2 2 5 3 2 2 3" xfId="2358" xr:uid="{00000000-0005-0000-0000-0000B8160000}"/>
    <cellStyle name="Обычный 2 2 2 5 3 2 2 3 2" xfId="5550" xr:uid="{00000000-0005-0000-0000-0000B9160000}"/>
    <cellStyle name="Обычный 2 2 2 5 3 2 2 3 2 2" xfId="11934" xr:uid="{00000000-0005-0000-0000-0000BA160000}"/>
    <cellStyle name="Обычный 2 2 2 5 3 2 2 3 2 2 2" xfId="24702" xr:uid="{00000000-0005-0000-0000-0000BB160000}"/>
    <cellStyle name="Обычный 2 2 2 5 3 2 2 3 2 3" xfId="18318" xr:uid="{00000000-0005-0000-0000-0000BC160000}"/>
    <cellStyle name="Обычный 2 2 2 5 3 2 2 3 3" xfId="8742" xr:uid="{00000000-0005-0000-0000-0000BD160000}"/>
    <cellStyle name="Обычный 2 2 2 5 3 2 2 3 3 2" xfId="21510" xr:uid="{00000000-0005-0000-0000-0000BE160000}"/>
    <cellStyle name="Обычный 2 2 2 5 3 2 2 3 4" xfId="15126" xr:uid="{00000000-0005-0000-0000-0000BF160000}"/>
    <cellStyle name="Обычный 2 2 2 5 3 2 2 4" xfId="3954" xr:uid="{00000000-0005-0000-0000-0000C0160000}"/>
    <cellStyle name="Обычный 2 2 2 5 3 2 2 4 2" xfId="10338" xr:uid="{00000000-0005-0000-0000-0000C1160000}"/>
    <cellStyle name="Обычный 2 2 2 5 3 2 2 4 2 2" xfId="23106" xr:uid="{00000000-0005-0000-0000-0000C2160000}"/>
    <cellStyle name="Обычный 2 2 2 5 3 2 2 4 3" xfId="16722" xr:uid="{00000000-0005-0000-0000-0000C3160000}"/>
    <cellStyle name="Обычный 2 2 2 5 3 2 2 5" xfId="7146" xr:uid="{00000000-0005-0000-0000-0000C4160000}"/>
    <cellStyle name="Обычный 2 2 2 5 3 2 2 5 2" xfId="19914" xr:uid="{00000000-0005-0000-0000-0000C5160000}"/>
    <cellStyle name="Обычный 2 2 2 5 3 2 2 6" xfId="13530" xr:uid="{00000000-0005-0000-0000-0000C6160000}"/>
    <cellStyle name="Обычный 2 2 2 5 3 2 3" xfId="1161" xr:uid="{00000000-0005-0000-0000-0000C7160000}"/>
    <cellStyle name="Обычный 2 2 2 5 3 2 3 2" xfId="2757" xr:uid="{00000000-0005-0000-0000-0000C8160000}"/>
    <cellStyle name="Обычный 2 2 2 5 3 2 3 2 2" xfId="5949" xr:uid="{00000000-0005-0000-0000-0000C9160000}"/>
    <cellStyle name="Обычный 2 2 2 5 3 2 3 2 2 2" xfId="12333" xr:uid="{00000000-0005-0000-0000-0000CA160000}"/>
    <cellStyle name="Обычный 2 2 2 5 3 2 3 2 2 2 2" xfId="25101" xr:uid="{00000000-0005-0000-0000-0000CB160000}"/>
    <cellStyle name="Обычный 2 2 2 5 3 2 3 2 2 3" xfId="18717" xr:uid="{00000000-0005-0000-0000-0000CC160000}"/>
    <cellStyle name="Обычный 2 2 2 5 3 2 3 2 3" xfId="9141" xr:uid="{00000000-0005-0000-0000-0000CD160000}"/>
    <cellStyle name="Обычный 2 2 2 5 3 2 3 2 3 2" xfId="21909" xr:uid="{00000000-0005-0000-0000-0000CE160000}"/>
    <cellStyle name="Обычный 2 2 2 5 3 2 3 2 4" xfId="15525" xr:uid="{00000000-0005-0000-0000-0000CF160000}"/>
    <cellStyle name="Обычный 2 2 2 5 3 2 3 3" xfId="4353" xr:uid="{00000000-0005-0000-0000-0000D0160000}"/>
    <cellStyle name="Обычный 2 2 2 5 3 2 3 3 2" xfId="10737" xr:uid="{00000000-0005-0000-0000-0000D1160000}"/>
    <cellStyle name="Обычный 2 2 2 5 3 2 3 3 2 2" xfId="23505" xr:uid="{00000000-0005-0000-0000-0000D2160000}"/>
    <cellStyle name="Обычный 2 2 2 5 3 2 3 3 3" xfId="17121" xr:uid="{00000000-0005-0000-0000-0000D3160000}"/>
    <cellStyle name="Обычный 2 2 2 5 3 2 3 4" xfId="7545" xr:uid="{00000000-0005-0000-0000-0000D4160000}"/>
    <cellStyle name="Обычный 2 2 2 5 3 2 3 4 2" xfId="20313" xr:uid="{00000000-0005-0000-0000-0000D5160000}"/>
    <cellStyle name="Обычный 2 2 2 5 3 2 3 5" xfId="13929" xr:uid="{00000000-0005-0000-0000-0000D6160000}"/>
    <cellStyle name="Обычный 2 2 2 5 3 2 4" xfId="1959" xr:uid="{00000000-0005-0000-0000-0000D7160000}"/>
    <cellStyle name="Обычный 2 2 2 5 3 2 4 2" xfId="5151" xr:uid="{00000000-0005-0000-0000-0000D8160000}"/>
    <cellStyle name="Обычный 2 2 2 5 3 2 4 2 2" xfId="11535" xr:uid="{00000000-0005-0000-0000-0000D9160000}"/>
    <cellStyle name="Обычный 2 2 2 5 3 2 4 2 2 2" xfId="24303" xr:uid="{00000000-0005-0000-0000-0000DA160000}"/>
    <cellStyle name="Обычный 2 2 2 5 3 2 4 2 3" xfId="17919" xr:uid="{00000000-0005-0000-0000-0000DB160000}"/>
    <cellStyle name="Обычный 2 2 2 5 3 2 4 3" xfId="8343" xr:uid="{00000000-0005-0000-0000-0000DC160000}"/>
    <cellStyle name="Обычный 2 2 2 5 3 2 4 3 2" xfId="21111" xr:uid="{00000000-0005-0000-0000-0000DD160000}"/>
    <cellStyle name="Обычный 2 2 2 5 3 2 4 4" xfId="14727" xr:uid="{00000000-0005-0000-0000-0000DE160000}"/>
    <cellStyle name="Обычный 2 2 2 5 3 2 5" xfId="3555" xr:uid="{00000000-0005-0000-0000-0000DF160000}"/>
    <cellStyle name="Обычный 2 2 2 5 3 2 5 2" xfId="9939" xr:uid="{00000000-0005-0000-0000-0000E0160000}"/>
    <cellStyle name="Обычный 2 2 2 5 3 2 5 2 2" xfId="22707" xr:uid="{00000000-0005-0000-0000-0000E1160000}"/>
    <cellStyle name="Обычный 2 2 2 5 3 2 5 3" xfId="16323" xr:uid="{00000000-0005-0000-0000-0000E2160000}"/>
    <cellStyle name="Обычный 2 2 2 5 3 2 6" xfId="6747" xr:uid="{00000000-0005-0000-0000-0000E3160000}"/>
    <cellStyle name="Обычный 2 2 2 5 3 2 6 2" xfId="19515" xr:uid="{00000000-0005-0000-0000-0000E4160000}"/>
    <cellStyle name="Обычный 2 2 2 5 3 2 7" xfId="13131" xr:uid="{00000000-0005-0000-0000-0000E5160000}"/>
    <cellStyle name="Обычный 2 2 2 5 3 3" xfId="568" xr:uid="{00000000-0005-0000-0000-0000E6160000}"/>
    <cellStyle name="Обычный 2 2 2 5 3 3 2" xfId="1366" xr:uid="{00000000-0005-0000-0000-0000E7160000}"/>
    <cellStyle name="Обычный 2 2 2 5 3 3 2 2" xfId="2962" xr:uid="{00000000-0005-0000-0000-0000E8160000}"/>
    <cellStyle name="Обычный 2 2 2 5 3 3 2 2 2" xfId="6154" xr:uid="{00000000-0005-0000-0000-0000E9160000}"/>
    <cellStyle name="Обычный 2 2 2 5 3 3 2 2 2 2" xfId="12538" xr:uid="{00000000-0005-0000-0000-0000EA160000}"/>
    <cellStyle name="Обычный 2 2 2 5 3 3 2 2 2 2 2" xfId="25306" xr:uid="{00000000-0005-0000-0000-0000EB160000}"/>
    <cellStyle name="Обычный 2 2 2 5 3 3 2 2 2 3" xfId="18922" xr:uid="{00000000-0005-0000-0000-0000EC160000}"/>
    <cellStyle name="Обычный 2 2 2 5 3 3 2 2 3" xfId="9346" xr:uid="{00000000-0005-0000-0000-0000ED160000}"/>
    <cellStyle name="Обычный 2 2 2 5 3 3 2 2 3 2" xfId="22114" xr:uid="{00000000-0005-0000-0000-0000EE160000}"/>
    <cellStyle name="Обычный 2 2 2 5 3 3 2 2 4" xfId="15730" xr:uid="{00000000-0005-0000-0000-0000EF160000}"/>
    <cellStyle name="Обычный 2 2 2 5 3 3 2 3" xfId="4558" xr:uid="{00000000-0005-0000-0000-0000F0160000}"/>
    <cellStyle name="Обычный 2 2 2 5 3 3 2 3 2" xfId="10942" xr:uid="{00000000-0005-0000-0000-0000F1160000}"/>
    <cellStyle name="Обычный 2 2 2 5 3 3 2 3 2 2" xfId="23710" xr:uid="{00000000-0005-0000-0000-0000F2160000}"/>
    <cellStyle name="Обычный 2 2 2 5 3 3 2 3 3" xfId="17326" xr:uid="{00000000-0005-0000-0000-0000F3160000}"/>
    <cellStyle name="Обычный 2 2 2 5 3 3 2 4" xfId="7750" xr:uid="{00000000-0005-0000-0000-0000F4160000}"/>
    <cellStyle name="Обычный 2 2 2 5 3 3 2 4 2" xfId="20518" xr:uid="{00000000-0005-0000-0000-0000F5160000}"/>
    <cellStyle name="Обычный 2 2 2 5 3 3 2 5" xfId="14134" xr:uid="{00000000-0005-0000-0000-0000F6160000}"/>
    <cellStyle name="Обычный 2 2 2 5 3 3 3" xfId="2164" xr:uid="{00000000-0005-0000-0000-0000F7160000}"/>
    <cellStyle name="Обычный 2 2 2 5 3 3 3 2" xfId="5356" xr:uid="{00000000-0005-0000-0000-0000F8160000}"/>
    <cellStyle name="Обычный 2 2 2 5 3 3 3 2 2" xfId="11740" xr:uid="{00000000-0005-0000-0000-0000F9160000}"/>
    <cellStyle name="Обычный 2 2 2 5 3 3 3 2 2 2" xfId="24508" xr:uid="{00000000-0005-0000-0000-0000FA160000}"/>
    <cellStyle name="Обычный 2 2 2 5 3 3 3 2 3" xfId="18124" xr:uid="{00000000-0005-0000-0000-0000FB160000}"/>
    <cellStyle name="Обычный 2 2 2 5 3 3 3 3" xfId="8548" xr:uid="{00000000-0005-0000-0000-0000FC160000}"/>
    <cellStyle name="Обычный 2 2 2 5 3 3 3 3 2" xfId="21316" xr:uid="{00000000-0005-0000-0000-0000FD160000}"/>
    <cellStyle name="Обычный 2 2 2 5 3 3 3 4" xfId="14932" xr:uid="{00000000-0005-0000-0000-0000FE160000}"/>
    <cellStyle name="Обычный 2 2 2 5 3 3 4" xfId="3760" xr:uid="{00000000-0005-0000-0000-0000FF160000}"/>
    <cellStyle name="Обычный 2 2 2 5 3 3 4 2" xfId="10144" xr:uid="{00000000-0005-0000-0000-000000170000}"/>
    <cellStyle name="Обычный 2 2 2 5 3 3 4 2 2" xfId="22912" xr:uid="{00000000-0005-0000-0000-000001170000}"/>
    <cellStyle name="Обычный 2 2 2 5 3 3 4 3" xfId="16528" xr:uid="{00000000-0005-0000-0000-000002170000}"/>
    <cellStyle name="Обычный 2 2 2 5 3 3 5" xfId="6952" xr:uid="{00000000-0005-0000-0000-000003170000}"/>
    <cellStyle name="Обычный 2 2 2 5 3 3 5 2" xfId="19720" xr:uid="{00000000-0005-0000-0000-000004170000}"/>
    <cellStyle name="Обычный 2 2 2 5 3 3 6" xfId="13336" xr:uid="{00000000-0005-0000-0000-000005170000}"/>
    <cellStyle name="Обычный 2 2 2 5 3 4" xfId="967" xr:uid="{00000000-0005-0000-0000-000006170000}"/>
    <cellStyle name="Обычный 2 2 2 5 3 4 2" xfId="2563" xr:uid="{00000000-0005-0000-0000-000007170000}"/>
    <cellStyle name="Обычный 2 2 2 5 3 4 2 2" xfId="5755" xr:uid="{00000000-0005-0000-0000-000008170000}"/>
    <cellStyle name="Обычный 2 2 2 5 3 4 2 2 2" xfId="12139" xr:uid="{00000000-0005-0000-0000-000009170000}"/>
    <cellStyle name="Обычный 2 2 2 5 3 4 2 2 2 2" xfId="24907" xr:uid="{00000000-0005-0000-0000-00000A170000}"/>
    <cellStyle name="Обычный 2 2 2 5 3 4 2 2 3" xfId="18523" xr:uid="{00000000-0005-0000-0000-00000B170000}"/>
    <cellStyle name="Обычный 2 2 2 5 3 4 2 3" xfId="8947" xr:uid="{00000000-0005-0000-0000-00000C170000}"/>
    <cellStyle name="Обычный 2 2 2 5 3 4 2 3 2" xfId="21715" xr:uid="{00000000-0005-0000-0000-00000D170000}"/>
    <cellStyle name="Обычный 2 2 2 5 3 4 2 4" xfId="15331" xr:uid="{00000000-0005-0000-0000-00000E170000}"/>
    <cellStyle name="Обычный 2 2 2 5 3 4 3" xfId="4159" xr:uid="{00000000-0005-0000-0000-00000F170000}"/>
    <cellStyle name="Обычный 2 2 2 5 3 4 3 2" xfId="10543" xr:uid="{00000000-0005-0000-0000-000010170000}"/>
    <cellStyle name="Обычный 2 2 2 5 3 4 3 2 2" xfId="23311" xr:uid="{00000000-0005-0000-0000-000011170000}"/>
    <cellStyle name="Обычный 2 2 2 5 3 4 3 3" xfId="16927" xr:uid="{00000000-0005-0000-0000-000012170000}"/>
    <cellStyle name="Обычный 2 2 2 5 3 4 4" xfId="7351" xr:uid="{00000000-0005-0000-0000-000013170000}"/>
    <cellStyle name="Обычный 2 2 2 5 3 4 4 2" xfId="20119" xr:uid="{00000000-0005-0000-0000-000014170000}"/>
    <cellStyle name="Обычный 2 2 2 5 3 4 5" xfId="13735" xr:uid="{00000000-0005-0000-0000-000015170000}"/>
    <cellStyle name="Обычный 2 2 2 5 3 5" xfId="1765" xr:uid="{00000000-0005-0000-0000-000016170000}"/>
    <cellStyle name="Обычный 2 2 2 5 3 5 2" xfId="4957" xr:uid="{00000000-0005-0000-0000-000017170000}"/>
    <cellStyle name="Обычный 2 2 2 5 3 5 2 2" xfId="11341" xr:uid="{00000000-0005-0000-0000-000018170000}"/>
    <cellStyle name="Обычный 2 2 2 5 3 5 2 2 2" xfId="24109" xr:uid="{00000000-0005-0000-0000-000019170000}"/>
    <cellStyle name="Обычный 2 2 2 5 3 5 2 3" xfId="17725" xr:uid="{00000000-0005-0000-0000-00001A170000}"/>
    <cellStyle name="Обычный 2 2 2 5 3 5 3" xfId="8149" xr:uid="{00000000-0005-0000-0000-00001B170000}"/>
    <cellStyle name="Обычный 2 2 2 5 3 5 3 2" xfId="20917" xr:uid="{00000000-0005-0000-0000-00001C170000}"/>
    <cellStyle name="Обычный 2 2 2 5 3 5 4" xfId="14533" xr:uid="{00000000-0005-0000-0000-00001D170000}"/>
    <cellStyle name="Обычный 2 2 2 5 3 6" xfId="3361" xr:uid="{00000000-0005-0000-0000-00001E170000}"/>
    <cellStyle name="Обычный 2 2 2 5 3 6 2" xfId="9745" xr:uid="{00000000-0005-0000-0000-00001F170000}"/>
    <cellStyle name="Обычный 2 2 2 5 3 6 2 2" xfId="22513" xr:uid="{00000000-0005-0000-0000-000020170000}"/>
    <cellStyle name="Обычный 2 2 2 5 3 6 3" xfId="16129" xr:uid="{00000000-0005-0000-0000-000021170000}"/>
    <cellStyle name="Обычный 2 2 2 5 3 7" xfId="6553" xr:uid="{00000000-0005-0000-0000-000022170000}"/>
    <cellStyle name="Обычный 2 2 2 5 3 7 2" xfId="19321" xr:uid="{00000000-0005-0000-0000-000023170000}"/>
    <cellStyle name="Обычный 2 2 2 5 3 8" xfId="12937" xr:uid="{00000000-0005-0000-0000-000024170000}"/>
    <cellStyle name="Обычный 2 2 2 5 4" xfId="230" xr:uid="{00000000-0005-0000-0000-000025170000}"/>
    <cellStyle name="Обычный 2 2 2 5 4 2" xfId="632" xr:uid="{00000000-0005-0000-0000-000026170000}"/>
    <cellStyle name="Обычный 2 2 2 5 4 2 2" xfId="1430" xr:uid="{00000000-0005-0000-0000-000027170000}"/>
    <cellStyle name="Обычный 2 2 2 5 4 2 2 2" xfId="3026" xr:uid="{00000000-0005-0000-0000-000028170000}"/>
    <cellStyle name="Обычный 2 2 2 5 4 2 2 2 2" xfId="6218" xr:uid="{00000000-0005-0000-0000-000029170000}"/>
    <cellStyle name="Обычный 2 2 2 5 4 2 2 2 2 2" xfId="12602" xr:uid="{00000000-0005-0000-0000-00002A170000}"/>
    <cellStyle name="Обычный 2 2 2 5 4 2 2 2 2 2 2" xfId="25370" xr:uid="{00000000-0005-0000-0000-00002B170000}"/>
    <cellStyle name="Обычный 2 2 2 5 4 2 2 2 2 3" xfId="18986" xr:uid="{00000000-0005-0000-0000-00002C170000}"/>
    <cellStyle name="Обычный 2 2 2 5 4 2 2 2 3" xfId="9410" xr:uid="{00000000-0005-0000-0000-00002D170000}"/>
    <cellStyle name="Обычный 2 2 2 5 4 2 2 2 3 2" xfId="22178" xr:uid="{00000000-0005-0000-0000-00002E170000}"/>
    <cellStyle name="Обычный 2 2 2 5 4 2 2 2 4" xfId="15794" xr:uid="{00000000-0005-0000-0000-00002F170000}"/>
    <cellStyle name="Обычный 2 2 2 5 4 2 2 3" xfId="4622" xr:uid="{00000000-0005-0000-0000-000030170000}"/>
    <cellStyle name="Обычный 2 2 2 5 4 2 2 3 2" xfId="11006" xr:uid="{00000000-0005-0000-0000-000031170000}"/>
    <cellStyle name="Обычный 2 2 2 5 4 2 2 3 2 2" xfId="23774" xr:uid="{00000000-0005-0000-0000-000032170000}"/>
    <cellStyle name="Обычный 2 2 2 5 4 2 2 3 3" xfId="17390" xr:uid="{00000000-0005-0000-0000-000033170000}"/>
    <cellStyle name="Обычный 2 2 2 5 4 2 2 4" xfId="7814" xr:uid="{00000000-0005-0000-0000-000034170000}"/>
    <cellStyle name="Обычный 2 2 2 5 4 2 2 4 2" xfId="20582" xr:uid="{00000000-0005-0000-0000-000035170000}"/>
    <cellStyle name="Обычный 2 2 2 5 4 2 2 5" xfId="14198" xr:uid="{00000000-0005-0000-0000-000036170000}"/>
    <cellStyle name="Обычный 2 2 2 5 4 2 3" xfId="2228" xr:uid="{00000000-0005-0000-0000-000037170000}"/>
    <cellStyle name="Обычный 2 2 2 5 4 2 3 2" xfId="5420" xr:uid="{00000000-0005-0000-0000-000038170000}"/>
    <cellStyle name="Обычный 2 2 2 5 4 2 3 2 2" xfId="11804" xr:uid="{00000000-0005-0000-0000-000039170000}"/>
    <cellStyle name="Обычный 2 2 2 5 4 2 3 2 2 2" xfId="24572" xr:uid="{00000000-0005-0000-0000-00003A170000}"/>
    <cellStyle name="Обычный 2 2 2 5 4 2 3 2 3" xfId="18188" xr:uid="{00000000-0005-0000-0000-00003B170000}"/>
    <cellStyle name="Обычный 2 2 2 5 4 2 3 3" xfId="8612" xr:uid="{00000000-0005-0000-0000-00003C170000}"/>
    <cellStyle name="Обычный 2 2 2 5 4 2 3 3 2" xfId="21380" xr:uid="{00000000-0005-0000-0000-00003D170000}"/>
    <cellStyle name="Обычный 2 2 2 5 4 2 3 4" xfId="14996" xr:uid="{00000000-0005-0000-0000-00003E170000}"/>
    <cellStyle name="Обычный 2 2 2 5 4 2 4" xfId="3824" xr:uid="{00000000-0005-0000-0000-00003F170000}"/>
    <cellStyle name="Обычный 2 2 2 5 4 2 4 2" xfId="10208" xr:uid="{00000000-0005-0000-0000-000040170000}"/>
    <cellStyle name="Обычный 2 2 2 5 4 2 4 2 2" xfId="22976" xr:uid="{00000000-0005-0000-0000-000041170000}"/>
    <cellStyle name="Обычный 2 2 2 5 4 2 4 3" xfId="16592" xr:uid="{00000000-0005-0000-0000-000042170000}"/>
    <cellStyle name="Обычный 2 2 2 5 4 2 5" xfId="7016" xr:uid="{00000000-0005-0000-0000-000043170000}"/>
    <cellStyle name="Обычный 2 2 2 5 4 2 5 2" xfId="19784" xr:uid="{00000000-0005-0000-0000-000044170000}"/>
    <cellStyle name="Обычный 2 2 2 5 4 2 6" xfId="13400" xr:uid="{00000000-0005-0000-0000-000045170000}"/>
    <cellStyle name="Обычный 2 2 2 5 4 3" xfId="1031" xr:uid="{00000000-0005-0000-0000-000046170000}"/>
    <cellStyle name="Обычный 2 2 2 5 4 3 2" xfId="2627" xr:uid="{00000000-0005-0000-0000-000047170000}"/>
    <cellStyle name="Обычный 2 2 2 5 4 3 2 2" xfId="5819" xr:uid="{00000000-0005-0000-0000-000048170000}"/>
    <cellStyle name="Обычный 2 2 2 5 4 3 2 2 2" xfId="12203" xr:uid="{00000000-0005-0000-0000-000049170000}"/>
    <cellStyle name="Обычный 2 2 2 5 4 3 2 2 2 2" xfId="24971" xr:uid="{00000000-0005-0000-0000-00004A170000}"/>
    <cellStyle name="Обычный 2 2 2 5 4 3 2 2 3" xfId="18587" xr:uid="{00000000-0005-0000-0000-00004B170000}"/>
    <cellStyle name="Обычный 2 2 2 5 4 3 2 3" xfId="9011" xr:uid="{00000000-0005-0000-0000-00004C170000}"/>
    <cellStyle name="Обычный 2 2 2 5 4 3 2 3 2" xfId="21779" xr:uid="{00000000-0005-0000-0000-00004D170000}"/>
    <cellStyle name="Обычный 2 2 2 5 4 3 2 4" xfId="15395" xr:uid="{00000000-0005-0000-0000-00004E170000}"/>
    <cellStyle name="Обычный 2 2 2 5 4 3 3" xfId="4223" xr:uid="{00000000-0005-0000-0000-00004F170000}"/>
    <cellStyle name="Обычный 2 2 2 5 4 3 3 2" xfId="10607" xr:uid="{00000000-0005-0000-0000-000050170000}"/>
    <cellStyle name="Обычный 2 2 2 5 4 3 3 2 2" xfId="23375" xr:uid="{00000000-0005-0000-0000-000051170000}"/>
    <cellStyle name="Обычный 2 2 2 5 4 3 3 3" xfId="16991" xr:uid="{00000000-0005-0000-0000-000052170000}"/>
    <cellStyle name="Обычный 2 2 2 5 4 3 4" xfId="7415" xr:uid="{00000000-0005-0000-0000-000053170000}"/>
    <cellStyle name="Обычный 2 2 2 5 4 3 4 2" xfId="20183" xr:uid="{00000000-0005-0000-0000-000054170000}"/>
    <cellStyle name="Обычный 2 2 2 5 4 3 5" xfId="13799" xr:uid="{00000000-0005-0000-0000-000055170000}"/>
    <cellStyle name="Обычный 2 2 2 5 4 4" xfId="1829" xr:uid="{00000000-0005-0000-0000-000056170000}"/>
    <cellStyle name="Обычный 2 2 2 5 4 4 2" xfId="5021" xr:uid="{00000000-0005-0000-0000-000057170000}"/>
    <cellStyle name="Обычный 2 2 2 5 4 4 2 2" xfId="11405" xr:uid="{00000000-0005-0000-0000-000058170000}"/>
    <cellStyle name="Обычный 2 2 2 5 4 4 2 2 2" xfId="24173" xr:uid="{00000000-0005-0000-0000-000059170000}"/>
    <cellStyle name="Обычный 2 2 2 5 4 4 2 3" xfId="17789" xr:uid="{00000000-0005-0000-0000-00005A170000}"/>
    <cellStyle name="Обычный 2 2 2 5 4 4 3" xfId="8213" xr:uid="{00000000-0005-0000-0000-00005B170000}"/>
    <cellStyle name="Обычный 2 2 2 5 4 4 3 2" xfId="20981" xr:uid="{00000000-0005-0000-0000-00005C170000}"/>
    <cellStyle name="Обычный 2 2 2 5 4 4 4" xfId="14597" xr:uid="{00000000-0005-0000-0000-00005D170000}"/>
    <cellStyle name="Обычный 2 2 2 5 4 5" xfId="3425" xr:uid="{00000000-0005-0000-0000-00005E170000}"/>
    <cellStyle name="Обычный 2 2 2 5 4 5 2" xfId="9809" xr:uid="{00000000-0005-0000-0000-00005F170000}"/>
    <cellStyle name="Обычный 2 2 2 5 4 5 2 2" xfId="22577" xr:uid="{00000000-0005-0000-0000-000060170000}"/>
    <cellStyle name="Обычный 2 2 2 5 4 5 3" xfId="16193" xr:uid="{00000000-0005-0000-0000-000061170000}"/>
    <cellStyle name="Обычный 2 2 2 5 4 6" xfId="6617" xr:uid="{00000000-0005-0000-0000-000062170000}"/>
    <cellStyle name="Обычный 2 2 2 5 4 6 2" xfId="19385" xr:uid="{00000000-0005-0000-0000-000063170000}"/>
    <cellStyle name="Обычный 2 2 2 5 4 7" xfId="13001" xr:uid="{00000000-0005-0000-0000-000064170000}"/>
    <cellStyle name="Обычный 2 2 2 5 5" xfId="438" xr:uid="{00000000-0005-0000-0000-000065170000}"/>
    <cellStyle name="Обычный 2 2 2 5 5 2" xfId="1236" xr:uid="{00000000-0005-0000-0000-000066170000}"/>
    <cellStyle name="Обычный 2 2 2 5 5 2 2" xfId="2832" xr:uid="{00000000-0005-0000-0000-000067170000}"/>
    <cellStyle name="Обычный 2 2 2 5 5 2 2 2" xfId="6024" xr:uid="{00000000-0005-0000-0000-000068170000}"/>
    <cellStyle name="Обычный 2 2 2 5 5 2 2 2 2" xfId="12408" xr:uid="{00000000-0005-0000-0000-000069170000}"/>
    <cellStyle name="Обычный 2 2 2 5 5 2 2 2 2 2" xfId="25176" xr:uid="{00000000-0005-0000-0000-00006A170000}"/>
    <cellStyle name="Обычный 2 2 2 5 5 2 2 2 3" xfId="18792" xr:uid="{00000000-0005-0000-0000-00006B170000}"/>
    <cellStyle name="Обычный 2 2 2 5 5 2 2 3" xfId="9216" xr:uid="{00000000-0005-0000-0000-00006C170000}"/>
    <cellStyle name="Обычный 2 2 2 5 5 2 2 3 2" xfId="21984" xr:uid="{00000000-0005-0000-0000-00006D170000}"/>
    <cellStyle name="Обычный 2 2 2 5 5 2 2 4" xfId="15600" xr:uid="{00000000-0005-0000-0000-00006E170000}"/>
    <cellStyle name="Обычный 2 2 2 5 5 2 3" xfId="4428" xr:uid="{00000000-0005-0000-0000-00006F170000}"/>
    <cellStyle name="Обычный 2 2 2 5 5 2 3 2" xfId="10812" xr:uid="{00000000-0005-0000-0000-000070170000}"/>
    <cellStyle name="Обычный 2 2 2 5 5 2 3 2 2" xfId="23580" xr:uid="{00000000-0005-0000-0000-000071170000}"/>
    <cellStyle name="Обычный 2 2 2 5 5 2 3 3" xfId="17196" xr:uid="{00000000-0005-0000-0000-000072170000}"/>
    <cellStyle name="Обычный 2 2 2 5 5 2 4" xfId="7620" xr:uid="{00000000-0005-0000-0000-000073170000}"/>
    <cellStyle name="Обычный 2 2 2 5 5 2 4 2" xfId="20388" xr:uid="{00000000-0005-0000-0000-000074170000}"/>
    <cellStyle name="Обычный 2 2 2 5 5 2 5" xfId="14004" xr:uid="{00000000-0005-0000-0000-000075170000}"/>
    <cellStyle name="Обычный 2 2 2 5 5 3" xfId="2034" xr:uid="{00000000-0005-0000-0000-000076170000}"/>
    <cellStyle name="Обычный 2 2 2 5 5 3 2" xfId="5226" xr:uid="{00000000-0005-0000-0000-000077170000}"/>
    <cellStyle name="Обычный 2 2 2 5 5 3 2 2" xfId="11610" xr:uid="{00000000-0005-0000-0000-000078170000}"/>
    <cellStyle name="Обычный 2 2 2 5 5 3 2 2 2" xfId="24378" xr:uid="{00000000-0005-0000-0000-000079170000}"/>
    <cellStyle name="Обычный 2 2 2 5 5 3 2 3" xfId="17994" xr:uid="{00000000-0005-0000-0000-00007A170000}"/>
    <cellStyle name="Обычный 2 2 2 5 5 3 3" xfId="8418" xr:uid="{00000000-0005-0000-0000-00007B170000}"/>
    <cellStyle name="Обычный 2 2 2 5 5 3 3 2" xfId="21186" xr:uid="{00000000-0005-0000-0000-00007C170000}"/>
    <cellStyle name="Обычный 2 2 2 5 5 3 4" xfId="14802" xr:uid="{00000000-0005-0000-0000-00007D170000}"/>
    <cellStyle name="Обычный 2 2 2 5 5 4" xfId="3630" xr:uid="{00000000-0005-0000-0000-00007E170000}"/>
    <cellStyle name="Обычный 2 2 2 5 5 4 2" xfId="10014" xr:uid="{00000000-0005-0000-0000-00007F170000}"/>
    <cellStyle name="Обычный 2 2 2 5 5 4 2 2" xfId="22782" xr:uid="{00000000-0005-0000-0000-000080170000}"/>
    <cellStyle name="Обычный 2 2 2 5 5 4 3" xfId="16398" xr:uid="{00000000-0005-0000-0000-000081170000}"/>
    <cellStyle name="Обычный 2 2 2 5 5 5" xfId="6822" xr:uid="{00000000-0005-0000-0000-000082170000}"/>
    <cellStyle name="Обычный 2 2 2 5 5 5 2" xfId="19590" xr:uid="{00000000-0005-0000-0000-000083170000}"/>
    <cellStyle name="Обычный 2 2 2 5 5 6" xfId="13206" xr:uid="{00000000-0005-0000-0000-000084170000}"/>
    <cellStyle name="Обычный 2 2 2 5 6" xfId="837" xr:uid="{00000000-0005-0000-0000-000085170000}"/>
    <cellStyle name="Обычный 2 2 2 5 6 2" xfId="2433" xr:uid="{00000000-0005-0000-0000-000086170000}"/>
    <cellStyle name="Обычный 2 2 2 5 6 2 2" xfId="5625" xr:uid="{00000000-0005-0000-0000-000087170000}"/>
    <cellStyle name="Обычный 2 2 2 5 6 2 2 2" xfId="12009" xr:uid="{00000000-0005-0000-0000-000088170000}"/>
    <cellStyle name="Обычный 2 2 2 5 6 2 2 2 2" xfId="24777" xr:uid="{00000000-0005-0000-0000-000089170000}"/>
    <cellStyle name="Обычный 2 2 2 5 6 2 2 3" xfId="18393" xr:uid="{00000000-0005-0000-0000-00008A170000}"/>
    <cellStyle name="Обычный 2 2 2 5 6 2 3" xfId="8817" xr:uid="{00000000-0005-0000-0000-00008B170000}"/>
    <cellStyle name="Обычный 2 2 2 5 6 2 3 2" xfId="21585" xr:uid="{00000000-0005-0000-0000-00008C170000}"/>
    <cellStyle name="Обычный 2 2 2 5 6 2 4" xfId="15201" xr:uid="{00000000-0005-0000-0000-00008D170000}"/>
    <cellStyle name="Обычный 2 2 2 5 6 3" xfId="4029" xr:uid="{00000000-0005-0000-0000-00008E170000}"/>
    <cellStyle name="Обычный 2 2 2 5 6 3 2" xfId="10413" xr:uid="{00000000-0005-0000-0000-00008F170000}"/>
    <cellStyle name="Обычный 2 2 2 5 6 3 2 2" xfId="23181" xr:uid="{00000000-0005-0000-0000-000090170000}"/>
    <cellStyle name="Обычный 2 2 2 5 6 3 3" xfId="16797" xr:uid="{00000000-0005-0000-0000-000091170000}"/>
    <cellStyle name="Обычный 2 2 2 5 6 4" xfId="7221" xr:uid="{00000000-0005-0000-0000-000092170000}"/>
    <cellStyle name="Обычный 2 2 2 5 6 4 2" xfId="19989" xr:uid="{00000000-0005-0000-0000-000093170000}"/>
    <cellStyle name="Обычный 2 2 2 5 6 5" xfId="13605" xr:uid="{00000000-0005-0000-0000-000094170000}"/>
    <cellStyle name="Обычный 2 2 2 5 7" xfId="1635" xr:uid="{00000000-0005-0000-0000-000095170000}"/>
    <cellStyle name="Обычный 2 2 2 5 7 2" xfId="4827" xr:uid="{00000000-0005-0000-0000-000096170000}"/>
    <cellStyle name="Обычный 2 2 2 5 7 2 2" xfId="11211" xr:uid="{00000000-0005-0000-0000-000097170000}"/>
    <cellStyle name="Обычный 2 2 2 5 7 2 2 2" xfId="23979" xr:uid="{00000000-0005-0000-0000-000098170000}"/>
    <cellStyle name="Обычный 2 2 2 5 7 2 3" xfId="17595" xr:uid="{00000000-0005-0000-0000-000099170000}"/>
    <cellStyle name="Обычный 2 2 2 5 7 3" xfId="8019" xr:uid="{00000000-0005-0000-0000-00009A170000}"/>
    <cellStyle name="Обычный 2 2 2 5 7 3 2" xfId="20787" xr:uid="{00000000-0005-0000-0000-00009B170000}"/>
    <cellStyle name="Обычный 2 2 2 5 7 4" xfId="14403" xr:uid="{00000000-0005-0000-0000-00009C170000}"/>
    <cellStyle name="Обычный 2 2 2 5 8" xfId="3231" xr:uid="{00000000-0005-0000-0000-00009D170000}"/>
    <cellStyle name="Обычный 2 2 2 5 8 2" xfId="9615" xr:uid="{00000000-0005-0000-0000-00009E170000}"/>
    <cellStyle name="Обычный 2 2 2 5 8 2 2" xfId="22383" xr:uid="{00000000-0005-0000-0000-00009F170000}"/>
    <cellStyle name="Обычный 2 2 2 5 8 3" xfId="15999" xr:uid="{00000000-0005-0000-0000-0000A0170000}"/>
    <cellStyle name="Обычный 2 2 2 5 9" xfId="6423" xr:uid="{00000000-0005-0000-0000-0000A1170000}"/>
    <cellStyle name="Обычный 2 2 2 5 9 2" xfId="19191" xr:uid="{00000000-0005-0000-0000-0000A2170000}"/>
    <cellStyle name="Обычный 2 2 2 6" xfId="68" xr:uid="{00000000-0005-0000-0000-0000A3170000}"/>
    <cellStyle name="Обычный 2 2 2 6 2" xfId="262" xr:uid="{00000000-0005-0000-0000-0000A4170000}"/>
    <cellStyle name="Обычный 2 2 2 6 2 2" xfId="664" xr:uid="{00000000-0005-0000-0000-0000A5170000}"/>
    <cellStyle name="Обычный 2 2 2 6 2 2 2" xfId="1462" xr:uid="{00000000-0005-0000-0000-0000A6170000}"/>
    <cellStyle name="Обычный 2 2 2 6 2 2 2 2" xfId="3058" xr:uid="{00000000-0005-0000-0000-0000A7170000}"/>
    <cellStyle name="Обычный 2 2 2 6 2 2 2 2 2" xfId="6250" xr:uid="{00000000-0005-0000-0000-0000A8170000}"/>
    <cellStyle name="Обычный 2 2 2 6 2 2 2 2 2 2" xfId="12634" xr:uid="{00000000-0005-0000-0000-0000A9170000}"/>
    <cellStyle name="Обычный 2 2 2 6 2 2 2 2 2 2 2" xfId="25402" xr:uid="{00000000-0005-0000-0000-0000AA170000}"/>
    <cellStyle name="Обычный 2 2 2 6 2 2 2 2 2 3" xfId="19018" xr:uid="{00000000-0005-0000-0000-0000AB170000}"/>
    <cellStyle name="Обычный 2 2 2 6 2 2 2 2 3" xfId="9442" xr:uid="{00000000-0005-0000-0000-0000AC170000}"/>
    <cellStyle name="Обычный 2 2 2 6 2 2 2 2 3 2" xfId="22210" xr:uid="{00000000-0005-0000-0000-0000AD170000}"/>
    <cellStyle name="Обычный 2 2 2 6 2 2 2 2 4" xfId="15826" xr:uid="{00000000-0005-0000-0000-0000AE170000}"/>
    <cellStyle name="Обычный 2 2 2 6 2 2 2 3" xfId="4654" xr:uid="{00000000-0005-0000-0000-0000AF170000}"/>
    <cellStyle name="Обычный 2 2 2 6 2 2 2 3 2" xfId="11038" xr:uid="{00000000-0005-0000-0000-0000B0170000}"/>
    <cellStyle name="Обычный 2 2 2 6 2 2 2 3 2 2" xfId="23806" xr:uid="{00000000-0005-0000-0000-0000B1170000}"/>
    <cellStyle name="Обычный 2 2 2 6 2 2 2 3 3" xfId="17422" xr:uid="{00000000-0005-0000-0000-0000B2170000}"/>
    <cellStyle name="Обычный 2 2 2 6 2 2 2 4" xfId="7846" xr:uid="{00000000-0005-0000-0000-0000B3170000}"/>
    <cellStyle name="Обычный 2 2 2 6 2 2 2 4 2" xfId="20614" xr:uid="{00000000-0005-0000-0000-0000B4170000}"/>
    <cellStyle name="Обычный 2 2 2 6 2 2 2 5" xfId="14230" xr:uid="{00000000-0005-0000-0000-0000B5170000}"/>
    <cellStyle name="Обычный 2 2 2 6 2 2 3" xfId="2260" xr:uid="{00000000-0005-0000-0000-0000B6170000}"/>
    <cellStyle name="Обычный 2 2 2 6 2 2 3 2" xfId="5452" xr:uid="{00000000-0005-0000-0000-0000B7170000}"/>
    <cellStyle name="Обычный 2 2 2 6 2 2 3 2 2" xfId="11836" xr:uid="{00000000-0005-0000-0000-0000B8170000}"/>
    <cellStyle name="Обычный 2 2 2 6 2 2 3 2 2 2" xfId="24604" xr:uid="{00000000-0005-0000-0000-0000B9170000}"/>
    <cellStyle name="Обычный 2 2 2 6 2 2 3 2 3" xfId="18220" xr:uid="{00000000-0005-0000-0000-0000BA170000}"/>
    <cellStyle name="Обычный 2 2 2 6 2 2 3 3" xfId="8644" xr:uid="{00000000-0005-0000-0000-0000BB170000}"/>
    <cellStyle name="Обычный 2 2 2 6 2 2 3 3 2" xfId="21412" xr:uid="{00000000-0005-0000-0000-0000BC170000}"/>
    <cellStyle name="Обычный 2 2 2 6 2 2 3 4" xfId="15028" xr:uid="{00000000-0005-0000-0000-0000BD170000}"/>
    <cellStyle name="Обычный 2 2 2 6 2 2 4" xfId="3856" xr:uid="{00000000-0005-0000-0000-0000BE170000}"/>
    <cellStyle name="Обычный 2 2 2 6 2 2 4 2" xfId="10240" xr:uid="{00000000-0005-0000-0000-0000BF170000}"/>
    <cellStyle name="Обычный 2 2 2 6 2 2 4 2 2" xfId="23008" xr:uid="{00000000-0005-0000-0000-0000C0170000}"/>
    <cellStyle name="Обычный 2 2 2 6 2 2 4 3" xfId="16624" xr:uid="{00000000-0005-0000-0000-0000C1170000}"/>
    <cellStyle name="Обычный 2 2 2 6 2 2 5" xfId="7048" xr:uid="{00000000-0005-0000-0000-0000C2170000}"/>
    <cellStyle name="Обычный 2 2 2 6 2 2 5 2" xfId="19816" xr:uid="{00000000-0005-0000-0000-0000C3170000}"/>
    <cellStyle name="Обычный 2 2 2 6 2 2 6" xfId="13432" xr:uid="{00000000-0005-0000-0000-0000C4170000}"/>
    <cellStyle name="Обычный 2 2 2 6 2 3" xfId="1063" xr:uid="{00000000-0005-0000-0000-0000C5170000}"/>
    <cellStyle name="Обычный 2 2 2 6 2 3 2" xfId="2659" xr:uid="{00000000-0005-0000-0000-0000C6170000}"/>
    <cellStyle name="Обычный 2 2 2 6 2 3 2 2" xfId="5851" xr:uid="{00000000-0005-0000-0000-0000C7170000}"/>
    <cellStyle name="Обычный 2 2 2 6 2 3 2 2 2" xfId="12235" xr:uid="{00000000-0005-0000-0000-0000C8170000}"/>
    <cellStyle name="Обычный 2 2 2 6 2 3 2 2 2 2" xfId="25003" xr:uid="{00000000-0005-0000-0000-0000C9170000}"/>
    <cellStyle name="Обычный 2 2 2 6 2 3 2 2 3" xfId="18619" xr:uid="{00000000-0005-0000-0000-0000CA170000}"/>
    <cellStyle name="Обычный 2 2 2 6 2 3 2 3" xfId="9043" xr:uid="{00000000-0005-0000-0000-0000CB170000}"/>
    <cellStyle name="Обычный 2 2 2 6 2 3 2 3 2" xfId="21811" xr:uid="{00000000-0005-0000-0000-0000CC170000}"/>
    <cellStyle name="Обычный 2 2 2 6 2 3 2 4" xfId="15427" xr:uid="{00000000-0005-0000-0000-0000CD170000}"/>
    <cellStyle name="Обычный 2 2 2 6 2 3 3" xfId="4255" xr:uid="{00000000-0005-0000-0000-0000CE170000}"/>
    <cellStyle name="Обычный 2 2 2 6 2 3 3 2" xfId="10639" xr:uid="{00000000-0005-0000-0000-0000CF170000}"/>
    <cellStyle name="Обычный 2 2 2 6 2 3 3 2 2" xfId="23407" xr:uid="{00000000-0005-0000-0000-0000D0170000}"/>
    <cellStyle name="Обычный 2 2 2 6 2 3 3 3" xfId="17023" xr:uid="{00000000-0005-0000-0000-0000D1170000}"/>
    <cellStyle name="Обычный 2 2 2 6 2 3 4" xfId="7447" xr:uid="{00000000-0005-0000-0000-0000D2170000}"/>
    <cellStyle name="Обычный 2 2 2 6 2 3 4 2" xfId="20215" xr:uid="{00000000-0005-0000-0000-0000D3170000}"/>
    <cellStyle name="Обычный 2 2 2 6 2 3 5" xfId="13831" xr:uid="{00000000-0005-0000-0000-0000D4170000}"/>
    <cellStyle name="Обычный 2 2 2 6 2 4" xfId="1861" xr:uid="{00000000-0005-0000-0000-0000D5170000}"/>
    <cellStyle name="Обычный 2 2 2 6 2 4 2" xfId="5053" xr:uid="{00000000-0005-0000-0000-0000D6170000}"/>
    <cellStyle name="Обычный 2 2 2 6 2 4 2 2" xfId="11437" xr:uid="{00000000-0005-0000-0000-0000D7170000}"/>
    <cellStyle name="Обычный 2 2 2 6 2 4 2 2 2" xfId="24205" xr:uid="{00000000-0005-0000-0000-0000D8170000}"/>
    <cellStyle name="Обычный 2 2 2 6 2 4 2 3" xfId="17821" xr:uid="{00000000-0005-0000-0000-0000D9170000}"/>
    <cellStyle name="Обычный 2 2 2 6 2 4 3" xfId="8245" xr:uid="{00000000-0005-0000-0000-0000DA170000}"/>
    <cellStyle name="Обычный 2 2 2 6 2 4 3 2" xfId="21013" xr:uid="{00000000-0005-0000-0000-0000DB170000}"/>
    <cellStyle name="Обычный 2 2 2 6 2 4 4" xfId="14629" xr:uid="{00000000-0005-0000-0000-0000DC170000}"/>
    <cellStyle name="Обычный 2 2 2 6 2 5" xfId="3457" xr:uid="{00000000-0005-0000-0000-0000DD170000}"/>
    <cellStyle name="Обычный 2 2 2 6 2 5 2" xfId="9841" xr:uid="{00000000-0005-0000-0000-0000DE170000}"/>
    <cellStyle name="Обычный 2 2 2 6 2 5 2 2" xfId="22609" xr:uid="{00000000-0005-0000-0000-0000DF170000}"/>
    <cellStyle name="Обычный 2 2 2 6 2 5 3" xfId="16225" xr:uid="{00000000-0005-0000-0000-0000E0170000}"/>
    <cellStyle name="Обычный 2 2 2 6 2 6" xfId="6649" xr:uid="{00000000-0005-0000-0000-0000E1170000}"/>
    <cellStyle name="Обычный 2 2 2 6 2 6 2" xfId="19417" xr:uid="{00000000-0005-0000-0000-0000E2170000}"/>
    <cellStyle name="Обычный 2 2 2 6 2 7" xfId="13033" xr:uid="{00000000-0005-0000-0000-0000E3170000}"/>
    <cellStyle name="Обычный 2 2 2 6 3" xfId="470" xr:uid="{00000000-0005-0000-0000-0000E4170000}"/>
    <cellStyle name="Обычный 2 2 2 6 3 2" xfId="1268" xr:uid="{00000000-0005-0000-0000-0000E5170000}"/>
    <cellStyle name="Обычный 2 2 2 6 3 2 2" xfId="2864" xr:uid="{00000000-0005-0000-0000-0000E6170000}"/>
    <cellStyle name="Обычный 2 2 2 6 3 2 2 2" xfId="6056" xr:uid="{00000000-0005-0000-0000-0000E7170000}"/>
    <cellStyle name="Обычный 2 2 2 6 3 2 2 2 2" xfId="12440" xr:uid="{00000000-0005-0000-0000-0000E8170000}"/>
    <cellStyle name="Обычный 2 2 2 6 3 2 2 2 2 2" xfId="25208" xr:uid="{00000000-0005-0000-0000-0000E9170000}"/>
    <cellStyle name="Обычный 2 2 2 6 3 2 2 2 3" xfId="18824" xr:uid="{00000000-0005-0000-0000-0000EA170000}"/>
    <cellStyle name="Обычный 2 2 2 6 3 2 2 3" xfId="9248" xr:uid="{00000000-0005-0000-0000-0000EB170000}"/>
    <cellStyle name="Обычный 2 2 2 6 3 2 2 3 2" xfId="22016" xr:uid="{00000000-0005-0000-0000-0000EC170000}"/>
    <cellStyle name="Обычный 2 2 2 6 3 2 2 4" xfId="15632" xr:uid="{00000000-0005-0000-0000-0000ED170000}"/>
    <cellStyle name="Обычный 2 2 2 6 3 2 3" xfId="4460" xr:uid="{00000000-0005-0000-0000-0000EE170000}"/>
    <cellStyle name="Обычный 2 2 2 6 3 2 3 2" xfId="10844" xr:uid="{00000000-0005-0000-0000-0000EF170000}"/>
    <cellStyle name="Обычный 2 2 2 6 3 2 3 2 2" xfId="23612" xr:uid="{00000000-0005-0000-0000-0000F0170000}"/>
    <cellStyle name="Обычный 2 2 2 6 3 2 3 3" xfId="17228" xr:uid="{00000000-0005-0000-0000-0000F1170000}"/>
    <cellStyle name="Обычный 2 2 2 6 3 2 4" xfId="7652" xr:uid="{00000000-0005-0000-0000-0000F2170000}"/>
    <cellStyle name="Обычный 2 2 2 6 3 2 4 2" xfId="20420" xr:uid="{00000000-0005-0000-0000-0000F3170000}"/>
    <cellStyle name="Обычный 2 2 2 6 3 2 5" xfId="14036" xr:uid="{00000000-0005-0000-0000-0000F4170000}"/>
    <cellStyle name="Обычный 2 2 2 6 3 3" xfId="2066" xr:uid="{00000000-0005-0000-0000-0000F5170000}"/>
    <cellStyle name="Обычный 2 2 2 6 3 3 2" xfId="5258" xr:uid="{00000000-0005-0000-0000-0000F6170000}"/>
    <cellStyle name="Обычный 2 2 2 6 3 3 2 2" xfId="11642" xr:uid="{00000000-0005-0000-0000-0000F7170000}"/>
    <cellStyle name="Обычный 2 2 2 6 3 3 2 2 2" xfId="24410" xr:uid="{00000000-0005-0000-0000-0000F8170000}"/>
    <cellStyle name="Обычный 2 2 2 6 3 3 2 3" xfId="18026" xr:uid="{00000000-0005-0000-0000-0000F9170000}"/>
    <cellStyle name="Обычный 2 2 2 6 3 3 3" xfId="8450" xr:uid="{00000000-0005-0000-0000-0000FA170000}"/>
    <cellStyle name="Обычный 2 2 2 6 3 3 3 2" xfId="21218" xr:uid="{00000000-0005-0000-0000-0000FB170000}"/>
    <cellStyle name="Обычный 2 2 2 6 3 3 4" xfId="14834" xr:uid="{00000000-0005-0000-0000-0000FC170000}"/>
    <cellStyle name="Обычный 2 2 2 6 3 4" xfId="3662" xr:uid="{00000000-0005-0000-0000-0000FD170000}"/>
    <cellStyle name="Обычный 2 2 2 6 3 4 2" xfId="10046" xr:uid="{00000000-0005-0000-0000-0000FE170000}"/>
    <cellStyle name="Обычный 2 2 2 6 3 4 2 2" xfId="22814" xr:uid="{00000000-0005-0000-0000-0000FF170000}"/>
    <cellStyle name="Обычный 2 2 2 6 3 4 3" xfId="16430" xr:uid="{00000000-0005-0000-0000-000000180000}"/>
    <cellStyle name="Обычный 2 2 2 6 3 5" xfId="6854" xr:uid="{00000000-0005-0000-0000-000001180000}"/>
    <cellStyle name="Обычный 2 2 2 6 3 5 2" xfId="19622" xr:uid="{00000000-0005-0000-0000-000002180000}"/>
    <cellStyle name="Обычный 2 2 2 6 3 6" xfId="13238" xr:uid="{00000000-0005-0000-0000-000003180000}"/>
    <cellStyle name="Обычный 2 2 2 6 4" xfId="869" xr:uid="{00000000-0005-0000-0000-000004180000}"/>
    <cellStyle name="Обычный 2 2 2 6 4 2" xfId="2465" xr:uid="{00000000-0005-0000-0000-000005180000}"/>
    <cellStyle name="Обычный 2 2 2 6 4 2 2" xfId="5657" xr:uid="{00000000-0005-0000-0000-000006180000}"/>
    <cellStyle name="Обычный 2 2 2 6 4 2 2 2" xfId="12041" xr:uid="{00000000-0005-0000-0000-000007180000}"/>
    <cellStyle name="Обычный 2 2 2 6 4 2 2 2 2" xfId="24809" xr:uid="{00000000-0005-0000-0000-000008180000}"/>
    <cellStyle name="Обычный 2 2 2 6 4 2 2 3" xfId="18425" xr:uid="{00000000-0005-0000-0000-000009180000}"/>
    <cellStyle name="Обычный 2 2 2 6 4 2 3" xfId="8849" xr:uid="{00000000-0005-0000-0000-00000A180000}"/>
    <cellStyle name="Обычный 2 2 2 6 4 2 3 2" xfId="21617" xr:uid="{00000000-0005-0000-0000-00000B180000}"/>
    <cellStyle name="Обычный 2 2 2 6 4 2 4" xfId="15233" xr:uid="{00000000-0005-0000-0000-00000C180000}"/>
    <cellStyle name="Обычный 2 2 2 6 4 3" xfId="4061" xr:uid="{00000000-0005-0000-0000-00000D180000}"/>
    <cellStyle name="Обычный 2 2 2 6 4 3 2" xfId="10445" xr:uid="{00000000-0005-0000-0000-00000E180000}"/>
    <cellStyle name="Обычный 2 2 2 6 4 3 2 2" xfId="23213" xr:uid="{00000000-0005-0000-0000-00000F180000}"/>
    <cellStyle name="Обычный 2 2 2 6 4 3 3" xfId="16829" xr:uid="{00000000-0005-0000-0000-000010180000}"/>
    <cellStyle name="Обычный 2 2 2 6 4 4" xfId="7253" xr:uid="{00000000-0005-0000-0000-000011180000}"/>
    <cellStyle name="Обычный 2 2 2 6 4 4 2" xfId="20021" xr:uid="{00000000-0005-0000-0000-000012180000}"/>
    <cellStyle name="Обычный 2 2 2 6 4 5" xfId="13637" xr:uid="{00000000-0005-0000-0000-000013180000}"/>
    <cellStyle name="Обычный 2 2 2 6 5" xfId="1667" xr:uid="{00000000-0005-0000-0000-000014180000}"/>
    <cellStyle name="Обычный 2 2 2 6 5 2" xfId="4859" xr:uid="{00000000-0005-0000-0000-000015180000}"/>
    <cellStyle name="Обычный 2 2 2 6 5 2 2" xfId="11243" xr:uid="{00000000-0005-0000-0000-000016180000}"/>
    <cellStyle name="Обычный 2 2 2 6 5 2 2 2" xfId="24011" xr:uid="{00000000-0005-0000-0000-000017180000}"/>
    <cellStyle name="Обычный 2 2 2 6 5 2 3" xfId="17627" xr:uid="{00000000-0005-0000-0000-000018180000}"/>
    <cellStyle name="Обычный 2 2 2 6 5 3" xfId="8051" xr:uid="{00000000-0005-0000-0000-000019180000}"/>
    <cellStyle name="Обычный 2 2 2 6 5 3 2" xfId="20819" xr:uid="{00000000-0005-0000-0000-00001A180000}"/>
    <cellStyle name="Обычный 2 2 2 6 5 4" xfId="14435" xr:uid="{00000000-0005-0000-0000-00001B180000}"/>
    <cellStyle name="Обычный 2 2 2 6 6" xfId="3263" xr:uid="{00000000-0005-0000-0000-00001C180000}"/>
    <cellStyle name="Обычный 2 2 2 6 6 2" xfId="9647" xr:uid="{00000000-0005-0000-0000-00001D180000}"/>
    <cellStyle name="Обычный 2 2 2 6 6 2 2" xfId="22415" xr:uid="{00000000-0005-0000-0000-00001E180000}"/>
    <cellStyle name="Обычный 2 2 2 6 6 3" xfId="16031" xr:uid="{00000000-0005-0000-0000-00001F180000}"/>
    <cellStyle name="Обычный 2 2 2 6 7" xfId="6455" xr:uid="{00000000-0005-0000-0000-000020180000}"/>
    <cellStyle name="Обычный 2 2 2 6 7 2" xfId="19223" xr:uid="{00000000-0005-0000-0000-000021180000}"/>
    <cellStyle name="Обычный 2 2 2 6 8" xfId="12839" xr:uid="{00000000-0005-0000-0000-000022180000}"/>
    <cellStyle name="Обычный 2 2 2 7" xfId="134" xr:uid="{00000000-0005-0000-0000-000023180000}"/>
    <cellStyle name="Обычный 2 2 2 7 2" xfId="328" xr:uid="{00000000-0005-0000-0000-000024180000}"/>
    <cellStyle name="Обычный 2 2 2 7 2 2" xfId="730" xr:uid="{00000000-0005-0000-0000-000025180000}"/>
    <cellStyle name="Обычный 2 2 2 7 2 2 2" xfId="1528" xr:uid="{00000000-0005-0000-0000-000026180000}"/>
    <cellStyle name="Обычный 2 2 2 7 2 2 2 2" xfId="3124" xr:uid="{00000000-0005-0000-0000-000027180000}"/>
    <cellStyle name="Обычный 2 2 2 7 2 2 2 2 2" xfId="6316" xr:uid="{00000000-0005-0000-0000-000028180000}"/>
    <cellStyle name="Обычный 2 2 2 7 2 2 2 2 2 2" xfId="12700" xr:uid="{00000000-0005-0000-0000-000029180000}"/>
    <cellStyle name="Обычный 2 2 2 7 2 2 2 2 2 2 2" xfId="25468" xr:uid="{00000000-0005-0000-0000-00002A180000}"/>
    <cellStyle name="Обычный 2 2 2 7 2 2 2 2 2 3" xfId="19084" xr:uid="{00000000-0005-0000-0000-00002B180000}"/>
    <cellStyle name="Обычный 2 2 2 7 2 2 2 2 3" xfId="9508" xr:uid="{00000000-0005-0000-0000-00002C180000}"/>
    <cellStyle name="Обычный 2 2 2 7 2 2 2 2 3 2" xfId="22276" xr:uid="{00000000-0005-0000-0000-00002D180000}"/>
    <cellStyle name="Обычный 2 2 2 7 2 2 2 2 4" xfId="15892" xr:uid="{00000000-0005-0000-0000-00002E180000}"/>
    <cellStyle name="Обычный 2 2 2 7 2 2 2 3" xfId="4720" xr:uid="{00000000-0005-0000-0000-00002F180000}"/>
    <cellStyle name="Обычный 2 2 2 7 2 2 2 3 2" xfId="11104" xr:uid="{00000000-0005-0000-0000-000030180000}"/>
    <cellStyle name="Обычный 2 2 2 7 2 2 2 3 2 2" xfId="23872" xr:uid="{00000000-0005-0000-0000-000031180000}"/>
    <cellStyle name="Обычный 2 2 2 7 2 2 2 3 3" xfId="17488" xr:uid="{00000000-0005-0000-0000-000032180000}"/>
    <cellStyle name="Обычный 2 2 2 7 2 2 2 4" xfId="7912" xr:uid="{00000000-0005-0000-0000-000033180000}"/>
    <cellStyle name="Обычный 2 2 2 7 2 2 2 4 2" xfId="20680" xr:uid="{00000000-0005-0000-0000-000034180000}"/>
    <cellStyle name="Обычный 2 2 2 7 2 2 2 5" xfId="14296" xr:uid="{00000000-0005-0000-0000-000035180000}"/>
    <cellStyle name="Обычный 2 2 2 7 2 2 3" xfId="2326" xr:uid="{00000000-0005-0000-0000-000036180000}"/>
    <cellStyle name="Обычный 2 2 2 7 2 2 3 2" xfId="5518" xr:uid="{00000000-0005-0000-0000-000037180000}"/>
    <cellStyle name="Обычный 2 2 2 7 2 2 3 2 2" xfId="11902" xr:uid="{00000000-0005-0000-0000-000038180000}"/>
    <cellStyle name="Обычный 2 2 2 7 2 2 3 2 2 2" xfId="24670" xr:uid="{00000000-0005-0000-0000-000039180000}"/>
    <cellStyle name="Обычный 2 2 2 7 2 2 3 2 3" xfId="18286" xr:uid="{00000000-0005-0000-0000-00003A180000}"/>
    <cellStyle name="Обычный 2 2 2 7 2 2 3 3" xfId="8710" xr:uid="{00000000-0005-0000-0000-00003B180000}"/>
    <cellStyle name="Обычный 2 2 2 7 2 2 3 3 2" xfId="21478" xr:uid="{00000000-0005-0000-0000-00003C180000}"/>
    <cellStyle name="Обычный 2 2 2 7 2 2 3 4" xfId="15094" xr:uid="{00000000-0005-0000-0000-00003D180000}"/>
    <cellStyle name="Обычный 2 2 2 7 2 2 4" xfId="3922" xr:uid="{00000000-0005-0000-0000-00003E180000}"/>
    <cellStyle name="Обычный 2 2 2 7 2 2 4 2" xfId="10306" xr:uid="{00000000-0005-0000-0000-00003F180000}"/>
    <cellStyle name="Обычный 2 2 2 7 2 2 4 2 2" xfId="23074" xr:uid="{00000000-0005-0000-0000-000040180000}"/>
    <cellStyle name="Обычный 2 2 2 7 2 2 4 3" xfId="16690" xr:uid="{00000000-0005-0000-0000-000041180000}"/>
    <cellStyle name="Обычный 2 2 2 7 2 2 5" xfId="7114" xr:uid="{00000000-0005-0000-0000-000042180000}"/>
    <cellStyle name="Обычный 2 2 2 7 2 2 5 2" xfId="19882" xr:uid="{00000000-0005-0000-0000-000043180000}"/>
    <cellStyle name="Обычный 2 2 2 7 2 2 6" xfId="13498" xr:uid="{00000000-0005-0000-0000-000044180000}"/>
    <cellStyle name="Обычный 2 2 2 7 2 3" xfId="1129" xr:uid="{00000000-0005-0000-0000-000045180000}"/>
    <cellStyle name="Обычный 2 2 2 7 2 3 2" xfId="2725" xr:uid="{00000000-0005-0000-0000-000046180000}"/>
    <cellStyle name="Обычный 2 2 2 7 2 3 2 2" xfId="5917" xr:uid="{00000000-0005-0000-0000-000047180000}"/>
    <cellStyle name="Обычный 2 2 2 7 2 3 2 2 2" xfId="12301" xr:uid="{00000000-0005-0000-0000-000048180000}"/>
    <cellStyle name="Обычный 2 2 2 7 2 3 2 2 2 2" xfId="25069" xr:uid="{00000000-0005-0000-0000-000049180000}"/>
    <cellStyle name="Обычный 2 2 2 7 2 3 2 2 3" xfId="18685" xr:uid="{00000000-0005-0000-0000-00004A180000}"/>
    <cellStyle name="Обычный 2 2 2 7 2 3 2 3" xfId="9109" xr:uid="{00000000-0005-0000-0000-00004B180000}"/>
    <cellStyle name="Обычный 2 2 2 7 2 3 2 3 2" xfId="21877" xr:uid="{00000000-0005-0000-0000-00004C180000}"/>
    <cellStyle name="Обычный 2 2 2 7 2 3 2 4" xfId="15493" xr:uid="{00000000-0005-0000-0000-00004D180000}"/>
    <cellStyle name="Обычный 2 2 2 7 2 3 3" xfId="4321" xr:uid="{00000000-0005-0000-0000-00004E180000}"/>
    <cellStyle name="Обычный 2 2 2 7 2 3 3 2" xfId="10705" xr:uid="{00000000-0005-0000-0000-00004F180000}"/>
    <cellStyle name="Обычный 2 2 2 7 2 3 3 2 2" xfId="23473" xr:uid="{00000000-0005-0000-0000-000050180000}"/>
    <cellStyle name="Обычный 2 2 2 7 2 3 3 3" xfId="17089" xr:uid="{00000000-0005-0000-0000-000051180000}"/>
    <cellStyle name="Обычный 2 2 2 7 2 3 4" xfId="7513" xr:uid="{00000000-0005-0000-0000-000052180000}"/>
    <cellStyle name="Обычный 2 2 2 7 2 3 4 2" xfId="20281" xr:uid="{00000000-0005-0000-0000-000053180000}"/>
    <cellStyle name="Обычный 2 2 2 7 2 3 5" xfId="13897" xr:uid="{00000000-0005-0000-0000-000054180000}"/>
    <cellStyle name="Обычный 2 2 2 7 2 4" xfId="1927" xr:uid="{00000000-0005-0000-0000-000055180000}"/>
    <cellStyle name="Обычный 2 2 2 7 2 4 2" xfId="5119" xr:uid="{00000000-0005-0000-0000-000056180000}"/>
    <cellStyle name="Обычный 2 2 2 7 2 4 2 2" xfId="11503" xr:uid="{00000000-0005-0000-0000-000057180000}"/>
    <cellStyle name="Обычный 2 2 2 7 2 4 2 2 2" xfId="24271" xr:uid="{00000000-0005-0000-0000-000058180000}"/>
    <cellStyle name="Обычный 2 2 2 7 2 4 2 3" xfId="17887" xr:uid="{00000000-0005-0000-0000-000059180000}"/>
    <cellStyle name="Обычный 2 2 2 7 2 4 3" xfId="8311" xr:uid="{00000000-0005-0000-0000-00005A180000}"/>
    <cellStyle name="Обычный 2 2 2 7 2 4 3 2" xfId="21079" xr:uid="{00000000-0005-0000-0000-00005B180000}"/>
    <cellStyle name="Обычный 2 2 2 7 2 4 4" xfId="14695" xr:uid="{00000000-0005-0000-0000-00005C180000}"/>
    <cellStyle name="Обычный 2 2 2 7 2 5" xfId="3523" xr:uid="{00000000-0005-0000-0000-00005D180000}"/>
    <cellStyle name="Обычный 2 2 2 7 2 5 2" xfId="9907" xr:uid="{00000000-0005-0000-0000-00005E180000}"/>
    <cellStyle name="Обычный 2 2 2 7 2 5 2 2" xfId="22675" xr:uid="{00000000-0005-0000-0000-00005F180000}"/>
    <cellStyle name="Обычный 2 2 2 7 2 5 3" xfId="16291" xr:uid="{00000000-0005-0000-0000-000060180000}"/>
    <cellStyle name="Обычный 2 2 2 7 2 6" xfId="6715" xr:uid="{00000000-0005-0000-0000-000061180000}"/>
    <cellStyle name="Обычный 2 2 2 7 2 6 2" xfId="19483" xr:uid="{00000000-0005-0000-0000-000062180000}"/>
    <cellStyle name="Обычный 2 2 2 7 2 7" xfId="13099" xr:uid="{00000000-0005-0000-0000-000063180000}"/>
    <cellStyle name="Обычный 2 2 2 7 3" xfId="536" xr:uid="{00000000-0005-0000-0000-000064180000}"/>
    <cellStyle name="Обычный 2 2 2 7 3 2" xfId="1334" xr:uid="{00000000-0005-0000-0000-000065180000}"/>
    <cellStyle name="Обычный 2 2 2 7 3 2 2" xfId="2930" xr:uid="{00000000-0005-0000-0000-000066180000}"/>
    <cellStyle name="Обычный 2 2 2 7 3 2 2 2" xfId="6122" xr:uid="{00000000-0005-0000-0000-000067180000}"/>
    <cellStyle name="Обычный 2 2 2 7 3 2 2 2 2" xfId="12506" xr:uid="{00000000-0005-0000-0000-000068180000}"/>
    <cellStyle name="Обычный 2 2 2 7 3 2 2 2 2 2" xfId="25274" xr:uid="{00000000-0005-0000-0000-000069180000}"/>
    <cellStyle name="Обычный 2 2 2 7 3 2 2 2 3" xfId="18890" xr:uid="{00000000-0005-0000-0000-00006A180000}"/>
    <cellStyle name="Обычный 2 2 2 7 3 2 2 3" xfId="9314" xr:uid="{00000000-0005-0000-0000-00006B180000}"/>
    <cellStyle name="Обычный 2 2 2 7 3 2 2 3 2" xfId="22082" xr:uid="{00000000-0005-0000-0000-00006C180000}"/>
    <cellStyle name="Обычный 2 2 2 7 3 2 2 4" xfId="15698" xr:uid="{00000000-0005-0000-0000-00006D180000}"/>
    <cellStyle name="Обычный 2 2 2 7 3 2 3" xfId="4526" xr:uid="{00000000-0005-0000-0000-00006E180000}"/>
    <cellStyle name="Обычный 2 2 2 7 3 2 3 2" xfId="10910" xr:uid="{00000000-0005-0000-0000-00006F180000}"/>
    <cellStyle name="Обычный 2 2 2 7 3 2 3 2 2" xfId="23678" xr:uid="{00000000-0005-0000-0000-000070180000}"/>
    <cellStyle name="Обычный 2 2 2 7 3 2 3 3" xfId="17294" xr:uid="{00000000-0005-0000-0000-000071180000}"/>
    <cellStyle name="Обычный 2 2 2 7 3 2 4" xfId="7718" xr:uid="{00000000-0005-0000-0000-000072180000}"/>
    <cellStyle name="Обычный 2 2 2 7 3 2 4 2" xfId="20486" xr:uid="{00000000-0005-0000-0000-000073180000}"/>
    <cellStyle name="Обычный 2 2 2 7 3 2 5" xfId="14102" xr:uid="{00000000-0005-0000-0000-000074180000}"/>
    <cellStyle name="Обычный 2 2 2 7 3 3" xfId="2132" xr:uid="{00000000-0005-0000-0000-000075180000}"/>
    <cellStyle name="Обычный 2 2 2 7 3 3 2" xfId="5324" xr:uid="{00000000-0005-0000-0000-000076180000}"/>
    <cellStyle name="Обычный 2 2 2 7 3 3 2 2" xfId="11708" xr:uid="{00000000-0005-0000-0000-000077180000}"/>
    <cellStyle name="Обычный 2 2 2 7 3 3 2 2 2" xfId="24476" xr:uid="{00000000-0005-0000-0000-000078180000}"/>
    <cellStyle name="Обычный 2 2 2 7 3 3 2 3" xfId="18092" xr:uid="{00000000-0005-0000-0000-000079180000}"/>
    <cellStyle name="Обычный 2 2 2 7 3 3 3" xfId="8516" xr:uid="{00000000-0005-0000-0000-00007A180000}"/>
    <cellStyle name="Обычный 2 2 2 7 3 3 3 2" xfId="21284" xr:uid="{00000000-0005-0000-0000-00007B180000}"/>
    <cellStyle name="Обычный 2 2 2 7 3 3 4" xfId="14900" xr:uid="{00000000-0005-0000-0000-00007C180000}"/>
    <cellStyle name="Обычный 2 2 2 7 3 4" xfId="3728" xr:uid="{00000000-0005-0000-0000-00007D180000}"/>
    <cellStyle name="Обычный 2 2 2 7 3 4 2" xfId="10112" xr:uid="{00000000-0005-0000-0000-00007E180000}"/>
    <cellStyle name="Обычный 2 2 2 7 3 4 2 2" xfId="22880" xr:uid="{00000000-0005-0000-0000-00007F180000}"/>
    <cellStyle name="Обычный 2 2 2 7 3 4 3" xfId="16496" xr:uid="{00000000-0005-0000-0000-000080180000}"/>
    <cellStyle name="Обычный 2 2 2 7 3 5" xfId="6920" xr:uid="{00000000-0005-0000-0000-000081180000}"/>
    <cellStyle name="Обычный 2 2 2 7 3 5 2" xfId="19688" xr:uid="{00000000-0005-0000-0000-000082180000}"/>
    <cellStyle name="Обычный 2 2 2 7 3 6" xfId="13304" xr:uid="{00000000-0005-0000-0000-000083180000}"/>
    <cellStyle name="Обычный 2 2 2 7 4" xfId="935" xr:uid="{00000000-0005-0000-0000-000084180000}"/>
    <cellStyle name="Обычный 2 2 2 7 4 2" xfId="2531" xr:uid="{00000000-0005-0000-0000-000085180000}"/>
    <cellStyle name="Обычный 2 2 2 7 4 2 2" xfId="5723" xr:uid="{00000000-0005-0000-0000-000086180000}"/>
    <cellStyle name="Обычный 2 2 2 7 4 2 2 2" xfId="12107" xr:uid="{00000000-0005-0000-0000-000087180000}"/>
    <cellStyle name="Обычный 2 2 2 7 4 2 2 2 2" xfId="24875" xr:uid="{00000000-0005-0000-0000-000088180000}"/>
    <cellStyle name="Обычный 2 2 2 7 4 2 2 3" xfId="18491" xr:uid="{00000000-0005-0000-0000-000089180000}"/>
    <cellStyle name="Обычный 2 2 2 7 4 2 3" xfId="8915" xr:uid="{00000000-0005-0000-0000-00008A180000}"/>
    <cellStyle name="Обычный 2 2 2 7 4 2 3 2" xfId="21683" xr:uid="{00000000-0005-0000-0000-00008B180000}"/>
    <cellStyle name="Обычный 2 2 2 7 4 2 4" xfId="15299" xr:uid="{00000000-0005-0000-0000-00008C180000}"/>
    <cellStyle name="Обычный 2 2 2 7 4 3" xfId="4127" xr:uid="{00000000-0005-0000-0000-00008D180000}"/>
    <cellStyle name="Обычный 2 2 2 7 4 3 2" xfId="10511" xr:uid="{00000000-0005-0000-0000-00008E180000}"/>
    <cellStyle name="Обычный 2 2 2 7 4 3 2 2" xfId="23279" xr:uid="{00000000-0005-0000-0000-00008F180000}"/>
    <cellStyle name="Обычный 2 2 2 7 4 3 3" xfId="16895" xr:uid="{00000000-0005-0000-0000-000090180000}"/>
    <cellStyle name="Обычный 2 2 2 7 4 4" xfId="7319" xr:uid="{00000000-0005-0000-0000-000091180000}"/>
    <cellStyle name="Обычный 2 2 2 7 4 4 2" xfId="20087" xr:uid="{00000000-0005-0000-0000-000092180000}"/>
    <cellStyle name="Обычный 2 2 2 7 4 5" xfId="13703" xr:uid="{00000000-0005-0000-0000-000093180000}"/>
    <cellStyle name="Обычный 2 2 2 7 5" xfId="1733" xr:uid="{00000000-0005-0000-0000-000094180000}"/>
    <cellStyle name="Обычный 2 2 2 7 5 2" xfId="4925" xr:uid="{00000000-0005-0000-0000-000095180000}"/>
    <cellStyle name="Обычный 2 2 2 7 5 2 2" xfId="11309" xr:uid="{00000000-0005-0000-0000-000096180000}"/>
    <cellStyle name="Обычный 2 2 2 7 5 2 2 2" xfId="24077" xr:uid="{00000000-0005-0000-0000-000097180000}"/>
    <cellStyle name="Обычный 2 2 2 7 5 2 3" xfId="17693" xr:uid="{00000000-0005-0000-0000-000098180000}"/>
    <cellStyle name="Обычный 2 2 2 7 5 3" xfId="8117" xr:uid="{00000000-0005-0000-0000-000099180000}"/>
    <cellStyle name="Обычный 2 2 2 7 5 3 2" xfId="20885" xr:uid="{00000000-0005-0000-0000-00009A180000}"/>
    <cellStyle name="Обычный 2 2 2 7 5 4" xfId="14501" xr:uid="{00000000-0005-0000-0000-00009B180000}"/>
    <cellStyle name="Обычный 2 2 2 7 6" xfId="3329" xr:uid="{00000000-0005-0000-0000-00009C180000}"/>
    <cellStyle name="Обычный 2 2 2 7 6 2" xfId="9713" xr:uid="{00000000-0005-0000-0000-00009D180000}"/>
    <cellStyle name="Обычный 2 2 2 7 6 2 2" xfId="22481" xr:uid="{00000000-0005-0000-0000-00009E180000}"/>
    <cellStyle name="Обычный 2 2 2 7 6 3" xfId="16097" xr:uid="{00000000-0005-0000-0000-00009F180000}"/>
    <cellStyle name="Обычный 2 2 2 7 7" xfId="6521" xr:uid="{00000000-0005-0000-0000-0000A0180000}"/>
    <cellStyle name="Обычный 2 2 2 7 7 2" xfId="19289" xr:uid="{00000000-0005-0000-0000-0000A1180000}"/>
    <cellStyle name="Обычный 2 2 2 7 8" xfId="12905" xr:uid="{00000000-0005-0000-0000-0000A2180000}"/>
    <cellStyle name="Обычный 2 2 2 8" xfId="198" xr:uid="{00000000-0005-0000-0000-0000A3180000}"/>
    <cellStyle name="Обычный 2 2 2 8 2" xfId="600" xr:uid="{00000000-0005-0000-0000-0000A4180000}"/>
    <cellStyle name="Обычный 2 2 2 8 2 2" xfId="1398" xr:uid="{00000000-0005-0000-0000-0000A5180000}"/>
    <cellStyle name="Обычный 2 2 2 8 2 2 2" xfId="2994" xr:uid="{00000000-0005-0000-0000-0000A6180000}"/>
    <cellStyle name="Обычный 2 2 2 8 2 2 2 2" xfId="6186" xr:uid="{00000000-0005-0000-0000-0000A7180000}"/>
    <cellStyle name="Обычный 2 2 2 8 2 2 2 2 2" xfId="12570" xr:uid="{00000000-0005-0000-0000-0000A8180000}"/>
    <cellStyle name="Обычный 2 2 2 8 2 2 2 2 2 2" xfId="25338" xr:uid="{00000000-0005-0000-0000-0000A9180000}"/>
    <cellStyle name="Обычный 2 2 2 8 2 2 2 2 3" xfId="18954" xr:uid="{00000000-0005-0000-0000-0000AA180000}"/>
    <cellStyle name="Обычный 2 2 2 8 2 2 2 3" xfId="9378" xr:uid="{00000000-0005-0000-0000-0000AB180000}"/>
    <cellStyle name="Обычный 2 2 2 8 2 2 2 3 2" xfId="22146" xr:uid="{00000000-0005-0000-0000-0000AC180000}"/>
    <cellStyle name="Обычный 2 2 2 8 2 2 2 4" xfId="15762" xr:uid="{00000000-0005-0000-0000-0000AD180000}"/>
    <cellStyle name="Обычный 2 2 2 8 2 2 3" xfId="4590" xr:uid="{00000000-0005-0000-0000-0000AE180000}"/>
    <cellStyle name="Обычный 2 2 2 8 2 2 3 2" xfId="10974" xr:uid="{00000000-0005-0000-0000-0000AF180000}"/>
    <cellStyle name="Обычный 2 2 2 8 2 2 3 2 2" xfId="23742" xr:uid="{00000000-0005-0000-0000-0000B0180000}"/>
    <cellStyle name="Обычный 2 2 2 8 2 2 3 3" xfId="17358" xr:uid="{00000000-0005-0000-0000-0000B1180000}"/>
    <cellStyle name="Обычный 2 2 2 8 2 2 4" xfId="7782" xr:uid="{00000000-0005-0000-0000-0000B2180000}"/>
    <cellStyle name="Обычный 2 2 2 8 2 2 4 2" xfId="20550" xr:uid="{00000000-0005-0000-0000-0000B3180000}"/>
    <cellStyle name="Обычный 2 2 2 8 2 2 5" xfId="14166" xr:uid="{00000000-0005-0000-0000-0000B4180000}"/>
    <cellStyle name="Обычный 2 2 2 8 2 3" xfId="2196" xr:uid="{00000000-0005-0000-0000-0000B5180000}"/>
    <cellStyle name="Обычный 2 2 2 8 2 3 2" xfId="5388" xr:uid="{00000000-0005-0000-0000-0000B6180000}"/>
    <cellStyle name="Обычный 2 2 2 8 2 3 2 2" xfId="11772" xr:uid="{00000000-0005-0000-0000-0000B7180000}"/>
    <cellStyle name="Обычный 2 2 2 8 2 3 2 2 2" xfId="24540" xr:uid="{00000000-0005-0000-0000-0000B8180000}"/>
    <cellStyle name="Обычный 2 2 2 8 2 3 2 3" xfId="18156" xr:uid="{00000000-0005-0000-0000-0000B9180000}"/>
    <cellStyle name="Обычный 2 2 2 8 2 3 3" xfId="8580" xr:uid="{00000000-0005-0000-0000-0000BA180000}"/>
    <cellStyle name="Обычный 2 2 2 8 2 3 3 2" xfId="21348" xr:uid="{00000000-0005-0000-0000-0000BB180000}"/>
    <cellStyle name="Обычный 2 2 2 8 2 3 4" xfId="14964" xr:uid="{00000000-0005-0000-0000-0000BC180000}"/>
    <cellStyle name="Обычный 2 2 2 8 2 4" xfId="3792" xr:uid="{00000000-0005-0000-0000-0000BD180000}"/>
    <cellStyle name="Обычный 2 2 2 8 2 4 2" xfId="10176" xr:uid="{00000000-0005-0000-0000-0000BE180000}"/>
    <cellStyle name="Обычный 2 2 2 8 2 4 2 2" xfId="22944" xr:uid="{00000000-0005-0000-0000-0000BF180000}"/>
    <cellStyle name="Обычный 2 2 2 8 2 4 3" xfId="16560" xr:uid="{00000000-0005-0000-0000-0000C0180000}"/>
    <cellStyle name="Обычный 2 2 2 8 2 5" xfId="6984" xr:uid="{00000000-0005-0000-0000-0000C1180000}"/>
    <cellStyle name="Обычный 2 2 2 8 2 5 2" xfId="19752" xr:uid="{00000000-0005-0000-0000-0000C2180000}"/>
    <cellStyle name="Обычный 2 2 2 8 2 6" xfId="13368" xr:uid="{00000000-0005-0000-0000-0000C3180000}"/>
    <cellStyle name="Обычный 2 2 2 8 3" xfId="999" xr:uid="{00000000-0005-0000-0000-0000C4180000}"/>
    <cellStyle name="Обычный 2 2 2 8 3 2" xfId="2595" xr:uid="{00000000-0005-0000-0000-0000C5180000}"/>
    <cellStyle name="Обычный 2 2 2 8 3 2 2" xfId="5787" xr:uid="{00000000-0005-0000-0000-0000C6180000}"/>
    <cellStyle name="Обычный 2 2 2 8 3 2 2 2" xfId="12171" xr:uid="{00000000-0005-0000-0000-0000C7180000}"/>
    <cellStyle name="Обычный 2 2 2 8 3 2 2 2 2" xfId="24939" xr:uid="{00000000-0005-0000-0000-0000C8180000}"/>
    <cellStyle name="Обычный 2 2 2 8 3 2 2 3" xfId="18555" xr:uid="{00000000-0005-0000-0000-0000C9180000}"/>
    <cellStyle name="Обычный 2 2 2 8 3 2 3" xfId="8979" xr:uid="{00000000-0005-0000-0000-0000CA180000}"/>
    <cellStyle name="Обычный 2 2 2 8 3 2 3 2" xfId="21747" xr:uid="{00000000-0005-0000-0000-0000CB180000}"/>
    <cellStyle name="Обычный 2 2 2 8 3 2 4" xfId="15363" xr:uid="{00000000-0005-0000-0000-0000CC180000}"/>
    <cellStyle name="Обычный 2 2 2 8 3 3" xfId="4191" xr:uid="{00000000-0005-0000-0000-0000CD180000}"/>
    <cellStyle name="Обычный 2 2 2 8 3 3 2" xfId="10575" xr:uid="{00000000-0005-0000-0000-0000CE180000}"/>
    <cellStyle name="Обычный 2 2 2 8 3 3 2 2" xfId="23343" xr:uid="{00000000-0005-0000-0000-0000CF180000}"/>
    <cellStyle name="Обычный 2 2 2 8 3 3 3" xfId="16959" xr:uid="{00000000-0005-0000-0000-0000D0180000}"/>
    <cellStyle name="Обычный 2 2 2 8 3 4" xfId="7383" xr:uid="{00000000-0005-0000-0000-0000D1180000}"/>
    <cellStyle name="Обычный 2 2 2 8 3 4 2" xfId="20151" xr:uid="{00000000-0005-0000-0000-0000D2180000}"/>
    <cellStyle name="Обычный 2 2 2 8 3 5" xfId="13767" xr:uid="{00000000-0005-0000-0000-0000D3180000}"/>
    <cellStyle name="Обычный 2 2 2 8 4" xfId="1797" xr:uid="{00000000-0005-0000-0000-0000D4180000}"/>
    <cellStyle name="Обычный 2 2 2 8 4 2" xfId="4989" xr:uid="{00000000-0005-0000-0000-0000D5180000}"/>
    <cellStyle name="Обычный 2 2 2 8 4 2 2" xfId="11373" xr:uid="{00000000-0005-0000-0000-0000D6180000}"/>
    <cellStyle name="Обычный 2 2 2 8 4 2 2 2" xfId="24141" xr:uid="{00000000-0005-0000-0000-0000D7180000}"/>
    <cellStyle name="Обычный 2 2 2 8 4 2 3" xfId="17757" xr:uid="{00000000-0005-0000-0000-0000D8180000}"/>
    <cellStyle name="Обычный 2 2 2 8 4 3" xfId="8181" xr:uid="{00000000-0005-0000-0000-0000D9180000}"/>
    <cellStyle name="Обычный 2 2 2 8 4 3 2" xfId="20949" xr:uid="{00000000-0005-0000-0000-0000DA180000}"/>
    <cellStyle name="Обычный 2 2 2 8 4 4" xfId="14565" xr:uid="{00000000-0005-0000-0000-0000DB180000}"/>
    <cellStyle name="Обычный 2 2 2 8 5" xfId="3393" xr:uid="{00000000-0005-0000-0000-0000DC180000}"/>
    <cellStyle name="Обычный 2 2 2 8 5 2" xfId="9777" xr:uid="{00000000-0005-0000-0000-0000DD180000}"/>
    <cellStyle name="Обычный 2 2 2 8 5 2 2" xfId="22545" xr:uid="{00000000-0005-0000-0000-0000DE180000}"/>
    <cellStyle name="Обычный 2 2 2 8 5 3" xfId="16161" xr:uid="{00000000-0005-0000-0000-0000DF180000}"/>
    <cellStyle name="Обычный 2 2 2 8 6" xfId="6585" xr:uid="{00000000-0005-0000-0000-0000E0180000}"/>
    <cellStyle name="Обычный 2 2 2 8 6 2" xfId="19353" xr:uid="{00000000-0005-0000-0000-0000E1180000}"/>
    <cellStyle name="Обычный 2 2 2 8 7" xfId="12969" xr:uid="{00000000-0005-0000-0000-0000E2180000}"/>
    <cellStyle name="Обычный 2 2 2 9" xfId="406" xr:uid="{00000000-0005-0000-0000-0000E3180000}"/>
    <cellStyle name="Обычный 2 2 2 9 2" xfId="1204" xr:uid="{00000000-0005-0000-0000-0000E4180000}"/>
    <cellStyle name="Обычный 2 2 2 9 2 2" xfId="2800" xr:uid="{00000000-0005-0000-0000-0000E5180000}"/>
    <cellStyle name="Обычный 2 2 2 9 2 2 2" xfId="5992" xr:uid="{00000000-0005-0000-0000-0000E6180000}"/>
    <cellStyle name="Обычный 2 2 2 9 2 2 2 2" xfId="12376" xr:uid="{00000000-0005-0000-0000-0000E7180000}"/>
    <cellStyle name="Обычный 2 2 2 9 2 2 2 2 2" xfId="25144" xr:uid="{00000000-0005-0000-0000-0000E8180000}"/>
    <cellStyle name="Обычный 2 2 2 9 2 2 2 3" xfId="18760" xr:uid="{00000000-0005-0000-0000-0000E9180000}"/>
    <cellStyle name="Обычный 2 2 2 9 2 2 3" xfId="9184" xr:uid="{00000000-0005-0000-0000-0000EA180000}"/>
    <cellStyle name="Обычный 2 2 2 9 2 2 3 2" xfId="21952" xr:uid="{00000000-0005-0000-0000-0000EB180000}"/>
    <cellStyle name="Обычный 2 2 2 9 2 2 4" xfId="15568" xr:uid="{00000000-0005-0000-0000-0000EC180000}"/>
    <cellStyle name="Обычный 2 2 2 9 2 3" xfId="4396" xr:uid="{00000000-0005-0000-0000-0000ED180000}"/>
    <cellStyle name="Обычный 2 2 2 9 2 3 2" xfId="10780" xr:uid="{00000000-0005-0000-0000-0000EE180000}"/>
    <cellStyle name="Обычный 2 2 2 9 2 3 2 2" xfId="23548" xr:uid="{00000000-0005-0000-0000-0000EF180000}"/>
    <cellStyle name="Обычный 2 2 2 9 2 3 3" xfId="17164" xr:uid="{00000000-0005-0000-0000-0000F0180000}"/>
    <cellStyle name="Обычный 2 2 2 9 2 4" xfId="7588" xr:uid="{00000000-0005-0000-0000-0000F1180000}"/>
    <cellStyle name="Обычный 2 2 2 9 2 4 2" xfId="20356" xr:uid="{00000000-0005-0000-0000-0000F2180000}"/>
    <cellStyle name="Обычный 2 2 2 9 2 5" xfId="13972" xr:uid="{00000000-0005-0000-0000-0000F3180000}"/>
    <cellStyle name="Обычный 2 2 2 9 3" xfId="2002" xr:uid="{00000000-0005-0000-0000-0000F4180000}"/>
    <cellStyle name="Обычный 2 2 2 9 3 2" xfId="5194" xr:uid="{00000000-0005-0000-0000-0000F5180000}"/>
    <cellStyle name="Обычный 2 2 2 9 3 2 2" xfId="11578" xr:uid="{00000000-0005-0000-0000-0000F6180000}"/>
    <cellStyle name="Обычный 2 2 2 9 3 2 2 2" xfId="24346" xr:uid="{00000000-0005-0000-0000-0000F7180000}"/>
    <cellStyle name="Обычный 2 2 2 9 3 2 3" xfId="17962" xr:uid="{00000000-0005-0000-0000-0000F8180000}"/>
    <cellStyle name="Обычный 2 2 2 9 3 3" xfId="8386" xr:uid="{00000000-0005-0000-0000-0000F9180000}"/>
    <cellStyle name="Обычный 2 2 2 9 3 3 2" xfId="21154" xr:uid="{00000000-0005-0000-0000-0000FA180000}"/>
    <cellStyle name="Обычный 2 2 2 9 3 4" xfId="14770" xr:uid="{00000000-0005-0000-0000-0000FB180000}"/>
    <cellStyle name="Обычный 2 2 2 9 4" xfId="3598" xr:uid="{00000000-0005-0000-0000-0000FC180000}"/>
    <cellStyle name="Обычный 2 2 2 9 4 2" xfId="9982" xr:uid="{00000000-0005-0000-0000-0000FD180000}"/>
    <cellStyle name="Обычный 2 2 2 9 4 2 2" xfId="22750" xr:uid="{00000000-0005-0000-0000-0000FE180000}"/>
    <cellStyle name="Обычный 2 2 2 9 4 3" xfId="16366" xr:uid="{00000000-0005-0000-0000-0000FF180000}"/>
    <cellStyle name="Обычный 2 2 2 9 5" xfId="6790" xr:uid="{00000000-0005-0000-0000-000000190000}"/>
    <cellStyle name="Обычный 2 2 2 9 5 2" xfId="19558" xr:uid="{00000000-0005-0000-0000-000001190000}"/>
    <cellStyle name="Обычный 2 2 2 9 6" xfId="13174" xr:uid="{00000000-0005-0000-0000-000002190000}"/>
    <cellStyle name="Обычный 2 2 3" xfId="6" xr:uid="{00000000-0005-0000-0000-000003190000}"/>
    <cellStyle name="Обычный 2 2 3 10" xfId="1605" xr:uid="{00000000-0005-0000-0000-000004190000}"/>
    <cellStyle name="Обычный 2 2 3 10 2" xfId="4797" xr:uid="{00000000-0005-0000-0000-000005190000}"/>
    <cellStyle name="Обычный 2 2 3 10 2 2" xfId="11181" xr:uid="{00000000-0005-0000-0000-000006190000}"/>
    <cellStyle name="Обычный 2 2 3 10 2 2 2" xfId="23949" xr:uid="{00000000-0005-0000-0000-000007190000}"/>
    <cellStyle name="Обычный 2 2 3 10 2 3" xfId="17565" xr:uid="{00000000-0005-0000-0000-000008190000}"/>
    <cellStyle name="Обычный 2 2 3 10 3" xfId="7989" xr:uid="{00000000-0005-0000-0000-000009190000}"/>
    <cellStyle name="Обычный 2 2 3 10 3 2" xfId="20757" xr:uid="{00000000-0005-0000-0000-00000A190000}"/>
    <cellStyle name="Обычный 2 2 3 10 4" xfId="14373" xr:uid="{00000000-0005-0000-0000-00000B190000}"/>
    <cellStyle name="Обычный 2 2 3 11" xfId="3201" xr:uid="{00000000-0005-0000-0000-00000C190000}"/>
    <cellStyle name="Обычный 2 2 3 11 2" xfId="9585" xr:uid="{00000000-0005-0000-0000-00000D190000}"/>
    <cellStyle name="Обычный 2 2 3 11 2 2" xfId="22353" xr:uid="{00000000-0005-0000-0000-00000E190000}"/>
    <cellStyle name="Обычный 2 2 3 11 3" xfId="15969" xr:uid="{00000000-0005-0000-0000-00000F190000}"/>
    <cellStyle name="Обычный 2 2 3 12" xfId="6393" xr:uid="{00000000-0005-0000-0000-000010190000}"/>
    <cellStyle name="Обычный 2 2 3 12 2" xfId="19161" xr:uid="{00000000-0005-0000-0000-000011190000}"/>
    <cellStyle name="Обычный 2 2 3 13" xfId="12777" xr:uid="{00000000-0005-0000-0000-000012190000}"/>
    <cellStyle name="Обычный 2 2 3 2" xfId="14" xr:uid="{00000000-0005-0000-0000-000013190000}"/>
    <cellStyle name="Обычный 2 2 3 2 10" xfId="3209" xr:uid="{00000000-0005-0000-0000-000014190000}"/>
    <cellStyle name="Обычный 2 2 3 2 10 2" xfId="9593" xr:uid="{00000000-0005-0000-0000-000015190000}"/>
    <cellStyle name="Обычный 2 2 3 2 10 2 2" xfId="22361" xr:uid="{00000000-0005-0000-0000-000016190000}"/>
    <cellStyle name="Обычный 2 2 3 2 10 3" xfId="15977" xr:uid="{00000000-0005-0000-0000-000017190000}"/>
    <cellStyle name="Обычный 2 2 3 2 11" xfId="6401" xr:uid="{00000000-0005-0000-0000-000018190000}"/>
    <cellStyle name="Обычный 2 2 3 2 11 2" xfId="19169" xr:uid="{00000000-0005-0000-0000-000019190000}"/>
    <cellStyle name="Обычный 2 2 3 2 12" xfId="12785" xr:uid="{00000000-0005-0000-0000-00001A190000}"/>
    <cellStyle name="Обычный 2 2 3 2 2" xfId="30" xr:uid="{00000000-0005-0000-0000-00001B190000}"/>
    <cellStyle name="Обычный 2 2 3 2 2 10" xfId="6417" xr:uid="{00000000-0005-0000-0000-00001C190000}"/>
    <cellStyle name="Обычный 2 2 3 2 2 10 2" xfId="19185" xr:uid="{00000000-0005-0000-0000-00001D190000}"/>
    <cellStyle name="Обычный 2 2 3 2 2 11" xfId="12801" xr:uid="{00000000-0005-0000-0000-00001E190000}"/>
    <cellStyle name="Обычный 2 2 3 2 2 2" xfId="62" xr:uid="{00000000-0005-0000-0000-00001F190000}"/>
    <cellStyle name="Обычный 2 2 3 2 2 2 10" xfId="12833" xr:uid="{00000000-0005-0000-0000-000020190000}"/>
    <cellStyle name="Обычный 2 2 3 2 2 2 2" xfId="126" xr:uid="{00000000-0005-0000-0000-000021190000}"/>
    <cellStyle name="Обычный 2 2 3 2 2 2 2 2" xfId="320" xr:uid="{00000000-0005-0000-0000-000022190000}"/>
    <cellStyle name="Обычный 2 2 3 2 2 2 2 2 2" xfId="722" xr:uid="{00000000-0005-0000-0000-000023190000}"/>
    <cellStyle name="Обычный 2 2 3 2 2 2 2 2 2 2" xfId="1520" xr:uid="{00000000-0005-0000-0000-000024190000}"/>
    <cellStyle name="Обычный 2 2 3 2 2 2 2 2 2 2 2" xfId="3116" xr:uid="{00000000-0005-0000-0000-000025190000}"/>
    <cellStyle name="Обычный 2 2 3 2 2 2 2 2 2 2 2 2" xfId="6308" xr:uid="{00000000-0005-0000-0000-000026190000}"/>
    <cellStyle name="Обычный 2 2 3 2 2 2 2 2 2 2 2 2 2" xfId="12692" xr:uid="{00000000-0005-0000-0000-000027190000}"/>
    <cellStyle name="Обычный 2 2 3 2 2 2 2 2 2 2 2 2 2 2" xfId="25460" xr:uid="{00000000-0005-0000-0000-000028190000}"/>
    <cellStyle name="Обычный 2 2 3 2 2 2 2 2 2 2 2 2 3" xfId="19076" xr:uid="{00000000-0005-0000-0000-000029190000}"/>
    <cellStyle name="Обычный 2 2 3 2 2 2 2 2 2 2 2 3" xfId="9500" xr:uid="{00000000-0005-0000-0000-00002A190000}"/>
    <cellStyle name="Обычный 2 2 3 2 2 2 2 2 2 2 2 3 2" xfId="22268" xr:uid="{00000000-0005-0000-0000-00002B190000}"/>
    <cellStyle name="Обычный 2 2 3 2 2 2 2 2 2 2 2 4" xfId="15884" xr:uid="{00000000-0005-0000-0000-00002C190000}"/>
    <cellStyle name="Обычный 2 2 3 2 2 2 2 2 2 2 3" xfId="4712" xr:uid="{00000000-0005-0000-0000-00002D190000}"/>
    <cellStyle name="Обычный 2 2 3 2 2 2 2 2 2 2 3 2" xfId="11096" xr:uid="{00000000-0005-0000-0000-00002E190000}"/>
    <cellStyle name="Обычный 2 2 3 2 2 2 2 2 2 2 3 2 2" xfId="23864" xr:uid="{00000000-0005-0000-0000-00002F190000}"/>
    <cellStyle name="Обычный 2 2 3 2 2 2 2 2 2 2 3 3" xfId="17480" xr:uid="{00000000-0005-0000-0000-000030190000}"/>
    <cellStyle name="Обычный 2 2 3 2 2 2 2 2 2 2 4" xfId="7904" xr:uid="{00000000-0005-0000-0000-000031190000}"/>
    <cellStyle name="Обычный 2 2 3 2 2 2 2 2 2 2 4 2" xfId="20672" xr:uid="{00000000-0005-0000-0000-000032190000}"/>
    <cellStyle name="Обычный 2 2 3 2 2 2 2 2 2 2 5" xfId="14288" xr:uid="{00000000-0005-0000-0000-000033190000}"/>
    <cellStyle name="Обычный 2 2 3 2 2 2 2 2 2 3" xfId="2318" xr:uid="{00000000-0005-0000-0000-000034190000}"/>
    <cellStyle name="Обычный 2 2 3 2 2 2 2 2 2 3 2" xfId="5510" xr:uid="{00000000-0005-0000-0000-000035190000}"/>
    <cellStyle name="Обычный 2 2 3 2 2 2 2 2 2 3 2 2" xfId="11894" xr:uid="{00000000-0005-0000-0000-000036190000}"/>
    <cellStyle name="Обычный 2 2 3 2 2 2 2 2 2 3 2 2 2" xfId="24662" xr:uid="{00000000-0005-0000-0000-000037190000}"/>
    <cellStyle name="Обычный 2 2 3 2 2 2 2 2 2 3 2 3" xfId="18278" xr:uid="{00000000-0005-0000-0000-000038190000}"/>
    <cellStyle name="Обычный 2 2 3 2 2 2 2 2 2 3 3" xfId="8702" xr:uid="{00000000-0005-0000-0000-000039190000}"/>
    <cellStyle name="Обычный 2 2 3 2 2 2 2 2 2 3 3 2" xfId="21470" xr:uid="{00000000-0005-0000-0000-00003A190000}"/>
    <cellStyle name="Обычный 2 2 3 2 2 2 2 2 2 3 4" xfId="15086" xr:uid="{00000000-0005-0000-0000-00003B190000}"/>
    <cellStyle name="Обычный 2 2 3 2 2 2 2 2 2 4" xfId="3914" xr:uid="{00000000-0005-0000-0000-00003C190000}"/>
    <cellStyle name="Обычный 2 2 3 2 2 2 2 2 2 4 2" xfId="10298" xr:uid="{00000000-0005-0000-0000-00003D190000}"/>
    <cellStyle name="Обычный 2 2 3 2 2 2 2 2 2 4 2 2" xfId="23066" xr:uid="{00000000-0005-0000-0000-00003E190000}"/>
    <cellStyle name="Обычный 2 2 3 2 2 2 2 2 2 4 3" xfId="16682" xr:uid="{00000000-0005-0000-0000-00003F190000}"/>
    <cellStyle name="Обычный 2 2 3 2 2 2 2 2 2 5" xfId="7106" xr:uid="{00000000-0005-0000-0000-000040190000}"/>
    <cellStyle name="Обычный 2 2 3 2 2 2 2 2 2 5 2" xfId="19874" xr:uid="{00000000-0005-0000-0000-000041190000}"/>
    <cellStyle name="Обычный 2 2 3 2 2 2 2 2 2 6" xfId="13490" xr:uid="{00000000-0005-0000-0000-000042190000}"/>
    <cellStyle name="Обычный 2 2 3 2 2 2 2 2 3" xfId="1121" xr:uid="{00000000-0005-0000-0000-000043190000}"/>
    <cellStyle name="Обычный 2 2 3 2 2 2 2 2 3 2" xfId="2717" xr:uid="{00000000-0005-0000-0000-000044190000}"/>
    <cellStyle name="Обычный 2 2 3 2 2 2 2 2 3 2 2" xfId="5909" xr:uid="{00000000-0005-0000-0000-000045190000}"/>
    <cellStyle name="Обычный 2 2 3 2 2 2 2 2 3 2 2 2" xfId="12293" xr:uid="{00000000-0005-0000-0000-000046190000}"/>
    <cellStyle name="Обычный 2 2 3 2 2 2 2 2 3 2 2 2 2" xfId="25061" xr:uid="{00000000-0005-0000-0000-000047190000}"/>
    <cellStyle name="Обычный 2 2 3 2 2 2 2 2 3 2 2 3" xfId="18677" xr:uid="{00000000-0005-0000-0000-000048190000}"/>
    <cellStyle name="Обычный 2 2 3 2 2 2 2 2 3 2 3" xfId="9101" xr:uid="{00000000-0005-0000-0000-000049190000}"/>
    <cellStyle name="Обычный 2 2 3 2 2 2 2 2 3 2 3 2" xfId="21869" xr:uid="{00000000-0005-0000-0000-00004A190000}"/>
    <cellStyle name="Обычный 2 2 3 2 2 2 2 2 3 2 4" xfId="15485" xr:uid="{00000000-0005-0000-0000-00004B190000}"/>
    <cellStyle name="Обычный 2 2 3 2 2 2 2 2 3 3" xfId="4313" xr:uid="{00000000-0005-0000-0000-00004C190000}"/>
    <cellStyle name="Обычный 2 2 3 2 2 2 2 2 3 3 2" xfId="10697" xr:uid="{00000000-0005-0000-0000-00004D190000}"/>
    <cellStyle name="Обычный 2 2 3 2 2 2 2 2 3 3 2 2" xfId="23465" xr:uid="{00000000-0005-0000-0000-00004E190000}"/>
    <cellStyle name="Обычный 2 2 3 2 2 2 2 2 3 3 3" xfId="17081" xr:uid="{00000000-0005-0000-0000-00004F190000}"/>
    <cellStyle name="Обычный 2 2 3 2 2 2 2 2 3 4" xfId="7505" xr:uid="{00000000-0005-0000-0000-000050190000}"/>
    <cellStyle name="Обычный 2 2 3 2 2 2 2 2 3 4 2" xfId="20273" xr:uid="{00000000-0005-0000-0000-000051190000}"/>
    <cellStyle name="Обычный 2 2 3 2 2 2 2 2 3 5" xfId="13889" xr:uid="{00000000-0005-0000-0000-000052190000}"/>
    <cellStyle name="Обычный 2 2 3 2 2 2 2 2 4" xfId="1919" xr:uid="{00000000-0005-0000-0000-000053190000}"/>
    <cellStyle name="Обычный 2 2 3 2 2 2 2 2 4 2" xfId="5111" xr:uid="{00000000-0005-0000-0000-000054190000}"/>
    <cellStyle name="Обычный 2 2 3 2 2 2 2 2 4 2 2" xfId="11495" xr:uid="{00000000-0005-0000-0000-000055190000}"/>
    <cellStyle name="Обычный 2 2 3 2 2 2 2 2 4 2 2 2" xfId="24263" xr:uid="{00000000-0005-0000-0000-000056190000}"/>
    <cellStyle name="Обычный 2 2 3 2 2 2 2 2 4 2 3" xfId="17879" xr:uid="{00000000-0005-0000-0000-000057190000}"/>
    <cellStyle name="Обычный 2 2 3 2 2 2 2 2 4 3" xfId="8303" xr:uid="{00000000-0005-0000-0000-000058190000}"/>
    <cellStyle name="Обычный 2 2 3 2 2 2 2 2 4 3 2" xfId="21071" xr:uid="{00000000-0005-0000-0000-000059190000}"/>
    <cellStyle name="Обычный 2 2 3 2 2 2 2 2 4 4" xfId="14687" xr:uid="{00000000-0005-0000-0000-00005A190000}"/>
    <cellStyle name="Обычный 2 2 3 2 2 2 2 2 5" xfId="3515" xr:uid="{00000000-0005-0000-0000-00005B190000}"/>
    <cellStyle name="Обычный 2 2 3 2 2 2 2 2 5 2" xfId="9899" xr:uid="{00000000-0005-0000-0000-00005C190000}"/>
    <cellStyle name="Обычный 2 2 3 2 2 2 2 2 5 2 2" xfId="22667" xr:uid="{00000000-0005-0000-0000-00005D190000}"/>
    <cellStyle name="Обычный 2 2 3 2 2 2 2 2 5 3" xfId="16283" xr:uid="{00000000-0005-0000-0000-00005E190000}"/>
    <cellStyle name="Обычный 2 2 3 2 2 2 2 2 6" xfId="6707" xr:uid="{00000000-0005-0000-0000-00005F190000}"/>
    <cellStyle name="Обычный 2 2 3 2 2 2 2 2 6 2" xfId="19475" xr:uid="{00000000-0005-0000-0000-000060190000}"/>
    <cellStyle name="Обычный 2 2 3 2 2 2 2 2 7" xfId="13091" xr:uid="{00000000-0005-0000-0000-000061190000}"/>
    <cellStyle name="Обычный 2 2 3 2 2 2 2 3" xfId="528" xr:uid="{00000000-0005-0000-0000-000062190000}"/>
    <cellStyle name="Обычный 2 2 3 2 2 2 2 3 2" xfId="1326" xr:uid="{00000000-0005-0000-0000-000063190000}"/>
    <cellStyle name="Обычный 2 2 3 2 2 2 2 3 2 2" xfId="2922" xr:uid="{00000000-0005-0000-0000-000064190000}"/>
    <cellStyle name="Обычный 2 2 3 2 2 2 2 3 2 2 2" xfId="6114" xr:uid="{00000000-0005-0000-0000-000065190000}"/>
    <cellStyle name="Обычный 2 2 3 2 2 2 2 3 2 2 2 2" xfId="12498" xr:uid="{00000000-0005-0000-0000-000066190000}"/>
    <cellStyle name="Обычный 2 2 3 2 2 2 2 3 2 2 2 2 2" xfId="25266" xr:uid="{00000000-0005-0000-0000-000067190000}"/>
    <cellStyle name="Обычный 2 2 3 2 2 2 2 3 2 2 2 3" xfId="18882" xr:uid="{00000000-0005-0000-0000-000068190000}"/>
    <cellStyle name="Обычный 2 2 3 2 2 2 2 3 2 2 3" xfId="9306" xr:uid="{00000000-0005-0000-0000-000069190000}"/>
    <cellStyle name="Обычный 2 2 3 2 2 2 2 3 2 2 3 2" xfId="22074" xr:uid="{00000000-0005-0000-0000-00006A190000}"/>
    <cellStyle name="Обычный 2 2 3 2 2 2 2 3 2 2 4" xfId="15690" xr:uid="{00000000-0005-0000-0000-00006B190000}"/>
    <cellStyle name="Обычный 2 2 3 2 2 2 2 3 2 3" xfId="4518" xr:uid="{00000000-0005-0000-0000-00006C190000}"/>
    <cellStyle name="Обычный 2 2 3 2 2 2 2 3 2 3 2" xfId="10902" xr:uid="{00000000-0005-0000-0000-00006D190000}"/>
    <cellStyle name="Обычный 2 2 3 2 2 2 2 3 2 3 2 2" xfId="23670" xr:uid="{00000000-0005-0000-0000-00006E190000}"/>
    <cellStyle name="Обычный 2 2 3 2 2 2 2 3 2 3 3" xfId="17286" xr:uid="{00000000-0005-0000-0000-00006F190000}"/>
    <cellStyle name="Обычный 2 2 3 2 2 2 2 3 2 4" xfId="7710" xr:uid="{00000000-0005-0000-0000-000070190000}"/>
    <cellStyle name="Обычный 2 2 3 2 2 2 2 3 2 4 2" xfId="20478" xr:uid="{00000000-0005-0000-0000-000071190000}"/>
    <cellStyle name="Обычный 2 2 3 2 2 2 2 3 2 5" xfId="14094" xr:uid="{00000000-0005-0000-0000-000072190000}"/>
    <cellStyle name="Обычный 2 2 3 2 2 2 2 3 3" xfId="2124" xr:uid="{00000000-0005-0000-0000-000073190000}"/>
    <cellStyle name="Обычный 2 2 3 2 2 2 2 3 3 2" xfId="5316" xr:uid="{00000000-0005-0000-0000-000074190000}"/>
    <cellStyle name="Обычный 2 2 3 2 2 2 2 3 3 2 2" xfId="11700" xr:uid="{00000000-0005-0000-0000-000075190000}"/>
    <cellStyle name="Обычный 2 2 3 2 2 2 2 3 3 2 2 2" xfId="24468" xr:uid="{00000000-0005-0000-0000-000076190000}"/>
    <cellStyle name="Обычный 2 2 3 2 2 2 2 3 3 2 3" xfId="18084" xr:uid="{00000000-0005-0000-0000-000077190000}"/>
    <cellStyle name="Обычный 2 2 3 2 2 2 2 3 3 3" xfId="8508" xr:uid="{00000000-0005-0000-0000-000078190000}"/>
    <cellStyle name="Обычный 2 2 3 2 2 2 2 3 3 3 2" xfId="21276" xr:uid="{00000000-0005-0000-0000-000079190000}"/>
    <cellStyle name="Обычный 2 2 3 2 2 2 2 3 3 4" xfId="14892" xr:uid="{00000000-0005-0000-0000-00007A190000}"/>
    <cellStyle name="Обычный 2 2 3 2 2 2 2 3 4" xfId="3720" xr:uid="{00000000-0005-0000-0000-00007B190000}"/>
    <cellStyle name="Обычный 2 2 3 2 2 2 2 3 4 2" xfId="10104" xr:uid="{00000000-0005-0000-0000-00007C190000}"/>
    <cellStyle name="Обычный 2 2 3 2 2 2 2 3 4 2 2" xfId="22872" xr:uid="{00000000-0005-0000-0000-00007D190000}"/>
    <cellStyle name="Обычный 2 2 3 2 2 2 2 3 4 3" xfId="16488" xr:uid="{00000000-0005-0000-0000-00007E190000}"/>
    <cellStyle name="Обычный 2 2 3 2 2 2 2 3 5" xfId="6912" xr:uid="{00000000-0005-0000-0000-00007F190000}"/>
    <cellStyle name="Обычный 2 2 3 2 2 2 2 3 5 2" xfId="19680" xr:uid="{00000000-0005-0000-0000-000080190000}"/>
    <cellStyle name="Обычный 2 2 3 2 2 2 2 3 6" xfId="13296" xr:uid="{00000000-0005-0000-0000-000081190000}"/>
    <cellStyle name="Обычный 2 2 3 2 2 2 2 4" xfId="927" xr:uid="{00000000-0005-0000-0000-000082190000}"/>
    <cellStyle name="Обычный 2 2 3 2 2 2 2 4 2" xfId="2523" xr:uid="{00000000-0005-0000-0000-000083190000}"/>
    <cellStyle name="Обычный 2 2 3 2 2 2 2 4 2 2" xfId="5715" xr:uid="{00000000-0005-0000-0000-000084190000}"/>
    <cellStyle name="Обычный 2 2 3 2 2 2 2 4 2 2 2" xfId="12099" xr:uid="{00000000-0005-0000-0000-000085190000}"/>
    <cellStyle name="Обычный 2 2 3 2 2 2 2 4 2 2 2 2" xfId="24867" xr:uid="{00000000-0005-0000-0000-000086190000}"/>
    <cellStyle name="Обычный 2 2 3 2 2 2 2 4 2 2 3" xfId="18483" xr:uid="{00000000-0005-0000-0000-000087190000}"/>
    <cellStyle name="Обычный 2 2 3 2 2 2 2 4 2 3" xfId="8907" xr:uid="{00000000-0005-0000-0000-000088190000}"/>
    <cellStyle name="Обычный 2 2 3 2 2 2 2 4 2 3 2" xfId="21675" xr:uid="{00000000-0005-0000-0000-000089190000}"/>
    <cellStyle name="Обычный 2 2 3 2 2 2 2 4 2 4" xfId="15291" xr:uid="{00000000-0005-0000-0000-00008A190000}"/>
    <cellStyle name="Обычный 2 2 3 2 2 2 2 4 3" xfId="4119" xr:uid="{00000000-0005-0000-0000-00008B190000}"/>
    <cellStyle name="Обычный 2 2 3 2 2 2 2 4 3 2" xfId="10503" xr:uid="{00000000-0005-0000-0000-00008C190000}"/>
    <cellStyle name="Обычный 2 2 3 2 2 2 2 4 3 2 2" xfId="23271" xr:uid="{00000000-0005-0000-0000-00008D190000}"/>
    <cellStyle name="Обычный 2 2 3 2 2 2 2 4 3 3" xfId="16887" xr:uid="{00000000-0005-0000-0000-00008E190000}"/>
    <cellStyle name="Обычный 2 2 3 2 2 2 2 4 4" xfId="7311" xr:uid="{00000000-0005-0000-0000-00008F190000}"/>
    <cellStyle name="Обычный 2 2 3 2 2 2 2 4 4 2" xfId="20079" xr:uid="{00000000-0005-0000-0000-000090190000}"/>
    <cellStyle name="Обычный 2 2 3 2 2 2 2 4 5" xfId="13695" xr:uid="{00000000-0005-0000-0000-000091190000}"/>
    <cellStyle name="Обычный 2 2 3 2 2 2 2 5" xfId="1725" xr:uid="{00000000-0005-0000-0000-000092190000}"/>
    <cellStyle name="Обычный 2 2 3 2 2 2 2 5 2" xfId="4917" xr:uid="{00000000-0005-0000-0000-000093190000}"/>
    <cellStyle name="Обычный 2 2 3 2 2 2 2 5 2 2" xfId="11301" xr:uid="{00000000-0005-0000-0000-000094190000}"/>
    <cellStyle name="Обычный 2 2 3 2 2 2 2 5 2 2 2" xfId="24069" xr:uid="{00000000-0005-0000-0000-000095190000}"/>
    <cellStyle name="Обычный 2 2 3 2 2 2 2 5 2 3" xfId="17685" xr:uid="{00000000-0005-0000-0000-000096190000}"/>
    <cellStyle name="Обычный 2 2 3 2 2 2 2 5 3" xfId="8109" xr:uid="{00000000-0005-0000-0000-000097190000}"/>
    <cellStyle name="Обычный 2 2 3 2 2 2 2 5 3 2" xfId="20877" xr:uid="{00000000-0005-0000-0000-000098190000}"/>
    <cellStyle name="Обычный 2 2 3 2 2 2 2 5 4" xfId="14493" xr:uid="{00000000-0005-0000-0000-000099190000}"/>
    <cellStyle name="Обычный 2 2 3 2 2 2 2 6" xfId="3321" xr:uid="{00000000-0005-0000-0000-00009A190000}"/>
    <cellStyle name="Обычный 2 2 3 2 2 2 2 6 2" xfId="9705" xr:uid="{00000000-0005-0000-0000-00009B190000}"/>
    <cellStyle name="Обычный 2 2 3 2 2 2 2 6 2 2" xfId="22473" xr:uid="{00000000-0005-0000-0000-00009C190000}"/>
    <cellStyle name="Обычный 2 2 3 2 2 2 2 6 3" xfId="16089" xr:uid="{00000000-0005-0000-0000-00009D190000}"/>
    <cellStyle name="Обычный 2 2 3 2 2 2 2 7" xfId="6513" xr:uid="{00000000-0005-0000-0000-00009E190000}"/>
    <cellStyle name="Обычный 2 2 3 2 2 2 2 7 2" xfId="19281" xr:uid="{00000000-0005-0000-0000-00009F190000}"/>
    <cellStyle name="Обычный 2 2 3 2 2 2 2 8" xfId="12897" xr:uid="{00000000-0005-0000-0000-0000A0190000}"/>
    <cellStyle name="Обычный 2 2 3 2 2 2 3" xfId="192" xr:uid="{00000000-0005-0000-0000-0000A1190000}"/>
    <cellStyle name="Обычный 2 2 3 2 2 2 3 2" xfId="386" xr:uid="{00000000-0005-0000-0000-0000A2190000}"/>
    <cellStyle name="Обычный 2 2 3 2 2 2 3 2 2" xfId="788" xr:uid="{00000000-0005-0000-0000-0000A3190000}"/>
    <cellStyle name="Обычный 2 2 3 2 2 2 3 2 2 2" xfId="1586" xr:uid="{00000000-0005-0000-0000-0000A4190000}"/>
    <cellStyle name="Обычный 2 2 3 2 2 2 3 2 2 2 2" xfId="3182" xr:uid="{00000000-0005-0000-0000-0000A5190000}"/>
    <cellStyle name="Обычный 2 2 3 2 2 2 3 2 2 2 2 2" xfId="6374" xr:uid="{00000000-0005-0000-0000-0000A6190000}"/>
    <cellStyle name="Обычный 2 2 3 2 2 2 3 2 2 2 2 2 2" xfId="12758" xr:uid="{00000000-0005-0000-0000-0000A7190000}"/>
    <cellStyle name="Обычный 2 2 3 2 2 2 3 2 2 2 2 2 2 2" xfId="25526" xr:uid="{00000000-0005-0000-0000-0000A8190000}"/>
    <cellStyle name="Обычный 2 2 3 2 2 2 3 2 2 2 2 2 3" xfId="19142" xr:uid="{00000000-0005-0000-0000-0000A9190000}"/>
    <cellStyle name="Обычный 2 2 3 2 2 2 3 2 2 2 2 3" xfId="9566" xr:uid="{00000000-0005-0000-0000-0000AA190000}"/>
    <cellStyle name="Обычный 2 2 3 2 2 2 3 2 2 2 2 3 2" xfId="22334" xr:uid="{00000000-0005-0000-0000-0000AB190000}"/>
    <cellStyle name="Обычный 2 2 3 2 2 2 3 2 2 2 2 4" xfId="15950" xr:uid="{00000000-0005-0000-0000-0000AC190000}"/>
    <cellStyle name="Обычный 2 2 3 2 2 2 3 2 2 2 3" xfId="4778" xr:uid="{00000000-0005-0000-0000-0000AD190000}"/>
    <cellStyle name="Обычный 2 2 3 2 2 2 3 2 2 2 3 2" xfId="11162" xr:uid="{00000000-0005-0000-0000-0000AE190000}"/>
    <cellStyle name="Обычный 2 2 3 2 2 2 3 2 2 2 3 2 2" xfId="23930" xr:uid="{00000000-0005-0000-0000-0000AF190000}"/>
    <cellStyle name="Обычный 2 2 3 2 2 2 3 2 2 2 3 3" xfId="17546" xr:uid="{00000000-0005-0000-0000-0000B0190000}"/>
    <cellStyle name="Обычный 2 2 3 2 2 2 3 2 2 2 4" xfId="7970" xr:uid="{00000000-0005-0000-0000-0000B1190000}"/>
    <cellStyle name="Обычный 2 2 3 2 2 2 3 2 2 2 4 2" xfId="20738" xr:uid="{00000000-0005-0000-0000-0000B2190000}"/>
    <cellStyle name="Обычный 2 2 3 2 2 2 3 2 2 2 5" xfId="14354" xr:uid="{00000000-0005-0000-0000-0000B3190000}"/>
    <cellStyle name="Обычный 2 2 3 2 2 2 3 2 2 3" xfId="2384" xr:uid="{00000000-0005-0000-0000-0000B4190000}"/>
    <cellStyle name="Обычный 2 2 3 2 2 2 3 2 2 3 2" xfId="5576" xr:uid="{00000000-0005-0000-0000-0000B5190000}"/>
    <cellStyle name="Обычный 2 2 3 2 2 2 3 2 2 3 2 2" xfId="11960" xr:uid="{00000000-0005-0000-0000-0000B6190000}"/>
    <cellStyle name="Обычный 2 2 3 2 2 2 3 2 2 3 2 2 2" xfId="24728" xr:uid="{00000000-0005-0000-0000-0000B7190000}"/>
    <cellStyle name="Обычный 2 2 3 2 2 2 3 2 2 3 2 3" xfId="18344" xr:uid="{00000000-0005-0000-0000-0000B8190000}"/>
    <cellStyle name="Обычный 2 2 3 2 2 2 3 2 2 3 3" xfId="8768" xr:uid="{00000000-0005-0000-0000-0000B9190000}"/>
    <cellStyle name="Обычный 2 2 3 2 2 2 3 2 2 3 3 2" xfId="21536" xr:uid="{00000000-0005-0000-0000-0000BA190000}"/>
    <cellStyle name="Обычный 2 2 3 2 2 2 3 2 2 3 4" xfId="15152" xr:uid="{00000000-0005-0000-0000-0000BB190000}"/>
    <cellStyle name="Обычный 2 2 3 2 2 2 3 2 2 4" xfId="3980" xr:uid="{00000000-0005-0000-0000-0000BC190000}"/>
    <cellStyle name="Обычный 2 2 3 2 2 2 3 2 2 4 2" xfId="10364" xr:uid="{00000000-0005-0000-0000-0000BD190000}"/>
    <cellStyle name="Обычный 2 2 3 2 2 2 3 2 2 4 2 2" xfId="23132" xr:uid="{00000000-0005-0000-0000-0000BE190000}"/>
    <cellStyle name="Обычный 2 2 3 2 2 2 3 2 2 4 3" xfId="16748" xr:uid="{00000000-0005-0000-0000-0000BF190000}"/>
    <cellStyle name="Обычный 2 2 3 2 2 2 3 2 2 5" xfId="7172" xr:uid="{00000000-0005-0000-0000-0000C0190000}"/>
    <cellStyle name="Обычный 2 2 3 2 2 2 3 2 2 5 2" xfId="19940" xr:uid="{00000000-0005-0000-0000-0000C1190000}"/>
    <cellStyle name="Обычный 2 2 3 2 2 2 3 2 2 6" xfId="13556" xr:uid="{00000000-0005-0000-0000-0000C2190000}"/>
    <cellStyle name="Обычный 2 2 3 2 2 2 3 2 3" xfId="1187" xr:uid="{00000000-0005-0000-0000-0000C3190000}"/>
    <cellStyle name="Обычный 2 2 3 2 2 2 3 2 3 2" xfId="2783" xr:uid="{00000000-0005-0000-0000-0000C4190000}"/>
    <cellStyle name="Обычный 2 2 3 2 2 2 3 2 3 2 2" xfId="5975" xr:uid="{00000000-0005-0000-0000-0000C5190000}"/>
    <cellStyle name="Обычный 2 2 3 2 2 2 3 2 3 2 2 2" xfId="12359" xr:uid="{00000000-0005-0000-0000-0000C6190000}"/>
    <cellStyle name="Обычный 2 2 3 2 2 2 3 2 3 2 2 2 2" xfId="25127" xr:uid="{00000000-0005-0000-0000-0000C7190000}"/>
    <cellStyle name="Обычный 2 2 3 2 2 2 3 2 3 2 2 3" xfId="18743" xr:uid="{00000000-0005-0000-0000-0000C8190000}"/>
    <cellStyle name="Обычный 2 2 3 2 2 2 3 2 3 2 3" xfId="9167" xr:uid="{00000000-0005-0000-0000-0000C9190000}"/>
    <cellStyle name="Обычный 2 2 3 2 2 2 3 2 3 2 3 2" xfId="21935" xr:uid="{00000000-0005-0000-0000-0000CA190000}"/>
    <cellStyle name="Обычный 2 2 3 2 2 2 3 2 3 2 4" xfId="15551" xr:uid="{00000000-0005-0000-0000-0000CB190000}"/>
    <cellStyle name="Обычный 2 2 3 2 2 2 3 2 3 3" xfId="4379" xr:uid="{00000000-0005-0000-0000-0000CC190000}"/>
    <cellStyle name="Обычный 2 2 3 2 2 2 3 2 3 3 2" xfId="10763" xr:uid="{00000000-0005-0000-0000-0000CD190000}"/>
    <cellStyle name="Обычный 2 2 3 2 2 2 3 2 3 3 2 2" xfId="23531" xr:uid="{00000000-0005-0000-0000-0000CE190000}"/>
    <cellStyle name="Обычный 2 2 3 2 2 2 3 2 3 3 3" xfId="17147" xr:uid="{00000000-0005-0000-0000-0000CF190000}"/>
    <cellStyle name="Обычный 2 2 3 2 2 2 3 2 3 4" xfId="7571" xr:uid="{00000000-0005-0000-0000-0000D0190000}"/>
    <cellStyle name="Обычный 2 2 3 2 2 2 3 2 3 4 2" xfId="20339" xr:uid="{00000000-0005-0000-0000-0000D1190000}"/>
    <cellStyle name="Обычный 2 2 3 2 2 2 3 2 3 5" xfId="13955" xr:uid="{00000000-0005-0000-0000-0000D2190000}"/>
    <cellStyle name="Обычный 2 2 3 2 2 2 3 2 4" xfId="1985" xr:uid="{00000000-0005-0000-0000-0000D3190000}"/>
    <cellStyle name="Обычный 2 2 3 2 2 2 3 2 4 2" xfId="5177" xr:uid="{00000000-0005-0000-0000-0000D4190000}"/>
    <cellStyle name="Обычный 2 2 3 2 2 2 3 2 4 2 2" xfId="11561" xr:uid="{00000000-0005-0000-0000-0000D5190000}"/>
    <cellStyle name="Обычный 2 2 3 2 2 2 3 2 4 2 2 2" xfId="24329" xr:uid="{00000000-0005-0000-0000-0000D6190000}"/>
    <cellStyle name="Обычный 2 2 3 2 2 2 3 2 4 2 3" xfId="17945" xr:uid="{00000000-0005-0000-0000-0000D7190000}"/>
    <cellStyle name="Обычный 2 2 3 2 2 2 3 2 4 3" xfId="8369" xr:uid="{00000000-0005-0000-0000-0000D8190000}"/>
    <cellStyle name="Обычный 2 2 3 2 2 2 3 2 4 3 2" xfId="21137" xr:uid="{00000000-0005-0000-0000-0000D9190000}"/>
    <cellStyle name="Обычный 2 2 3 2 2 2 3 2 4 4" xfId="14753" xr:uid="{00000000-0005-0000-0000-0000DA190000}"/>
    <cellStyle name="Обычный 2 2 3 2 2 2 3 2 5" xfId="3581" xr:uid="{00000000-0005-0000-0000-0000DB190000}"/>
    <cellStyle name="Обычный 2 2 3 2 2 2 3 2 5 2" xfId="9965" xr:uid="{00000000-0005-0000-0000-0000DC190000}"/>
    <cellStyle name="Обычный 2 2 3 2 2 2 3 2 5 2 2" xfId="22733" xr:uid="{00000000-0005-0000-0000-0000DD190000}"/>
    <cellStyle name="Обычный 2 2 3 2 2 2 3 2 5 3" xfId="16349" xr:uid="{00000000-0005-0000-0000-0000DE190000}"/>
    <cellStyle name="Обычный 2 2 3 2 2 2 3 2 6" xfId="6773" xr:uid="{00000000-0005-0000-0000-0000DF190000}"/>
    <cellStyle name="Обычный 2 2 3 2 2 2 3 2 6 2" xfId="19541" xr:uid="{00000000-0005-0000-0000-0000E0190000}"/>
    <cellStyle name="Обычный 2 2 3 2 2 2 3 2 7" xfId="13157" xr:uid="{00000000-0005-0000-0000-0000E1190000}"/>
    <cellStyle name="Обычный 2 2 3 2 2 2 3 3" xfId="594" xr:uid="{00000000-0005-0000-0000-0000E2190000}"/>
    <cellStyle name="Обычный 2 2 3 2 2 2 3 3 2" xfId="1392" xr:uid="{00000000-0005-0000-0000-0000E3190000}"/>
    <cellStyle name="Обычный 2 2 3 2 2 2 3 3 2 2" xfId="2988" xr:uid="{00000000-0005-0000-0000-0000E4190000}"/>
    <cellStyle name="Обычный 2 2 3 2 2 2 3 3 2 2 2" xfId="6180" xr:uid="{00000000-0005-0000-0000-0000E5190000}"/>
    <cellStyle name="Обычный 2 2 3 2 2 2 3 3 2 2 2 2" xfId="12564" xr:uid="{00000000-0005-0000-0000-0000E6190000}"/>
    <cellStyle name="Обычный 2 2 3 2 2 2 3 3 2 2 2 2 2" xfId="25332" xr:uid="{00000000-0005-0000-0000-0000E7190000}"/>
    <cellStyle name="Обычный 2 2 3 2 2 2 3 3 2 2 2 3" xfId="18948" xr:uid="{00000000-0005-0000-0000-0000E8190000}"/>
    <cellStyle name="Обычный 2 2 3 2 2 2 3 3 2 2 3" xfId="9372" xr:uid="{00000000-0005-0000-0000-0000E9190000}"/>
    <cellStyle name="Обычный 2 2 3 2 2 2 3 3 2 2 3 2" xfId="22140" xr:uid="{00000000-0005-0000-0000-0000EA190000}"/>
    <cellStyle name="Обычный 2 2 3 2 2 2 3 3 2 2 4" xfId="15756" xr:uid="{00000000-0005-0000-0000-0000EB190000}"/>
    <cellStyle name="Обычный 2 2 3 2 2 2 3 3 2 3" xfId="4584" xr:uid="{00000000-0005-0000-0000-0000EC190000}"/>
    <cellStyle name="Обычный 2 2 3 2 2 2 3 3 2 3 2" xfId="10968" xr:uid="{00000000-0005-0000-0000-0000ED190000}"/>
    <cellStyle name="Обычный 2 2 3 2 2 2 3 3 2 3 2 2" xfId="23736" xr:uid="{00000000-0005-0000-0000-0000EE190000}"/>
    <cellStyle name="Обычный 2 2 3 2 2 2 3 3 2 3 3" xfId="17352" xr:uid="{00000000-0005-0000-0000-0000EF190000}"/>
    <cellStyle name="Обычный 2 2 3 2 2 2 3 3 2 4" xfId="7776" xr:uid="{00000000-0005-0000-0000-0000F0190000}"/>
    <cellStyle name="Обычный 2 2 3 2 2 2 3 3 2 4 2" xfId="20544" xr:uid="{00000000-0005-0000-0000-0000F1190000}"/>
    <cellStyle name="Обычный 2 2 3 2 2 2 3 3 2 5" xfId="14160" xr:uid="{00000000-0005-0000-0000-0000F2190000}"/>
    <cellStyle name="Обычный 2 2 3 2 2 2 3 3 3" xfId="2190" xr:uid="{00000000-0005-0000-0000-0000F3190000}"/>
    <cellStyle name="Обычный 2 2 3 2 2 2 3 3 3 2" xfId="5382" xr:uid="{00000000-0005-0000-0000-0000F4190000}"/>
    <cellStyle name="Обычный 2 2 3 2 2 2 3 3 3 2 2" xfId="11766" xr:uid="{00000000-0005-0000-0000-0000F5190000}"/>
    <cellStyle name="Обычный 2 2 3 2 2 2 3 3 3 2 2 2" xfId="24534" xr:uid="{00000000-0005-0000-0000-0000F6190000}"/>
    <cellStyle name="Обычный 2 2 3 2 2 2 3 3 3 2 3" xfId="18150" xr:uid="{00000000-0005-0000-0000-0000F7190000}"/>
    <cellStyle name="Обычный 2 2 3 2 2 2 3 3 3 3" xfId="8574" xr:uid="{00000000-0005-0000-0000-0000F8190000}"/>
    <cellStyle name="Обычный 2 2 3 2 2 2 3 3 3 3 2" xfId="21342" xr:uid="{00000000-0005-0000-0000-0000F9190000}"/>
    <cellStyle name="Обычный 2 2 3 2 2 2 3 3 3 4" xfId="14958" xr:uid="{00000000-0005-0000-0000-0000FA190000}"/>
    <cellStyle name="Обычный 2 2 3 2 2 2 3 3 4" xfId="3786" xr:uid="{00000000-0005-0000-0000-0000FB190000}"/>
    <cellStyle name="Обычный 2 2 3 2 2 2 3 3 4 2" xfId="10170" xr:uid="{00000000-0005-0000-0000-0000FC190000}"/>
    <cellStyle name="Обычный 2 2 3 2 2 2 3 3 4 2 2" xfId="22938" xr:uid="{00000000-0005-0000-0000-0000FD190000}"/>
    <cellStyle name="Обычный 2 2 3 2 2 2 3 3 4 3" xfId="16554" xr:uid="{00000000-0005-0000-0000-0000FE190000}"/>
    <cellStyle name="Обычный 2 2 3 2 2 2 3 3 5" xfId="6978" xr:uid="{00000000-0005-0000-0000-0000FF190000}"/>
    <cellStyle name="Обычный 2 2 3 2 2 2 3 3 5 2" xfId="19746" xr:uid="{00000000-0005-0000-0000-0000001A0000}"/>
    <cellStyle name="Обычный 2 2 3 2 2 2 3 3 6" xfId="13362" xr:uid="{00000000-0005-0000-0000-0000011A0000}"/>
    <cellStyle name="Обычный 2 2 3 2 2 2 3 4" xfId="993" xr:uid="{00000000-0005-0000-0000-0000021A0000}"/>
    <cellStyle name="Обычный 2 2 3 2 2 2 3 4 2" xfId="2589" xr:uid="{00000000-0005-0000-0000-0000031A0000}"/>
    <cellStyle name="Обычный 2 2 3 2 2 2 3 4 2 2" xfId="5781" xr:uid="{00000000-0005-0000-0000-0000041A0000}"/>
    <cellStyle name="Обычный 2 2 3 2 2 2 3 4 2 2 2" xfId="12165" xr:uid="{00000000-0005-0000-0000-0000051A0000}"/>
    <cellStyle name="Обычный 2 2 3 2 2 2 3 4 2 2 2 2" xfId="24933" xr:uid="{00000000-0005-0000-0000-0000061A0000}"/>
    <cellStyle name="Обычный 2 2 3 2 2 2 3 4 2 2 3" xfId="18549" xr:uid="{00000000-0005-0000-0000-0000071A0000}"/>
    <cellStyle name="Обычный 2 2 3 2 2 2 3 4 2 3" xfId="8973" xr:uid="{00000000-0005-0000-0000-0000081A0000}"/>
    <cellStyle name="Обычный 2 2 3 2 2 2 3 4 2 3 2" xfId="21741" xr:uid="{00000000-0005-0000-0000-0000091A0000}"/>
    <cellStyle name="Обычный 2 2 3 2 2 2 3 4 2 4" xfId="15357" xr:uid="{00000000-0005-0000-0000-00000A1A0000}"/>
    <cellStyle name="Обычный 2 2 3 2 2 2 3 4 3" xfId="4185" xr:uid="{00000000-0005-0000-0000-00000B1A0000}"/>
    <cellStyle name="Обычный 2 2 3 2 2 2 3 4 3 2" xfId="10569" xr:uid="{00000000-0005-0000-0000-00000C1A0000}"/>
    <cellStyle name="Обычный 2 2 3 2 2 2 3 4 3 2 2" xfId="23337" xr:uid="{00000000-0005-0000-0000-00000D1A0000}"/>
    <cellStyle name="Обычный 2 2 3 2 2 2 3 4 3 3" xfId="16953" xr:uid="{00000000-0005-0000-0000-00000E1A0000}"/>
    <cellStyle name="Обычный 2 2 3 2 2 2 3 4 4" xfId="7377" xr:uid="{00000000-0005-0000-0000-00000F1A0000}"/>
    <cellStyle name="Обычный 2 2 3 2 2 2 3 4 4 2" xfId="20145" xr:uid="{00000000-0005-0000-0000-0000101A0000}"/>
    <cellStyle name="Обычный 2 2 3 2 2 2 3 4 5" xfId="13761" xr:uid="{00000000-0005-0000-0000-0000111A0000}"/>
    <cellStyle name="Обычный 2 2 3 2 2 2 3 5" xfId="1791" xr:uid="{00000000-0005-0000-0000-0000121A0000}"/>
    <cellStyle name="Обычный 2 2 3 2 2 2 3 5 2" xfId="4983" xr:uid="{00000000-0005-0000-0000-0000131A0000}"/>
    <cellStyle name="Обычный 2 2 3 2 2 2 3 5 2 2" xfId="11367" xr:uid="{00000000-0005-0000-0000-0000141A0000}"/>
    <cellStyle name="Обычный 2 2 3 2 2 2 3 5 2 2 2" xfId="24135" xr:uid="{00000000-0005-0000-0000-0000151A0000}"/>
    <cellStyle name="Обычный 2 2 3 2 2 2 3 5 2 3" xfId="17751" xr:uid="{00000000-0005-0000-0000-0000161A0000}"/>
    <cellStyle name="Обычный 2 2 3 2 2 2 3 5 3" xfId="8175" xr:uid="{00000000-0005-0000-0000-0000171A0000}"/>
    <cellStyle name="Обычный 2 2 3 2 2 2 3 5 3 2" xfId="20943" xr:uid="{00000000-0005-0000-0000-0000181A0000}"/>
    <cellStyle name="Обычный 2 2 3 2 2 2 3 5 4" xfId="14559" xr:uid="{00000000-0005-0000-0000-0000191A0000}"/>
    <cellStyle name="Обычный 2 2 3 2 2 2 3 6" xfId="3387" xr:uid="{00000000-0005-0000-0000-00001A1A0000}"/>
    <cellStyle name="Обычный 2 2 3 2 2 2 3 6 2" xfId="9771" xr:uid="{00000000-0005-0000-0000-00001B1A0000}"/>
    <cellStyle name="Обычный 2 2 3 2 2 2 3 6 2 2" xfId="22539" xr:uid="{00000000-0005-0000-0000-00001C1A0000}"/>
    <cellStyle name="Обычный 2 2 3 2 2 2 3 6 3" xfId="16155" xr:uid="{00000000-0005-0000-0000-00001D1A0000}"/>
    <cellStyle name="Обычный 2 2 3 2 2 2 3 7" xfId="6579" xr:uid="{00000000-0005-0000-0000-00001E1A0000}"/>
    <cellStyle name="Обычный 2 2 3 2 2 2 3 7 2" xfId="19347" xr:uid="{00000000-0005-0000-0000-00001F1A0000}"/>
    <cellStyle name="Обычный 2 2 3 2 2 2 3 8" xfId="12963" xr:uid="{00000000-0005-0000-0000-0000201A0000}"/>
    <cellStyle name="Обычный 2 2 3 2 2 2 4" xfId="256" xr:uid="{00000000-0005-0000-0000-0000211A0000}"/>
    <cellStyle name="Обычный 2 2 3 2 2 2 4 2" xfId="658" xr:uid="{00000000-0005-0000-0000-0000221A0000}"/>
    <cellStyle name="Обычный 2 2 3 2 2 2 4 2 2" xfId="1456" xr:uid="{00000000-0005-0000-0000-0000231A0000}"/>
    <cellStyle name="Обычный 2 2 3 2 2 2 4 2 2 2" xfId="3052" xr:uid="{00000000-0005-0000-0000-0000241A0000}"/>
    <cellStyle name="Обычный 2 2 3 2 2 2 4 2 2 2 2" xfId="6244" xr:uid="{00000000-0005-0000-0000-0000251A0000}"/>
    <cellStyle name="Обычный 2 2 3 2 2 2 4 2 2 2 2 2" xfId="12628" xr:uid="{00000000-0005-0000-0000-0000261A0000}"/>
    <cellStyle name="Обычный 2 2 3 2 2 2 4 2 2 2 2 2 2" xfId="25396" xr:uid="{00000000-0005-0000-0000-0000271A0000}"/>
    <cellStyle name="Обычный 2 2 3 2 2 2 4 2 2 2 2 3" xfId="19012" xr:uid="{00000000-0005-0000-0000-0000281A0000}"/>
    <cellStyle name="Обычный 2 2 3 2 2 2 4 2 2 2 3" xfId="9436" xr:uid="{00000000-0005-0000-0000-0000291A0000}"/>
    <cellStyle name="Обычный 2 2 3 2 2 2 4 2 2 2 3 2" xfId="22204" xr:uid="{00000000-0005-0000-0000-00002A1A0000}"/>
    <cellStyle name="Обычный 2 2 3 2 2 2 4 2 2 2 4" xfId="15820" xr:uid="{00000000-0005-0000-0000-00002B1A0000}"/>
    <cellStyle name="Обычный 2 2 3 2 2 2 4 2 2 3" xfId="4648" xr:uid="{00000000-0005-0000-0000-00002C1A0000}"/>
    <cellStyle name="Обычный 2 2 3 2 2 2 4 2 2 3 2" xfId="11032" xr:uid="{00000000-0005-0000-0000-00002D1A0000}"/>
    <cellStyle name="Обычный 2 2 3 2 2 2 4 2 2 3 2 2" xfId="23800" xr:uid="{00000000-0005-0000-0000-00002E1A0000}"/>
    <cellStyle name="Обычный 2 2 3 2 2 2 4 2 2 3 3" xfId="17416" xr:uid="{00000000-0005-0000-0000-00002F1A0000}"/>
    <cellStyle name="Обычный 2 2 3 2 2 2 4 2 2 4" xfId="7840" xr:uid="{00000000-0005-0000-0000-0000301A0000}"/>
    <cellStyle name="Обычный 2 2 3 2 2 2 4 2 2 4 2" xfId="20608" xr:uid="{00000000-0005-0000-0000-0000311A0000}"/>
    <cellStyle name="Обычный 2 2 3 2 2 2 4 2 2 5" xfId="14224" xr:uid="{00000000-0005-0000-0000-0000321A0000}"/>
    <cellStyle name="Обычный 2 2 3 2 2 2 4 2 3" xfId="2254" xr:uid="{00000000-0005-0000-0000-0000331A0000}"/>
    <cellStyle name="Обычный 2 2 3 2 2 2 4 2 3 2" xfId="5446" xr:uid="{00000000-0005-0000-0000-0000341A0000}"/>
    <cellStyle name="Обычный 2 2 3 2 2 2 4 2 3 2 2" xfId="11830" xr:uid="{00000000-0005-0000-0000-0000351A0000}"/>
    <cellStyle name="Обычный 2 2 3 2 2 2 4 2 3 2 2 2" xfId="24598" xr:uid="{00000000-0005-0000-0000-0000361A0000}"/>
    <cellStyle name="Обычный 2 2 3 2 2 2 4 2 3 2 3" xfId="18214" xr:uid="{00000000-0005-0000-0000-0000371A0000}"/>
    <cellStyle name="Обычный 2 2 3 2 2 2 4 2 3 3" xfId="8638" xr:uid="{00000000-0005-0000-0000-0000381A0000}"/>
    <cellStyle name="Обычный 2 2 3 2 2 2 4 2 3 3 2" xfId="21406" xr:uid="{00000000-0005-0000-0000-0000391A0000}"/>
    <cellStyle name="Обычный 2 2 3 2 2 2 4 2 3 4" xfId="15022" xr:uid="{00000000-0005-0000-0000-00003A1A0000}"/>
    <cellStyle name="Обычный 2 2 3 2 2 2 4 2 4" xfId="3850" xr:uid="{00000000-0005-0000-0000-00003B1A0000}"/>
    <cellStyle name="Обычный 2 2 3 2 2 2 4 2 4 2" xfId="10234" xr:uid="{00000000-0005-0000-0000-00003C1A0000}"/>
    <cellStyle name="Обычный 2 2 3 2 2 2 4 2 4 2 2" xfId="23002" xr:uid="{00000000-0005-0000-0000-00003D1A0000}"/>
    <cellStyle name="Обычный 2 2 3 2 2 2 4 2 4 3" xfId="16618" xr:uid="{00000000-0005-0000-0000-00003E1A0000}"/>
    <cellStyle name="Обычный 2 2 3 2 2 2 4 2 5" xfId="7042" xr:uid="{00000000-0005-0000-0000-00003F1A0000}"/>
    <cellStyle name="Обычный 2 2 3 2 2 2 4 2 5 2" xfId="19810" xr:uid="{00000000-0005-0000-0000-0000401A0000}"/>
    <cellStyle name="Обычный 2 2 3 2 2 2 4 2 6" xfId="13426" xr:uid="{00000000-0005-0000-0000-0000411A0000}"/>
    <cellStyle name="Обычный 2 2 3 2 2 2 4 3" xfId="1057" xr:uid="{00000000-0005-0000-0000-0000421A0000}"/>
    <cellStyle name="Обычный 2 2 3 2 2 2 4 3 2" xfId="2653" xr:uid="{00000000-0005-0000-0000-0000431A0000}"/>
    <cellStyle name="Обычный 2 2 3 2 2 2 4 3 2 2" xfId="5845" xr:uid="{00000000-0005-0000-0000-0000441A0000}"/>
    <cellStyle name="Обычный 2 2 3 2 2 2 4 3 2 2 2" xfId="12229" xr:uid="{00000000-0005-0000-0000-0000451A0000}"/>
    <cellStyle name="Обычный 2 2 3 2 2 2 4 3 2 2 2 2" xfId="24997" xr:uid="{00000000-0005-0000-0000-0000461A0000}"/>
    <cellStyle name="Обычный 2 2 3 2 2 2 4 3 2 2 3" xfId="18613" xr:uid="{00000000-0005-0000-0000-0000471A0000}"/>
    <cellStyle name="Обычный 2 2 3 2 2 2 4 3 2 3" xfId="9037" xr:uid="{00000000-0005-0000-0000-0000481A0000}"/>
    <cellStyle name="Обычный 2 2 3 2 2 2 4 3 2 3 2" xfId="21805" xr:uid="{00000000-0005-0000-0000-0000491A0000}"/>
    <cellStyle name="Обычный 2 2 3 2 2 2 4 3 2 4" xfId="15421" xr:uid="{00000000-0005-0000-0000-00004A1A0000}"/>
    <cellStyle name="Обычный 2 2 3 2 2 2 4 3 3" xfId="4249" xr:uid="{00000000-0005-0000-0000-00004B1A0000}"/>
    <cellStyle name="Обычный 2 2 3 2 2 2 4 3 3 2" xfId="10633" xr:uid="{00000000-0005-0000-0000-00004C1A0000}"/>
    <cellStyle name="Обычный 2 2 3 2 2 2 4 3 3 2 2" xfId="23401" xr:uid="{00000000-0005-0000-0000-00004D1A0000}"/>
    <cellStyle name="Обычный 2 2 3 2 2 2 4 3 3 3" xfId="17017" xr:uid="{00000000-0005-0000-0000-00004E1A0000}"/>
    <cellStyle name="Обычный 2 2 3 2 2 2 4 3 4" xfId="7441" xr:uid="{00000000-0005-0000-0000-00004F1A0000}"/>
    <cellStyle name="Обычный 2 2 3 2 2 2 4 3 4 2" xfId="20209" xr:uid="{00000000-0005-0000-0000-0000501A0000}"/>
    <cellStyle name="Обычный 2 2 3 2 2 2 4 3 5" xfId="13825" xr:uid="{00000000-0005-0000-0000-0000511A0000}"/>
    <cellStyle name="Обычный 2 2 3 2 2 2 4 4" xfId="1855" xr:uid="{00000000-0005-0000-0000-0000521A0000}"/>
    <cellStyle name="Обычный 2 2 3 2 2 2 4 4 2" xfId="5047" xr:uid="{00000000-0005-0000-0000-0000531A0000}"/>
    <cellStyle name="Обычный 2 2 3 2 2 2 4 4 2 2" xfId="11431" xr:uid="{00000000-0005-0000-0000-0000541A0000}"/>
    <cellStyle name="Обычный 2 2 3 2 2 2 4 4 2 2 2" xfId="24199" xr:uid="{00000000-0005-0000-0000-0000551A0000}"/>
    <cellStyle name="Обычный 2 2 3 2 2 2 4 4 2 3" xfId="17815" xr:uid="{00000000-0005-0000-0000-0000561A0000}"/>
    <cellStyle name="Обычный 2 2 3 2 2 2 4 4 3" xfId="8239" xr:uid="{00000000-0005-0000-0000-0000571A0000}"/>
    <cellStyle name="Обычный 2 2 3 2 2 2 4 4 3 2" xfId="21007" xr:uid="{00000000-0005-0000-0000-0000581A0000}"/>
    <cellStyle name="Обычный 2 2 3 2 2 2 4 4 4" xfId="14623" xr:uid="{00000000-0005-0000-0000-0000591A0000}"/>
    <cellStyle name="Обычный 2 2 3 2 2 2 4 5" xfId="3451" xr:uid="{00000000-0005-0000-0000-00005A1A0000}"/>
    <cellStyle name="Обычный 2 2 3 2 2 2 4 5 2" xfId="9835" xr:uid="{00000000-0005-0000-0000-00005B1A0000}"/>
    <cellStyle name="Обычный 2 2 3 2 2 2 4 5 2 2" xfId="22603" xr:uid="{00000000-0005-0000-0000-00005C1A0000}"/>
    <cellStyle name="Обычный 2 2 3 2 2 2 4 5 3" xfId="16219" xr:uid="{00000000-0005-0000-0000-00005D1A0000}"/>
    <cellStyle name="Обычный 2 2 3 2 2 2 4 6" xfId="6643" xr:uid="{00000000-0005-0000-0000-00005E1A0000}"/>
    <cellStyle name="Обычный 2 2 3 2 2 2 4 6 2" xfId="19411" xr:uid="{00000000-0005-0000-0000-00005F1A0000}"/>
    <cellStyle name="Обычный 2 2 3 2 2 2 4 7" xfId="13027" xr:uid="{00000000-0005-0000-0000-0000601A0000}"/>
    <cellStyle name="Обычный 2 2 3 2 2 2 5" xfId="464" xr:uid="{00000000-0005-0000-0000-0000611A0000}"/>
    <cellStyle name="Обычный 2 2 3 2 2 2 5 2" xfId="1262" xr:uid="{00000000-0005-0000-0000-0000621A0000}"/>
    <cellStyle name="Обычный 2 2 3 2 2 2 5 2 2" xfId="2858" xr:uid="{00000000-0005-0000-0000-0000631A0000}"/>
    <cellStyle name="Обычный 2 2 3 2 2 2 5 2 2 2" xfId="6050" xr:uid="{00000000-0005-0000-0000-0000641A0000}"/>
    <cellStyle name="Обычный 2 2 3 2 2 2 5 2 2 2 2" xfId="12434" xr:uid="{00000000-0005-0000-0000-0000651A0000}"/>
    <cellStyle name="Обычный 2 2 3 2 2 2 5 2 2 2 2 2" xfId="25202" xr:uid="{00000000-0005-0000-0000-0000661A0000}"/>
    <cellStyle name="Обычный 2 2 3 2 2 2 5 2 2 2 3" xfId="18818" xr:uid="{00000000-0005-0000-0000-0000671A0000}"/>
    <cellStyle name="Обычный 2 2 3 2 2 2 5 2 2 3" xfId="9242" xr:uid="{00000000-0005-0000-0000-0000681A0000}"/>
    <cellStyle name="Обычный 2 2 3 2 2 2 5 2 2 3 2" xfId="22010" xr:uid="{00000000-0005-0000-0000-0000691A0000}"/>
    <cellStyle name="Обычный 2 2 3 2 2 2 5 2 2 4" xfId="15626" xr:uid="{00000000-0005-0000-0000-00006A1A0000}"/>
    <cellStyle name="Обычный 2 2 3 2 2 2 5 2 3" xfId="4454" xr:uid="{00000000-0005-0000-0000-00006B1A0000}"/>
    <cellStyle name="Обычный 2 2 3 2 2 2 5 2 3 2" xfId="10838" xr:uid="{00000000-0005-0000-0000-00006C1A0000}"/>
    <cellStyle name="Обычный 2 2 3 2 2 2 5 2 3 2 2" xfId="23606" xr:uid="{00000000-0005-0000-0000-00006D1A0000}"/>
    <cellStyle name="Обычный 2 2 3 2 2 2 5 2 3 3" xfId="17222" xr:uid="{00000000-0005-0000-0000-00006E1A0000}"/>
    <cellStyle name="Обычный 2 2 3 2 2 2 5 2 4" xfId="7646" xr:uid="{00000000-0005-0000-0000-00006F1A0000}"/>
    <cellStyle name="Обычный 2 2 3 2 2 2 5 2 4 2" xfId="20414" xr:uid="{00000000-0005-0000-0000-0000701A0000}"/>
    <cellStyle name="Обычный 2 2 3 2 2 2 5 2 5" xfId="14030" xr:uid="{00000000-0005-0000-0000-0000711A0000}"/>
    <cellStyle name="Обычный 2 2 3 2 2 2 5 3" xfId="2060" xr:uid="{00000000-0005-0000-0000-0000721A0000}"/>
    <cellStyle name="Обычный 2 2 3 2 2 2 5 3 2" xfId="5252" xr:uid="{00000000-0005-0000-0000-0000731A0000}"/>
    <cellStyle name="Обычный 2 2 3 2 2 2 5 3 2 2" xfId="11636" xr:uid="{00000000-0005-0000-0000-0000741A0000}"/>
    <cellStyle name="Обычный 2 2 3 2 2 2 5 3 2 2 2" xfId="24404" xr:uid="{00000000-0005-0000-0000-0000751A0000}"/>
    <cellStyle name="Обычный 2 2 3 2 2 2 5 3 2 3" xfId="18020" xr:uid="{00000000-0005-0000-0000-0000761A0000}"/>
    <cellStyle name="Обычный 2 2 3 2 2 2 5 3 3" xfId="8444" xr:uid="{00000000-0005-0000-0000-0000771A0000}"/>
    <cellStyle name="Обычный 2 2 3 2 2 2 5 3 3 2" xfId="21212" xr:uid="{00000000-0005-0000-0000-0000781A0000}"/>
    <cellStyle name="Обычный 2 2 3 2 2 2 5 3 4" xfId="14828" xr:uid="{00000000-0005-0000-0000-0000791A0000}"/>
    <cellStyle name="Обычный 2 2 3 2 2 2 5 4" xfId="3656" xr:uid="{00000000-0005-0000-0000-00007A1A0000}"/>
    <cellStyle name="Обычный 2 2 3 2 2 2 5 4 2" xfId="10040" xr:uid="{00000000-0005-0000-0000-00007B1A0000}"/>
    <cellStyle name="Обычный 2 2 3 2 2 2 5 4 2 2" xfId="22808" xr:uid="{00000000-0005-0000-0000-00007C1A0000}"/>
    <cellStyle name="Обычный 2 2 3 2 2 2 5 4 3" xfId="16424" xr:uid="{00000000-0005-0000-0000-00007D1A0000}"/>
    <cellStyle name="Обычный 2 2 3 2 2 2 5 5" xfId="6848" xr:uid="{00000000-0005-0000-0000-00007E1A0000}"/>
    <cellStyle name="Обычный 2 2 3 2 2 2 5 5 2" xfId="19616" xr:uid="{00000000-0005-0000-0000-00007F1A0000}"/>
    <cellStyle name="Обычный 2 2 3 2 2 2 5 6" xfId="13232" xr:uid="{00000000-0005-0000-0000-0000801A0000}"/>
    <cellStyle name="Обычный 2 2 3 2 2 2 6" xfId="863" xr:uid="{00000000-0005-0000-0000-0000811A0000}"/>
    <cellStyle name="Обычный 2 2 3 2 2 2 6 2" xfId="2459" xr:uid="{00000000-0005-0000-0000-0000821A0000}"/>
    <cellStyle name="Обычный 2 2 3 2 2 2 6 2 2" xfId="5651" xr:uid="{00000000-0005-0000-0000-0000831A0000}"/>
    <cellStyle name="Обычный 2 2 3 2 2 2 6 2 2 2" xfId="12035" xr:uid="{00000000-0005-0000-0000-0000841A0000}"/>
    <cellStyle name="Обычный 2 2 3 2 2 2 6 2 2 2 2" xfId="24803" xr:uid="{00000000-0005-0000-0000-0000851A0000}"/>
    <cellStyle name="Обычный 2 2 3 2 2 2 6 2 2 3" xfId="18419" xr:uid="{00000000-0005-0000-0000-0000861A0000}"/>
    <cellStyle name="Обычный 2 2 3 2 2 2 6 2 3" xfId="8843" xr:uid="{00000000-0005-0000-0000-0000871A0000}"/>
    <cellStyle name="Обычный 2 2 3 2 2 2 6 2 3 2" xfId="21611" xr:uid="{00000000-0005-0000-0000-0000881A0000}"/>
    <cellStyle name="Обычный 2 2 3 2 2 2 6 2 4" xfId="15227" xr:uid="{00000000-0005-0000-0000-0000891A0000}"/>
    <cellStyle name="Обычный 2 2 3 2 2 2 6 3" xfId="4055" xr:uid="{00000000-0005-0000-0000-00008A1A0000}"/>
    <cellStyle name="Обычный 2 2 3 2 2 2 6 3 2" xfId="10439" xr:uid="{00000000-0005-0000-0000-00008B1A0000}"/>
    <cellStyle name="Обычный 2 2 3 2 2 2 6 3 2 2" xfId="23207" xr:uid="{00000000-0005-0000-0000-00008C1A0000}"/>
    <cellStyle name="Обычный 2 2 3 2 2 2 6 3 3" xfId="16823" xr:uid="{00000000-0005-0000-0000-00008D1A0000}"/>
    <cellStyle name="Обычный 2 2 3 2 2 2 6 4" xfId="7247" xr:uid="{00000000-0005-0000-0000-00008E1A0000}"/>
    <cellStyle name="Обычный 2 2 3 2 2 2 6 4 2" xfId="20015" xr:uid="{00000000-0005-0000-0000-00008F1A0000}"/>
    <cellStyle name="Обычный 2 2 3 2 2 2 6 5" xfId="13631" xr:uid="{00000000-0005-0000-0000-0000901A0000}"/>
    <cellStyle name="Обычный 2 2 3 2 2 2 7" xfId="1661" xr:uid="{00000000-0005-0000-0000-0000911A0000}"/>
    <cellStyle name="Обычный 2 2 3 2 2 2 7 2" xfId="4853" xr:uid="{00000000-0005-0000-0000-0000921A0000}"/>
    <cellStyle name="Обычный 2 2 3 2 2 2 7 2 2" xfId="11237" xr:uid="{00000000-0005-0000-0000-0000931A0000}"/>
    <cellStyle name="Обычный 2 2 3 2 2 2 7 2 2 2" xfId="24005" xr:uid="{00000000-0005-0000-0000-0000941A0000}"/>
    <cellStyle name="Обычный 2 2 3 2 2 2 7 2 3" xfId="17621" xr:uid="{00000000-0005-0000-0000-0000951A0000}"/>
    <cellStyle name="Обычный 2 2 3 2 2 2 7 3" xfId="8045" xr:uid="{00000000-0005-0000-0000-0000961A0000}"/>
    <cellStyle name="Обычный 2 2 3 2 2 2 7 3 2" xfId="20813" xr:uid="{00000000-0005-0000-0000-0000971A0000}"/>
    <cellStyle name="Обычный 2 2 3 2 2 2 7 4" xfId="14429" xr:uid="{00000000-0005-0000-0000-0000981A0000}"/>
    <cellStyle name="Обычный 2 2 3 2 2 2 8" xfId="3257" xr:uid="{00000000-0005-0000-0000-0000991A0000}"/>
    <cellStyle name="Обычный 2 2 3 2 2 2 8 2" xfId="9641" xr:uid="{00000000-0005-0000-0000-00009A1A0000}"/>
    <cellStyle name="Обычный 2 2 3 2 2 2 8 2 2" xfId="22409" xr:uid="{00000000-0005-0000-0000-00009B1A0000}"/>
    <cellStyle name="Обычный 2 2 3 2 2 2 8 3" xfId="16025" xr:uid="{00000000-0005-0000-0000-00009C1A0000}"/>
    <cellStyle name="Обычный 2 2 3 2 2 2 9" xfId="6449" xr:uid="{00000000-0005-0000-0000-00009D1A0000}"/>
    <cellStyle name="Обычный 2 2 3 2 2 2 9 2" xfId="19217" xr:uid="{00000000-0005-0000-0000-00009E1A0000}"/>
    <cellStyle name="Обычный 2 2 3 2 2 3" xfId="94" xr:uid="{00000000-0005-0000-0000-00009F1A0000}"/>
    <cellStyle name="Обычный 2 2 3 2 2 3 2" xfId="288" xr:uid="{00000000-0005-0000-0000-0000A01A0000}"/>
    <cellStyle name="Обычный 2 2 3 2 2 3 2 2" xfId="690" xr:uid="{00000000-0005-0000-0000-0000A11A0000}"/>
    <cellStyle name="Обычный 2 2 3 2 2 3 2 2 2" xfId="1488" xr:uid="{00000000-0005-0000-0000-0000A21A0000}"/>
    <cellStyle name="Обычный 2 2 3 2 2 3 2 2 2 2" xfId="3084" xr:uid="{00000000-0005-0000-0000-0000A31A0000}"/>
    <cellStyle name="Обычный 2 2 3 2 2 3 2 2 2 2 2" xfId="6276" xr:uid="{00000000-0005-0000-0000-0000A41A0000}"/>
    <cellStyle name="Обычный 2 2 3 2 2 3 2 2 2 2 2 2" xfId="12660" xr:uid="{00000000-0005-0000-0000-0000A51A0000}"/>
    <cellStyle name="Обычный 2 2 3 2 2 3 2 2 2 2 2 2 2" xfId="25428" xr:uid="{00000000-0005-0000-0000-0000A61A0000}"/>
    <cellStyle name="Обычный 2 2 3 2 2 3 2 2 2 2 2 3" xfId="19044" xr:uid="{00000000-0005-0000-0000-0000A71A0000}"/>
    <cellStyle name="Обычный 2 2 3 2 2 3 2 2 2 2 3" xfId="9468" xr:uid="{00000000-0005-0000-0000-0000A81A0000}"/>
    <cellStyle name="Обычный 2 2 3 2 2 3 2 2 2 2 3 2" xfId="22236" xr:uid="{00000000-0005-0000-0000-0000A91A0000}"/>
    <cellStyle name="Обычный 2 2 3 2 2 3 2 2 2 2 4" xfId="15852" xr:uid="{00000000-0005-0000-0000-0000AA1A0000}"/>
    <cellStyle name="Обычный 2 2 3 2 2 3 2 2 2 3" xfId="4680" xr:uid="{00000000-0005-0000-0000-0000AB1A0000}"/>
    <cellStyle name="Обычный 2 2 3 2 2 3 2 2 2 3 2" xfId="11064" xr:uid="{00000000-0005-0000-0000-0000AC1A0000}"/>
    <cellStyle name="Обычный 2 2 3 2 2 3 2 2 2 3 2 2" xfId="23832" xr:uid="{00000000-0005-0000-0000-0000AD1A0000}"/>
    <cellStyle name="Обычный 2 2 3 2 2 3 2 2 2 3 3" xfId="17448" xr:uid="{00000000-0005-0000-0000-0000AE1A0000}"/>
    <cellStyle name="Обычный 2 2 3 2 2 3 2 2 2 4" xfId="7872" xr:uid="{00000000-0005-0000-0000-0000AF1A0000}"/>
    <cellStyle name="Обычный 2 2 3 2 2 3 2 2 2 4 2" xfId="20640" xr:uid="{00000000-0005-0000-0000-0000B01A0000}"/>
    <cellStyle name="Обычный 2 2 3 2 2 3 2 2 2 5" xfId="14256" xr:uid="{00000000-0005-0000-0000-0000B11A0000}"/>
    <cellStyle name="Обычный 2 2 3 2 2 3 2 2 3" xfId="2286" xr:uid="{00000000-0005-0000-0000-0000B21A0000}"/>
    <cellStyle name="Обычный 2 2 3 2 2 3 2 2 3 2" xfId="5478" xr:uid="{00000000-0005-0000-0000-0000B31A0000}"/>
    <cellStyle name="Обычный 2 2 3 2 2 3 2 2 3 2 2" xfId="11862" xr:uid="{00000000-0005-0000-0000-0000B41A0000}"/>
    <cellStyle name="Обычный 2 2 3 2 2 3 2 2 3 2 2 2" xfId="24630" xr:uid="{00000000-0005-0000-0000-0000B51A0000}"/>
    <cellStyle name="Обычный 2 2 3 2 2 3 2 2 3 2 3" xfId="18246" xr:uid="{00000000-0005-0000-0000-0000B61A0000}"/>
    <cellStyle name="Обычный 2 2 3 2 2 3 2 2 3 3" xfId="8670" xr:uid="{00000000-0005-0000-0000-0000B71A0000}"/>
    <cellStyle name="Обычный 2 2 3 2 2 3 2 2 3 3 2" xfId="21438" xr:uid="{00000000-0005-0000-0000-0000B81A0000}"/>
    <cellStyle name="Обычный 2 2 3 2 2 3 2 2 3 4" xfId="15054" xr:uid="{00000000-0005-0000-0000-0000B91A0000}"/>
    <cellStyle name="Обычный 2 2 3 2 2 3 2 2 4" xfId="3882" xr:uid="{00000000-0005-0000-0000-0000BA1A0000}"/>
    <cellStyle name="Обычный 2 2 3 2 2 3 2 2 4 2" xfId="10266" xr:uid="{00000000-0005-0000-0000-0000BB1A0000}"/>
    <cellStyle name="Обычный 2 2 3 2 2 3 2 2 4 2 2" xfId="23034" xr:uid="{00000000-0005-0000-0000-0000BC1A0000}"/>
    <cellStyle name="Обычный 2 2 3 2 2 3 2 2 4 3" xfId="16650" xr:uid="{00000000-0005-0000-0000-0000BD1A0000}"/>
    <cellStyle name="Обычный 2 2 3 2 2 3 2 2 5" xfId="7074" xr:uid="{00000000-0005-0000-0000-0000BE1A0000}"/>
    <cellStyle name="Обычный 2 2 3 2 2 3 2 2 5 2" xfId="19842" xr:uid="{00000000-0005-0000-0000-0000BF1A0000}"/>
    <cellStyle name="Обычный 2 2 3 2 2 3 2 2 6" xfId="13458" xr:uid="{00000000-0005-0000-0000-0000C01A0000}"/>
    <cellStyle name="Обычный 2 2 3 2 2 3 2 3" xfId="1089" xr:uid="{00000000-0005-0000-0000-0000C11A0000}"/>
    <cellStyle name="Обычный 2 2 3 2 2 3 2 3 2" xfId="2685" xr:uid="{00000000-0005-0000-0000-0000C21A0000}"/>
    <cellStyle name="Обычный 2 2 3 2 2 3 2 3 2 2" xfId="5877" xr:uid="{00000000-0005-0000-0000-0000C31A0000}"/>
    <cellStyle name="Обычный 2 2 3 2 2 3 2 3 2 2 2" xfId="12261" xr:uid="{00000000-0005-0000-0000-0000C41A0000}"/>
    <cellStyle name="Обычный 2 2 3 2 2 3 2 3 2 2 2 2" xfId="25029" xr:uid="{00000000-0005-0000-0000-0000C51A0000}"/>
    <cellStyle name="Обычный 2 2 3 2 2 3 2 3 2 2 3" xfId="18645" xr:uid="{00000000-0005-0000-0000-0000C61A0000}"/>
    <cellStyle name="Обычный 2 2 3 2 2 3 2 3 2 3" xfId="9069" xr:uid="{00000000-0005-0000-0000-0000C71A0000}"/>
    <cellStyle name="Обычный 2 2 3 2 2 3 2 3 2 3 2" xfId="21837" xr:uid="{00000000-0005-0000-0000-0000C81A0000}"/>
    <cellStyle name="Обычный 2 2 3 2 2 3 2 3 2 4" xfId="15453" xr:uid="{00000000-0005-0000-0000-0000C91A0000}"/>
    <cellStyle name="Обычный 2 2 3 2 2 3 2 3 3" xfId="4281" xr:uid="{00000000-0005-0000-0000-0000CA1A0000}"/>
    <cellStyle name="Обычный 2 2 3 2 2 3 2 3 3 2" xfId="10665" xr:uid="{00000000-0005-0000-0000-0000CB1A0000}"/>
    <cellStyle name="Обычный 2 2 3 2 2 3 2 3 3 2 2" xfId="23433" xr:uid="{00000000-0005-0000-0000-0000CC1A0000}"/>
    <cellStyle name="Обычный 2 2 3 2 2 3 2 3 3 3" xfId="17049" xr:uid="{00000000-0005-0000-0000-0000CD1A0000}"/>
    <cellStyle name="Обычный 2 2 3 2 2 3 2 3 4" xfId="7473" xr:uid="{00000000-0005-0000-0000-0000CE1A0000}"/>
    <cellStyle name="Обычный 2 2 3 2 2 3 2 3 4 2" xfId="20241" xr:uid="{00000000-0005-0000-0000-0000CF1A0000}"/>
    <cellStyle name="Обычный 2 2 3 2 2 3 2 3 5" xfId="13857" xr:uid="{00000000-0005-0000-0000-0000D01A0000}"/>
    <cellStyle name="Обычный 2 2 3 2 2 3 2 4" xfId="1887" xr:uid="{00000000-0005-0000-0000-0000D11A0000}"/>
    <cellStyle name="Обычный 2 2 3 2 2 3 2 4 2" xfId="5079" xr:uid="{00000000-0005-0000-0000-0000D21A0000}"/>
    <cellStyle name="Обычный 2 2 3 2 2 3 2 4 2 2" xfId="11463" xr:uid="{00000000-0005-0000-0000-0000D31A0000}"/>
    <cellStyle name="Обычный 2 2 3 2 2 3 2 4 2 2 2" xfId="24231" xr:uid="{00000000-0005-0000-0000-0000D41A0000}"/>
    <cellStyle name="Обычный 2 2 3 2 2 3 2 4 2 3" xfId="17847" xr:uid="{00000000-0005-0000-0000-0000D51A0000}"/>
    <cellStyle name="Обычный 2 2 3 2 2 3 2 4 3" xfId="8271" xr:uid="{00000000-0005-0000-0000-0000D61A0000}"/>
    <cellStyle name="Обычный 2 2 3 2 2 3 2 4 3 2" xfId="21039" xr:uid="{00000000-0005-0000-0000-0000D71A0000}"/>
    <cellStyle name="Обычный 2 2 3 2 2 3 2 4 4" xfId="14655" xr:uid="{00000000-0005-0000-0000-0000D81A0000}"/>
    <cellStyle name="Обычный 2 2 3 2 2 3 2 5" xfId="3483" xr:uid="{00000000-0005-0000-0000-0000D91A0000}"/>
    <cellStyle name="Обычный 2 2 3 2 2 3 2 5 2" xfId="9867" xr:uid="{00000000-0005-0000-0000-0000DA1A0000}"/>
    <cellStyle name="Обычный 2 2 3 2 2 3 2 5 2 2" xfId="22635" xr:uid="{00000000-0005-0000-0000-0000DB1A0000}"/>
    <cellStyle name="Обычный 2 2 3 2 2 3 2 5 3" xfId="16251" xr:uid="{00000000-0005-0000-0000-0000DC1A0000}"/>
    <cellStyle name="Обычный 2 2 3 2 2 3 2 6" xfId="6675" xr:uid="{00000000-0005-0000-0000-0000DD1A0000}"/>
    <cellStyle name="Обычный 2 2 3 2 2 3 2 6 2" xfId="19443" xr:uid="{00000000-0005-0000-0000-0000DE1A0000}"/>
    <cellStyle name="Обычный 2 2 3 2 2 3 2 7" xfId="13059" xr:uid="{00000000-0005-0000-0000-0000DF1A0000}"/>
    <cellStyle name="Обычный 2 2 3 2 2 3 3" xfId="496" xr:uid="{00000000-0005-0000-0000-0000E01A0000}"/>
    <cellStyle name="Обычный 2 2 3 2 2 3 3 2" xfId="1294" xr:uid="{00000000-0005-0000-0000-0000E11A0000}"/>
    <cellStyle name="Обычный 2 2 3 2 2 3 3 2 2" xfId="2890" xr:uid="{00000000-0005-0000-0000-0000E21A0000}"/>
    <cellStyle name="Обычный 2 2 3 2 2 3 3 2 2 2" xfId="6082" xr:uid="{00000000-0005-0000-0000-0000E31A0000}"/>
    <cellStyle name="Обычный 2 2 3 2 2 3 3 2 2 2 2" xfId="12466" xr:uid="{00000000-0005-0000-0000-0000E41A0000}"/>
    <cellStyle name="Обычный 2 2 3 2 2 3 3 2 2 2 2 2" xfId="25234" xr:uid="{00000000-0005-0000-0000-0000E51A0000}"/>
    <cellStyle name="Обычный 2 2 3 2 2 3 3 2 2 2 3" xfId="18850" xr:uid="{00000000-0005-0000-0000-0000E61A0000}"/>
    <cellStyle name="Обычный 2 2 3 2 2 3 3 2 2 3" xfId="9274" xr:uid="{00000000-0005-0000-0000-0000E71A0000}"/>
    <cellStyle name="Обычный 2 2 3 2 2 3 3 2 2 3 2" xfId="22042" xr:uid="{00000000-0005-0000-0000-0000E81A0000}"/>
    <cellStyle name="Обычный 2 2 3 2 2 3 3 2 2 4" xfId="15658" xr:uid="{00000000-0005-0000-0000-0000E91A0000}"/>
    <cellStyle name="Обычный 2 2 3 2 2 3 3 2 3" xfId="4486" xr:uid="{00000000-0005-0000-0000-0000EA1A0000}"/>
    <cellStyle name="Обычный 2 2 3 2 2 3 3 2 3 2" xfId="10870" xr:uid="{00000000-0005-0000-0000-0000EB1A0000}"/>
    <cellStyle name="Обычный 2 2 3 2 2 3 3 2 3 2 2" xfId="23638" xr:uid="{00000000-0005-0000-0000-0000EC1A0000}"/>
    <cellStyle name="Обычный 2 2 3 2 2 3 3 2 3 3" xfId="17254" xr:uid="{00000000-0005-0000-0000-0000ED1A0000}"/>
    <cellStyle name="Обычный 2 2 3 2 2 3 3 2 4" xfId="7678" xr:uid="{00000000-0005-0000-0000-0000EE1A0000}"/>
    <cellStyle name="Обычный 2 2 3 2 2 3 3 2 4 2" xfId="20446" xr:uid="{00000000-0005-0000-0000-0000EF1A0000}"/>
    <cellStyle name="Обычный 2 2 3 2 2 3 3 2 5" xfId="14062" xr:uid="{00000000-0005-0000-0000-0000F01A0000}"/>
    <cellStyle name="Обычный 2 2 3 2 2 3 3 3" xfId="2092" xr:uid="{00000000-0005-0000-0000-0000F11A0000}"/>
    <cellStyle name="Обычный 2 2 3 2 2 3 3 3 2" xfId="5284" xr:uid="{00000000-0005-0000-0000-0000F21A0000}"/>
    <cellStyle name="Обычный 2 2 3 2 2 3 3 3 2 2" xfId="11668" xr:uid="{00000000-0005-0000-0000-0000F31A0000}"/>
    <cellStyle name="Обычный 2 2 3 2 2 3 3 3 2 2 2" xfId="24436" xr:uid="{00000000-0005-0000-0000-0000F41A0000}"/>
    <cellStyle name="Обычный 2 2 3 2 2 3 3 3 2 3" xfId="18052" xr:uid="{00000000-0005-0000-0000-0000F51A0000}"/>
    <cellStyle name="Обычный 2 2 3 2 2 3 3 3 3" xfId="8476" xr:uid="{00000000-0005-0000-0000-0000F61A0000}"/>
    <cellStyle name="Обычный 2 2 3 2 2 3 3 3 3 2" xfId="21244" xr:uid="{00000000-0005-0000-0000-0000F71A0000}"/>
    <cellStyle name="Обычный 2 2 3 2 2 3 3 3 4" xfId="14860" xr:uid="{00000000-0005-0000-0000-0000F81A0000}"/>
    <cellStyle name="Обычный 2 2 3 2 2 3 3 4" xfId="3688" xr:uid="{00000000-0005-0000-0000-0000F91A0000}"/>
    <cellStyle name="Обычный 2 2 3 2 2 3 3 4 2" xfId="10072" xr:uid="{00000000-0005-0000-0000-0000FA1A0000}"/>
    <cellStyle name="Обычный 2 2 3 2 2 3 3 4 2 2" xfId="22840" xr:uid="{00000000-0005-0000-0000-0000FB1A0000}"/>
    <cellStyle name="Обычный 2 2 3 2 2 3 3 4 3" xfId="16456" xr:uid="{00000000-0005-0000-0000-0000FC1A0000}"/>
    <cellStyle name="Обычный 2 2 3 2 2 3 3 5" xfId="6880" xr:uid="{00000000-0005-0000-0000-0000FD1A0000}"/>
    <cellStyle name="Обычный 2 2 3 2 2 3 3 5 2" xfId="19648" xr:uid="{00000000-0005-0000-0000-0000FE1A0000}"/>
    <cellStyle name="Обычный 2 2 3 2 2 3 3 6" xfId="13264" xr:uid="{00000000-0005-0000-0000-0000FF1A0000}"/>
    <cellStyle name="Обычный 2 2 3 2 2 3 4" xfId="895" xr:uid="{00000000-0005-0000-0000-0000001B0000}"/>
    <cellStyle name="Обычный 2 2 3 2 2 3 4 2" xfId="2491" xr:uid="{00000000-0005-0000-0000-0000011B0000}"/>
    <cellStyle name="Обычный 2 2 3 2 2 3 4 2 2" xfId="5683" xr:uid="{00000000-0005-0000-0000-0000021B0000}"/>
    <cellStyle name="Обычный 2 2 3 2 2 3 4 2 2 2" xfId="12067" xr:uid="{00000000-0005-0000-0000-0000031B0000}"/>
    <cellStyle name="Обычный 2 2 3 2 2 3 4 2 2 2 2" xfId="24835" xr:uid="{00000000-0005-0000-0000-0000041B0000}"/>
    <cellStyle name="Обычный 2 2 3 2 2 3 4 2 2 3" xfId="18451" xr:uid="{00000000-0005-0000-0000-0000051B0000}"/>
    <cellStyle name="Обычный 2 2 3 2 2 3 4 2 3" xfId="8875" xr:uid="{00000000-0005-0000-0000-0000061B0000}"/>
    <cellStyle name="Обычный 2 2 3 2 2 3 4 2 3 2" xfId="21643" xr:uid="{00000000-0005-0000-0000-0000071B0000}"/>
    <cellStyle name="Обычный 2 2 3 2 2 3 4 2 4" xfId="15259" xr:uid="{00000000-0005-0000-0000-0000081B0000}"/>
    <cellStyle name="Обычный 2 2 3 2 2 3 4 3" xfId="4087" xr:uid="{00000000-0005-0000-0000-0000091B0000}"/>
    <cellStyle name="Обычный 2 2 3 2 2 3 4 3 2" xfId="10471" xr:uid="{00000000-0005-0000-0000-00000A1B0000}"/>
    <cellStyle name="Обычный 2 2 3 2 2 3 4 3 2 2" xfId="23239" xr:uid="{00000000-0005-0000-0000-00000B1B0000}"/>
    <cellStyle name="Обычный 2 2 3 2 2 3 4 3 3" xfId="16855" xr:uid="{00000000-0005-0000-0000-00000C1B0000}"/>
    <cellStyle name="Обычный 2 2 3 2 2 3 4 4" xfId="7279" xr:uid="{00000000-0005-0000-0000-00000D1B0000}"/>
    <cellStyle name="Обычный 2 2 3 2 2 3 4 4 2" xfId="20047" xr:uid="{00000000-0005-0000-0000-00000E1B0000}"/>
    <cellStyle name="Обычный 2 2 3 2 2 3 4 5" xfId="13663" xr:uid="{00000000-0005-0000-0000-00000F1B0000}"/>
    <cellStyle name="Обычный 2 2 3 2 2 3 5" xfId="1693" xr:uid="{00000000-0005-0000-0000-0000101B0000}"/>
    <cellStyle name="Обычный 2 2 3 2 2 3 5 2" xfId="4885" xr:uid="{00000000-0005-0000-0000-0000111B0000}"/>
    <cellStyle name="Обычный 2 2 3 2 2 3 5 2 2" xfId="11269" xr:uid="{00000000-0005-0000-0000-0000121B0000}"/>
    <cellStyle name="Обычный 2 2 3 2 2 3 5 2 2 2" xfId="24037" xr:uid="{00000000-0005-0000-0000-0000131B0000}"/>
    <cellStyle name="Обычный 2 2 3 2 2 3 5 2 3" xfId="17653" xr:uid="{00000000-0005-0000-0000-0000141B0000}"/>
    <cellStyle name="Обычный 2 2 3 2 2 3 5 3" xfId="8077" xr:uid="{00000000-0005-0000-0000-0000151B0000}"/>
    <cellStyle name="Обычный 2 2 3 2 2 3 5 3 2" xfId="20845" xr:uid="{00000000-0005-0000-0000-0000161B0000}"/>
    <cellStyle name="Обычный 2 2 3 2 2 3 5 4" xfId="14461" xr:uid="{00000000-0005-0000-0000-0000171B0000}"/>
    <cellStyle name="Обычный 2 2 3 2 2 3 6" xfId="3289" xr:uid="{00000000-0005-0000-0000-0000181B0000}"/>
    <cellStyle name="Обычный 2 2 3 2 2 3 6 2" xfId="9673" xr:uid="{00000000-0005-0000-0000-0000191B0000}"/>
    <cellStyle name="Обычный 2 2 3 2 2 3 6 2 2" xfId="22441" xr:uid="{00000000-0005-0000-0000-00001A1B0000}"/>
    <cellStyle name="Обычный 2 2 3 2 2 3 6 3" xfId="16057" xr:uid="{00000000-0005-0000-0000-00001B1B0000}"/>
    <cellStyle name="Обычный 2 2 3 2 2 3 7" xfId="6481" xr:uid="{00000000-0005-0000-0000-00001C1B0000}"/>
    <cellStyle name="Обычный 2 2 3 2 2 3 7 2" xfId="19249" xr:uid="{00000000-0005-0000-0000-00001D1B0000}"/>
    <cellStyle name="Обычный 2 2 3 2 2 3 8" xfId="12865" xr:uid="{00000000-0005-0000-0000-00001E1B0000}"/>
    <cellStyle name="Обычный 2 2 3 2 2 4" xfId="160" xr:uid="{00000000-0005-0000-0000-00001F1B0000}"/>
    <cellStyle name="Обычный 2 2 3 2 2 4 2" xfId="354" xr:uid="{00000000-0005-0000-0000-0000201B0000}"/>
    <cellStyle name="Обычный 2 2 3 2 2 4 2 2" xfId="756" xr:uid="{00000000-0005-0000-0000-0000211B0000}"/>
    <cellStyle name="Обычный 2 2 3 2 2 4 2 2 2" xfId="1554" xr:uid="{00000000-0005-0000-0000-0000221B0000}"/>
    <cellStyle name="Обычный 2 2 3 2 2 4 2 2 2 2" xfId="3150" xr:uid="{00000000-0005-0000-0000-0000231B0000}"/>
    <cellStyle name="Обычный 2 2 3 2 2 4 2 2 2 2 2" xfId="6342" xr:uid="{00000000-0005-0000-0000-0000241B0000}"/>
    <cellStyle name="Обычный 2 2 3 2 2 4 2 2 2 2 2 2" xfId="12726" xr:uid="{00000000-0005-0000-0000-0000251B0000}"/>
    <cellStyle name="Обычный 2 2 3 2 2 4 2 2 2 2 2 2 2" xfId="25494" xr:uid="{00000000-0005-0000-0000-0000261B0000}"/>
    <cellStyle name="Обычный 2 2 3 2 2 4 2 2 2 2 2 3" xfId="19110" xr:uid="{00000000-0005-0000-0000-0000271B0000}"/>
    <cellStyle name="Обычный 2 2 3 2 2 4 2 2 2 2 3" xfId="9534" xr:uid="{00000000-0005-0000-0000-0000281B0000}"/>
    <cellStyle name="Обычный 2 2 3 2 2 4 2 2 2 2 3 2" xfId="22302" xr:uid="{00000000-0005-0000-0000-0000291B0000}"/>
    <cellStyle name="Обычный 2 2 3 2 2 4 2 2 2 2 4" xfId="15918" xr:uid="{00000000-0005-0000-0000-00002A1B0000}"/>
    <cellStyle name="Обычный 2 2 3 2 2 4 2 2 2 3" xfId="4746" xr:uid="{00000000-0005-0000-0000-00002B1B0000}"/>
    <cellStyle name="Обычный 2 2 3 2 2 4 2 2 2 3 2" xfId="11130" xr:uid="{00000000-0005-0000-0000-00002C1B0000}"/>
    <cellStyle name="Обычный 2 2 3 2 2 4 2 2 2 3 2 2" xfId="23898" xr:uid="{00000000-0005-0000-0000-00002D1B0000}"/>
    <cellStyle name="Обычный 2 2 3 2 2 4 2 2 2 3 3" xfId="17514" xr:uid="{00000000-0005-0000-0000-00002E1B0000}"/>
    <cellStyle name="Обычный 2 2 3 2 2 4 2 2 2 4" xfId="7938" xr:uid="{00000000-0005-0000-0000-00002F1B0000}"/>
    <cellStyle name="Обычный 2 2 3 2 2 4 2 2 2 4 2" xfId="20706" xr:uid="{00000000-0005-0000-0000-0000301B0000}"/>
    <cellStyle name="Обычный 2 2 3 2 2 4 2 2 2 5" xfId="14322" xr:uid="{00000000-0005-0000-0000-0000311B0000}"/>
    <cellStyle name="Обычный 2 2 3 2 2 4 2 2 3" xfId="2352" xr:uid="{00000000-0005-0000-0000-0000321B0000}"/>
    <cellStyle name="Обычный 2 2 3 2 2 4 2 2 3 2" xfId="5544" xr:uid="{00000000-0005-0000-0000-0000331B0000}"/>
    <cellStyle name="Обычный 2 2 3 2 2 4 2 2 3 2 2" xfId="11928" xr:uid="{00000000-0005-0000-0000-0000341B0000}"/>
    <cellStyle name="Обычный 2 2 3 2 2 4 2 2 3 2 2 2" xfId="24696" xr:uid="{00000000-0005-0000-0000-0000351B0000}"/>
    <cellStyle name="Обычный 2 2 3 2 2 4 2 2 3 2 3" xfId="18312" xr:uid="{00000000-0005-0000-0000-0000361B0000}"/>
    <cellStyle name="Обычный 2 2 3 2 2 4 2 2 3 3" xfId="8736" xr:uid="{00000000-0005-0000-0000-0000371B0000}"/>
    <cellStyle name="Обычный 2 2 3 2 2 4 2 2 3 3 2" xfId="21504" xr:uid="{00000000-0005-0000-0000-0000381B0000}"/>
    <cellStyle name="Обычный 2 2 3 2 2 4 2 2 3 4" xfId="15120" xr:uid="{00000000-0005-0000-0000-0000391B0000}"/>
    <cellStyle name="Обычный 2 2 3 2 2 4 2 2 4" xfId="3948" xr:uid="{00000000-0005-0000-0000-00003A1B0000}"/>
    <cellStyle name="Обычный 2 2 3 2 2 4 2 2 4 2" xfId="10332" xr:uid="{00000000-0005-0000-0000-00003B1B0000}"/>
    <cellStyle name="Обычный 2 2 3 2 2 4 2 2 4 2 2" xfId="23100" xr:uid="{00000000-0005-0000-0000-00003C1B0000}"/>
    <cellStyle name="Обычный 2 2 3 2 2 4 2 2 4 3" xfId="16716" xr:uid="{00000000-0005-0000-0000-00003D1B0000}"/>
    <cellStyle name="Обычный 2 2 3 2 2 4 2 2 5" xfId="7140" xr:uid="{00000000-0005-0000-0000-00003E1B0000}"/>
    <cellStyle name="Обычный 2 2 3 2 2 4 2 2 5 2" xfId="19908" xr:uid="{00000000-0005-0000-0000-00003F1B0000}"/>
    <cellStyle name="Обычный 2 2 3 2 2 4 2 2 6" xfId="13524" xr:uid="{00000000-0005-0000-0000-0000401B0000}"/>
    <cellStyle name="Обычный 2 2 3 2 2 4 2 3" xfId="1155" xr:uid="{00000000-0005-0000-0000-0000411B0000}"/>
    <cellStyle name="Обычный 2 2 3 2 2 4 2 3 2" xfId="2751" xr:uid="{00000000-0005-0000-0000-0000421B0000}"/>
    <cellStyle name="Обычный 2 2 3 2 2 4 2 3 2 2" xfId="5943" xr:uid="{00000000-0005-0000-0000-0000431B0000}"/>
    <cellStyle name="Обычный 2 2 3 2 2 4 2 3 2 2 2" xfId="12327" xr:uid="{00000000-0005-0000-0000-0000441B0000}"/>
    <cellStyle name="Обычный 2 2 3 2 2 4 2 3 2 2 2 2" xfId="25095" xr:uid="{00000000-0005-0000-0000-0000451B0000}"/>
    <cellStyle name="Обычный 2 2 3 2 2 4 2 3 2 2 3" xfId="18711" xr:uid="{00000000-0005-0000-0000-0000461B0000}"/>
    <cellStyle name="Обычный 2 2 3 2 2 4 2 3 2 3" xfId="9135" xr:uid="{00000000-0005-0000-0000-0000471B0000}"/>
    <cellStyle name="Обычный 2 2 3 2 2 4 2 3 2 3 2" xfId="21903" xr:uid="{00000000-0005-0000-0000-0000481B0000}"/>
    <cellStyle name="Обычный 2 2 3 2 2 4 2 3 2 4" xfId="15519" xr:uid="{00000000-0005-0000-0000-0000491B0000}"/>
    <cellStyle name="Обычный 2 2 3 2 2 4 2 3 3" xfId="4347" xr:uid="{00000000-0005-0000-0000-00004A1B0000}"/>
    <cellStyle name="Обычный 2 2 3 2 2 4 2 3 3 2" xfId="10731" xr:uid="{00000000-0005-0000-0000-00004B1B0000}"/>
    <cellStyle name="Обычный 2 2 3 2 2 4 2 3 3 2 2" xfId="23499" xr:uid="{00000000-0005-0000-0000-00004C1B0000}"/>
    <cellStyle name="Обычный 2 2 3 2 2 4 2 3 3 3" xfId="17115" xr:uid="{00000000-0005-0000-0000-00004D1B0000}"/>
    <cellStyle name="Обычный 2 2 3 2 2 4 2 3 4" xfId="7539" xr:uid="{00000000-0005-0000-0000-00004E1B0000}"/>
    <cellStyle name="Обычный 2 2 3 2 2 4 2 3 4 2" xfId="20307" xr:uid="{00000000-0005-0000-0000-00004F1B0000}"/>
    <cellStyle name="Обычный 2 2 3 2 2 4 2 3 5" xfId="13923" xr:uid="{00000000-0005-0000-0000-0000501B0000}"/>
    <cellStyle name="Обычный 2 2 3 2 2 4 2 4" xfId="1953" xr:uid="{00000000-0005-0000-0000-0000511B0000}"/>
    <cellStyle name="Обычный 2 2 3 2 2 4 2 4 2" xfId="5145" xr:uid="{00000000-0005-0000-0000-0000521B0000}"/>
    <cellStyle name="Обычный 2 2 3 2 2 4 2 4 2 2" xfId="11529" xr:uid="{00000000-0005-0000-0000-0000531B0000}"/>
    <cellStyle name="Обычный 2 2 3 2 2 4 2 4 2 2 2" xfId="24297" xr:uid="{00000000-0005-0000-0000-0000541B0000}"/>
    <cellStyle name="Обычный 2 2 3 2 2 4 2 4 2 3" xfId="17913" xr:uid="{00000000-0005-0000-0000-0000551B0000}"/>
    <cellStyle name="Обычный 2 2 3 2 2 4 2 4 3" xfId="8337" xr:uid="{00000000-0005-0000-0000-0000561B0000}"/>
    <cellStyle name="Обычный 2 2 3 2 2 4 2 4 3 2" xfId="21105" xr:uid="{00000000-0005-0000-0000-0000571B0000}"/>
    <cellStyle name="Обычный 2 2 3 2 2 4 2 4 4" xfId="14721" xr:uid="{00000000-0005-0000-0000-0000581B0000}"/>
    <cellStyle name="Обычный 2 2 3 2 2 4 2 5" xfId="3549" xr:uid="{00000000-0005-0000-0000-0000591B0000}"/>
    <cellStyle name="Обычный 2 2 3 2 2 4 2 5 2" xfId="9933" xr:uid="{00000000-0005-0000-0000-00005A1B0000}"/>
    <cellStyle name="Обычный 2 2 3 2 2 4 2 5 2 2" xfId="22701" xr:uid="{00000000-0005-0000-0000-00005B1B0000}"/>
    <cellStyle name="Обычный 2 2 3 2 2 4 2 5 3" xfId="16317" xr:uid="{00000000-0005-0000-0000-00005C1B0000}"/>
    <cellStyle name="Обычный 2 2 3 2 2 4 2 6" xfId="6741" xr:uid="{00000000-0005-0000-0000-00005D1B0000}"/>
    <cellStyle name="Обычный 2 2 3 2 2 4 2 6 2" xfId="19509" xr:uid="{00000000-0005-0000-0000-00005E1B0000}"/>
    <cellStyle name="Обычный 2 2 3 2 2 4 2 7" xfId="13125" xr:uid="{00000000-0005-0000-0000-00005F1B0000}"/>
    <cellStyle name="Обычный 2 2 3 2 2 4 3" xfId="562" xr:uid="{00000000-0005-0000-0000-0000601B0000}"/>
    <cellStyle name="Обычный 2 2 3 2 2 4 3 2" xfId="1360" xr:uid="{00000000-0005-0000-0000-0000611B0000}"/>
    <cellStyle name="Обычный 2 2 3 2 2 4 3 2 2" xfId="2956" xr:uid="{00000000-0005-0000-0000-0000621B0000}"/>
    <cellStyle name="Обычный 2 2 3 2 2 4 3 2 2 2" xfId="6148" xr:uid="{00000000-0005-0000-0000-0000631B0000}"/>
    <cellStyle name="Обычный 2 2 3 2 2 4 3 2 2 2 2" xfId="12532" xr:uid="{00000000-0005-0000-0000-0000641B0000}"/>
    <cellStyle name="Обычный 2 2 3 2 2 4 3 2 2 2 2 2" xfId="25300" xr:uid="{00000000-0005-0000-0000-0000651B0000}"/>
    <cellStyle name="Обычный 2 2 3 2 2 4 3 2 2 2 3" xfId="18916" xr:uid="{00000000-0005-0000-0000-0000661B0000}"/>
    <cellStyle name="Обычный 2 2 3 2 2 4 3 2 2 3" xfId="9340" xr:uid="{00000000-0005-0000-0000-0000671B0000}"/>
    <cellStyle name="Обычный 2 2 3 2 2 4 3 2 2 3 2" xfId="22108" xr:uid="{00000000-0005-0000-0000-0000681B0000}"/>
    <cellStyle name="Обычный 2 2 3 2 2 4 3 2 2 4" xfId="15724" xr:uid="{00000000-0005-0000-0000-0000691B0000}"/>
    <cellStyle name="Обычный 2 2 3 2 2 4 3 2 3" xfId="4552" xr:uid="{00000000-0005-0000-0000-00006A1B0000}"/>
    <cellStyle name="Обычный 2 2 3 2 2 4 3 2 3 2" xfId="10936" xr:uid="{00000000-0005-0000-0000-00006B1B0000}"/>
    <cellStyle name="Обычный 2 2 3 2 2 4 3 2 3 2 2" xfId="23704" xr:uid="{00000000-0005-0000-0000-00006C1B0000}"/>
    <cellStyle name="Обычный 2 2 3 2 2 4 3 2 3 3" xfId="17320" xr:uid="{00000000-0005-0000-0000-00006D1B0000}"/>
    <cellStyle name="Обычный 2 2 3 2 2 4 3 2 4" xfId="7744" xr:uid="{00000000-0005-0000-0000-00006E1B0000}"/>
    <cellStyle name="Обычный 2 2 3 2 2 4 3 2 4 2" xfId="20512" xr:uid="{00000000-0005-0000-0000-00006F1B0000}"/>
    <cellStyle name="Обычный 2 2 3 2 2 4 3 2 5" xfId="14128" xr:uid="{00000000-0005-0000-0000-0000701B0000}"/>
    <cellStyle name="Обычный 2 2 3 2 2 4 3 3" xfId="2158" xr:uid="{00000000-0005-0000-0000-0000711B0000}"/>
    <cellStyle name="Обычный 2 2 3 2 2 4 3 3 2" xfId="5350" xr:uid="{00000000-0005-0000-0000-0000721B0000}"/>
    <cellStyle name="Обычный 2 2 3 2 2 4 3 3 2 2" xfId="11734" xr:uid="{00000000-0005-0000-0000-0000731B0000}"/>
    <cellStyle name="Обычный 2 2 3 2 2 4 3 3 2 2 2" xfId="24502" xr:uid="{00000000-0005-0000-0000-0000741B0000}"/>
    <cellStyle name="Обычный 2 2 3 2 2 4 3 3 2 3" xfId="18118" xr:uid="{00000000-0005-0000-0000-0000751B0000}"/>
    <cellStyle name="Обычный 2 2 3 2 2 4 3 3 3" xfId="8542" xr:uid="{00000000-0005-0000-0000-0000761B0000}"/>
    <cellStyle name="Обычный 2 2 3 2 2 4 3 3 3 2" xfId="21310" xr:uid="{00000000-0005-0000-0000-0000771B0000}"/>
    <cellStyle name="Обычный 2 2 3 2 2 4 3 3 4" xfId="14926" xr:uid="{00000000-0005-0000-0000-0000781B0000}"/>
    <cellStyle name="Обычный 2 2 3 2 2 4 3 4" xfId="3754" xr:uid="{00000000-0005-0000-0000-0000791B0000}"/>
    <cellStyle name="Обычный 2 2 3 2 2 4 3 4 2" xfId="10138" xr:uid="{00000000-0005-0000-0000-00007A1B0000}"/>
    <cellStyle name="Обычный 2 2 3 2 2 4 3 4 2 2" xfId="22906" xr:uid="{00000000-0005-0000-0000-00007B1B0000}"/>
    <cellStyle name="Обычный 2 2 3 2 2 4 3 4 3" xfId="16522" xr:uid="{00000000-0005-0000-0000-00007C1B0000}"/>
    <cellStyle name="Обычный 2 2 3 2 2 4 3 5" xfId="6946" xr:uid="{00000000-0005-0000-0000-00007D1B0000}"/>
    <cellStyle name="Обычный 2 2 3 2 2 4 3 5 2" xfId="19714" xr:uid="{00000000-0005-0000-0000-00007E1B0000}"/>
    <cellStyle name="Обычный 2 2 3 2 2 4 3 6" xfId="13330" xr:uid="{00000000-0005-0000-0000-00007F1B0000}"/>
    <cellStyle name="Обычный 2 2 3 2 2 4 4" xfId="961" xr:uid="{00000000-0005-0000-0000-0000801B0000}"/>
    <cellStyle name="Обычный 2 2 3 2 2 4 4 2" xfId="2557" xr:uid="{00000000-0005-0000-0000-0000811B0000}"/>
    <cellStyle name="Обычный 2 2 3 2 2 4 4 2 2" xfId="5749" xr:uid="{00000000-0005-0000-0000-0000821B0000}"/>
    <cellStyle name="Обычный 2 2 3 2 2 4 4 2 2 2" xfId="12133" xr:uid="{00000000-0005-0000-0000-0000831B0000}"/>
    <cellStyle name="Обычный 2 2 3 2 2 4 4 2 2 2 2" xfId="24901" xr:uid="{00000000-0005-0000-0000-0000841B0000}"/>
    <cellStyle name="Обычный 2 2 3 2 2 4 4 2 2 3" xfId="18517" xr:uid="{00000000-0005-0000-0000-0000851B0000}"/>
    <cellStyle name="Обычный 2 2 3 2 2 4 4 2 3" xfId="8941" xr:uid="{00000000-0005-0000-0000-0000861B0000}"/>
    <cellStyle name="Обычный 2 2 3 2 2 4 4 2 3 2" xfId="21709" xr:uid="{00000000-0005-0000-0000-0000871B0000}"/>
    <cellStyle name="Обычный 2 2 3 2 2 4 4 2 4" xfId="15325" xr:uid="{00000000-0005-0000-0000-0000881B0000}"/>
    <cellStyle name="Обычный 2 2 3 2 2 4 4 3" xfId="4153" xr:uid="{00000000-0005-0000-0000-0000891B0000}"/>
    <cellStyle name="Обычный 2 2 3 2 2 4 4 3 2" xfId="10537" xr:uid="{00000000-0005-0000-0000-00008A1B0000}"/>
    <cellStyle name="Обычный 2 2 3 2 2 4 4 3 2 2" xfId="23305" xr:uid="{00000000-0005-0000-0000-00008B1B0000}"/>
    <cellStyle name="Обычный 2 2 3 2 2 4 4 3 3" xfId="16921" xr:uid="{00000000-0005-0000-0000-00008C1B0000}"/>
    <cellStyle name="Обычный 2 2 3 2 2 4 4 4" xfId="7345" xr:uid="{00000000-0005-0000-0000-00008D1B0000}"/>
    <cellStyle name="Обычный 2 2 3 2 2 4 4 4 2" xfId="20113" xr:uid="{00000000-0005-0000-0000-00008E1B0000}"/>
    <cellStyle name="Обычный 2 2 3 2 2 4 4 5" xfId="13729" xr:uid="{00000000-0005-0000-0000-00008F1B0000}"/>
    <cellStyle name="Обычный 2 2 3 2 2 4 5" xfId="1759" xr:uid="{00000000-0005-0000-0000-0000901B0000}"/>
    <cellStyle name="Обычный 2 2 3 2 2 4 5 2" xfId="4951" xr:uid="{00000000-0005-0000-0000-0000911B0000}"/>
    <cellStyle name="Обычный 2 2 3 2 2 4 5 2 2" xfId="11335" xr:uid="{00000000-0005-0000-0000-0000921B0000}"/>
    <cellStyle name="Обычный 2 2 3 2 2 4 5 2 2 2" xfId="24103" xr:uid="{00000000-0005-0000-0000-0000931B0000}"/>
    <cellStyle name="Обычный 2 2 3 2 2 4 5 2 3" xfId="17719" xr:uid="{00000000-0005-0000-0000-0000941B0000}"/>
    <cellStyle name="Обычный 2 2 3 2 2 4 5 3" xfId="8143" xr:uid="{00000000-0005-0000-0000-0000951B0000}"/>
    <cellStyle name="Обычный 2 2 3 2 2 4 5 3 2" xfId="20911" xr:uid="{00000000-0005-0000-0000-0000961B0000}"/>
    <cellStyle name="Обычный 2 2 3 2 2 4 5 4" xfId="14527" xr:uid="{00000000-0005-0000-0000-0000971B0000}"/>
    <cellStyle name="Обычный 2 2 3 2 2 4 6" xfId="3355" xr:uid="{00000000-0005-0000-0000-0000981B0000}"/>
    <cellStyle name="Обычный 2 2 3 2 2 4 6 2" xfId="9739" xr:uid="{00000000-0005-0000-0000-0000991B0000}"/>
    <cellStyle name="Обычный 2 2 3 2 2 4 6 2 2" xfId="22507" xr:uid="{00000000-0005-0000-0000-00009A1B0000}"/>
    <cellStyle name="Обычный 2 2 3 2 2 4 6 3" xfId="16123" xr:uid="{00000000-0005-0000-0000-00009B1B0000}"/>
    <cellStyle name="Обычный 2 2 3 2 2 4 7" xfId="6547" xr:uid="{00000000-0005-0000-0000-00009C1B0000}"/>
    <cellStyle name="Обычный 2 2 3 2 2 4 7 2" xfId="19315" xr:uid="{00000000-0005-0000-0000-00009D1B0000}"/>
    <cellStyle name="Обычный 2 2 3 2 2 4 8" xfId="12931" xr:uid="{00000000-0005-0000-0000-00009E1B0000}"/>
    <cellStyle name="Обычный 2 2 3 2 2 5" xfId="224" xr:uid="{00000000-0005-0000-0000-00009F1B0000}"/>
    <cellStyle name="Обычный 2 2 3 2 2 5 2" xfId="626" xr:uid="{00000000-0005-0000-0000-0000A01B0000}"/>
    <cellStyle name="Обычный 2 2 3 2 2 5 2 2" xfId="1424" xr:uid="{00000000-0005-0000-0000-0000A11B0000}"/>
    <cellStyle name="Обычный 2 2 3 2 2 5 2 2 2" xfId="3020" xr:uid="{00000000-0005-0000-0000-0000A21B0000}"/>
    <cellStyle name="Обычный 2 2 3 2 2 5 2 2 2 2" xfId="6212" xr:uid="{00000000-0005-0000-0000-0000A31B0000}"/>
    <cellStyle name="Обычный 2 2 3 2 2 5 2 2 2 2 2" xfId="12596" xr:uid="{00000000-0005-0000-0000-0000A41B0000}"/>
    <cellStyle name="Обычный 2 2 3 2 2 5 2 2 2 2 2 2" xfId="25364" xr:uid="{00000000-0005-0000-0000-0000A51B0000}"/>
    <cellStyle name="Обычный 2 2 3 2 2 5 2 2 2 2 3" xfId="18980" xr:uid="{00000000-0005-0000-0000-0000A61B0000}"/>
    <cellStyle name="Обычный 2 2 3 2 2 5 2 2 2 3" xfId="9404" xr:uid="{00000000-0005-0000-0000-0000A71B0000}"/>
    <cellStyle name="Обычный 2 2 3 2 2 5 2 2 2 3 2" xfId="22172" xr:uid="{00000000-0005-0000-0000-0000A81B0000}"/>
    <cellStyle name="Обычный 2 2 3 2 2 5 2 2 2 4" xfId="15788" xr:uid="{00000000-0005-0000-0000-0000A91B0000}"/>
    <cellStyle name="Обычный 2 2 3 2 2 5 2 2 3" xfId="4616" xr:uid="{00000000-0005-0000-0000-0000AA1B0000}"/>
    <cellStyle name="Обычный 2 2 3 2 2 5 2 2 3 2" xfId="11000" xr:uid="{00000000-0005-0000-0000-0000AB1B0000}"/>
    <cellStyle name="Обычный 2 2 3 2 2 5 2 2 3 2 2" xfId="23768" xr:uid="{00000000-0005-0000-0000-0000AC1B0000}"/>
    <cellStyle name="Обычный 2 2 3 2 2 5 2 2 3 3" xfId="17384" xr:uid="{00000000-0005-0000-0000-0000AD1B0000}"/>
    <cellStyle name="Обычный 2 2 3 2 2 5 2 2 4" xfId="7808" xr:uid="{00000000-0005-0000-0000-0000AE1B0000}"/>
    <cellStyle name="Обычный 2 2 3 2 2 5 2 2 4 2" xfId="20576" xr:uid="{00000000-0005-0000-0000-0000AF1B0000}"/>
    <cellStyle name="Обычный 2 2 3 2 2 5 2 2 5" xfId="14192" xr:uid="{00000000-0005-0000-0000-0000B01B0000}"/>
    <cellStyle name="Обычный 2 2 3 2 2 5 2 3" xfId="2222" xr:uid="{00000000-0005-0000-0000-0000B11B0000}"/>
    <cellStyle name="Обычный 2 2 3 2 2 5 2 3 2" xfId="5414" xr:uid="{00000000-0005-0000-0000-0000B21B0000}"/>
    <cellStyle name="Обычный 2 2 3 2 2 5 2 3 2 2" xfId="11798" xr:uid="{00000000-0005-0000-0000-0000B31B0000}"/>
    <cellStyle name="Обычный 2 2 3 2 2 5 2 3 2 2 2" xfId="24566" xr:uid="{00000000-0005-0000-0000-0000B41B0000}"/>
    <cellStyle name="Обычный 2 2 3 2 2 5 2 3 2 3" xfId="18182" xr:uid="{00000000-0005-0000-0000-0000B51B0000}"/>
    <cellStyle name="Обычный 2 2 3 2 2 5 2 3 3" xfId="8606" xr:uid="{00000000-0005-0000-0000-0000B61B0000}"/>
    <cellStyle name="Обычный 2 2 3 2 2 5 2 3 3 2" xfId="21374" xr:uid="{00000000-0005-0000-0000-0000B71B0000}"/>
    <cellStyle name="Обычный 2 2 3 2 2 5 2 3 4" xfId="14990" xr:uid="{00000000-0005-0000-0000-0000B81B0000}"/>
    <cellStyle name="Обычный 2 2 3 2 2 5 2 4" xfId="3818" xr:uid="{00000000-0005-0000-0000-0000B91B0000}"/>
    <cellStyle name="Обычный 2 2 3 2 2 5 2 4 2" xfId="10202" xr:uid="{00000000-0005-0000-0000-0000BA1B0000}"/>
    <cellStyle name="Обычный 2 2 3 2 2 5 2 4 2 2" xfId="22970" xr:uid="{00000000-0005-0000-0000-0000BB1B0000}"/>
    <cellStyle name="Обычный 2 2 3 2 2 5 2 4 3" xfId="16586" xr:uid="{00000000-0005-0000-0000-0000BC1B0000}"/>
    <cellStyle name="Обычный 2 2 3 2 2 5 2 5" xfId="7010" xr:uid="{00000000-0005-0000-0000-0000BD1B0000}"/>
    <cellStyle name="Обычный 2 2 3 2 2 5 2 5 2" xfId="19778" xr:uid="{00000000-0005-0000-0000-0000BE1B0000}"/>
    <cellStyle name="Обычный 2 2 3 2 2 5 2 6" xfId="13394" xr:uid="{00000000-0005-0000-0000-0000BF1B0000}"/>
    <cellStyle name="Обычный 2 2 3 2 2 5 3" xfId="1025" xr:uid="{00000000-0005-0000-0000-0000C01B0000}"/>
    <cellStyle name="Обычный 2 2 3 2 2 5 3 2" xfId="2621" xr:uid="{00000000-0005-0000-0000-0000C11B0000}"/>
    <cellStyle name="Обычный 2 2 3 2 2 5 3 2 2" xfId="5813" xr:uid="{00000000-0005-0000-0000-0000C21B0000}"/>
    <cellStyle name="Обычный 2 2 3 2 2 5 3 2 2 2" xfId="12197" xr:uid="{00000000-0005-0000-0000-0000C31B0000}"/>
    <cellStyle name="Обычный 2 2 3 2 2 5 3 2 2 2 2" xfId="24965" xr:uid="{00000000-0005-0000-0000-0000C41B0000}"/>
    <cellStyle name="Обычный 2 2 3 2 2 5 3 2 2 3" xfId="18581" xr:uid="{00000000-0005-0000-0000-0000C51B0000}"/>
    <cellStyle name="Обычный 2 2 3 2 2 5 3 2 3" xfId="9005" xr:uid="{00000000-0005-0000-0000-0000C61B0000}"/>
    <cellStyle name="Обычный 2 2 3 2 2 5 3 2 3 2" xfId="21773" xr:uid="{00000000-0005-0000-0000-0000C71B0000}"/>
    <cellStyle name="Обычный 2 2 3 2 2 5 3 2 4" xfId="15389" xr:uid="{00000000-0005-0000-0000-0000C81B0000}"/>
    <cellStyle name="Обычный 2 2 3 2 2 5 3 3" xfId="4217" xr:uid="{00000000-0005-0000-0000-0000C91B0000}"/>
    <cellStyle name="Обычный 2 2 3 2 2 5 3 3 2" xfId="10601" xr:uid="{00000000-0005-0000-0000-0000CA1B0000}"/>
    <cellStyle name="Обычный 2 2 3 2 2 5 3 3 2 2" xfId="23369" xr:uid="{00000000-0005-0000-0000-0000CB1B0000}"/>
    <cellStyle name="Обычный 2 2 3 2 2 5 3 3 3" xfId="16985" xr:uid="{00000000-0005-0000-0000-0000CC1B0000}"/>
    <cellStyle name="Обычный 2 2 3 2 2 5 3 4" xfId="7409" xr:uid="{00000000-0005-0000-0000-0000CD1B0000}"/>
    <cellStyle name="Обычный 2 2 3 2 2 5 3 4 2" xfId="20177" xr:uid="{00000000-0005-0000-0000-0000CE1B0000}"/>
    <cellStyle name="Обычный 2 2 3 2 2 5 3 5" xfId="13793" xr:uid="{00000000-0005-0000-0000-0000CF1B0000}"/>
    <cellStyle name="Обычный 2 2 3 2 2 5 4" xfId="1823" xr:uid="{00000000-0005-0000-0000-0000D01B0000}"/>
    <cellStyle name="Обычный 2 2 3 2 2 5 4 2" xfId="5015" xr:uid="{00000000-0005-0000-0000-0000D11B0000}"/>
    <cellStyle name="Обычный 2 2 3 2 2 5 4 2 2" xfId="11399" xr:uid="{00000000-0005-0000-0000-0000D21B0000}"/>
    <cellStyle name="Обычный 2 2 3 2 2 5 4 2 2 2" xfId="24167" xr:uid="{00000000-0005-0000-0000-0000D31B0000}"/>
    <cellStyle name="Обычный 2 2 3 2 2 5 4 2 3" xfId="17783" xr:uid="{00000000-0005-0000-0000-0000D41B0000}"/>
    <cellStyle name="Обычный 2 2 3 2 2 5 4 3" xfId="8207" xr:uid="{00000000-0005-0000-0000-0000D51B0000}"/>
    <cellStyle name="Обычный 2 2 3 2 2 5 4 3 2" xfId="20975" xr:uid="{00000000-0005-0000-0000-0000D61B0000}"/>
    <cellStyle name="Обычный 2 2 3 2 2 5 4 4" xfId="14591" xr:uid="{00000000-0005-0000-0000-0000D71B0000}"/>
    <cellStyle name="Обычный 2 2 3 2 2 5 5" xfId="3419" xr:uid="{00000000-0005-0000-0000-0000D81B0000}"/>
    <cellStyle name="Обычный 2 2 3 2 2 5 5 2" xfId="9803" xr:uid="{00000000-0005-0000-0000-0000D91B0000}"/>
    <cellStyle name="Обычный 2 2 3 2 2 5 5 2 2" xfId="22571" xr:uid="{00000000-0005-0000-0000-0000DA1B0000}"/>
    <cellStyle name="Обычный 2 2 3 2 2 5 5 3" xfId="16187" xr:uid="{00000000-0005-0000-0000-0000DB1B0000}"/>
    <cellStyle name="Обычный 2 2 3 2 2 5 6" xfId="6611" xr:uid="{00000000-0005-0000-0000-0000DC1B0000}"/>
    <cellStyle name="Обычный 2 2 3 2 2 5 6 2" xfId="19379" xr:uid="{00000000-0005-0000-0000-0000DD1B0000}"/>
    <cellStyle name="Обычный 2 2 3 2 2 5 7" xfId="12995" xr:uid="{00000000-0005-0000-0000-0000DE1B0000}"/>
    <cellStyle name="Обычный 2 2 3 2 2 6" xfId="432" xr:uid="{00000000-0005-0000-0000-0000DF1B0000}"/>
    <cellStyle name="Обычный 2 2 3 2 2 6 2" xfId="1230" xr:uid="{00000000-0005-0000-0000-0000E01B0000}"/>
    <cellStyle name="Обычный 2 2 3 2 2 6 2 2" xfId="2826" xr:uid="{00000000-0005-0000-0000-0000E11B0000}"/>
    <cellStyle name="Обычный 2 2 3 2 2 6 2 2 2" xfId="6018" xr:uid="{00000000-0005-0000-0000-0000E21B0000}"/>
    <cellStyle name="Обычный 2 2 3 2 2 6 2 2 2 2" xfId="12402" xr:uid="{00000000-0005-0000-0000-0000E31B0000}"/>
    <cellStyle name="Обычный 2 2 3 2 2 6 2 2 2 2 2" xfId="25170" xr:uid="{00000000-0005-0000-0000-0000E41B0000}"/>
    <cellStyle name="Обычный 2 2 3 2 2 6 2 2 2 3" xfId="18786" xr:uid="{00000000-0005-0000-0000-0000E51B0000}"/>
    <cellStyle name="Обычный 2 2 3 2 2 6 2 2 3" xfId="9210" xr:uid="{00000000-0005-0000-0000-0000E61B0000}"/>
    <cellStyle name="Обычный 2 2 3 2 2 6 2 2 3 2" xfId="21978" xr:uid="{00000000-0005-0000-0000-0000E71B0000}"/>
    <cellStyle name="Обычный 2 2 3 2 2 6 2 2 4" xfId="15594" xr:uid="{00000000-0005-0000-0000-0000E81B0000}"/>
    <cellStyle name="Обычный 2 2 3 2 2 6 2 3" xfId="4422" xr:uid="{00000000-0005-0000-0000-0000E91B0000}"/>
    <cellStyle name="Обычный 2 2 3 2 2 6 2 3 2" xfId="10806" xr:uid="{00000000-0005-0000-0000-0000EA1B0000}"/>
    <cellStyle name="Обычный 2 2 3 2 2 6 2 3 2 2" xfId="23574" xr:uid="{00000000-0005-0000-0000-0000EB1B0000}"/>
    <cellStyle name="Обычный 2 2 3 2 2 6 2 3 3" xfId="17190" xr:uid="{00000000-0005-0000-0000-0000EC1B0000}"/>
    <cellStyle name="Обычный 2 2 3 2 2 6 2 4" xfId="7614" xr:uid="{00000000-0005-0000-0000-0000ED1B0000}"/>
    <cellStyle name="Обычный 2 2 3 2 2 6 2 4 2" xfId="20382" xr:uid="{00000000-0005-0000-0000-0000EE1B0000}"/>
    <cellStyle name="Обычный 2 2 3 2 2 6 2 5" xfId="13998" xr:uid="{00000000-0005-0000-0000-0000EF1B0000}"/>
    <cellStyle name="Обычный 2 2 3 2 2 6 3" xfId="2028" xr:uid="{00000000-0005-0000-0000-0000F01B0000}"/>
    <cellStyle name="Обычный 2 2 3 2 2 6 3 2" xfId="5220" xr:uid="{00000000-0005-0000-0000-0000F11B0000}"/>
    <cellStyle name="Обычный 2 2 3 2 2 6 3 2 2" xfId="11604" xr:uid="{00000000-0005-0000-0000-0000F21B0000}"/>
    <cellStyle name="Обычный 2 2 3 2 2 6 3 2 2 2" xfId="24372" xr:uid="{00000000-0005-0000-0000-0000F31B0000}"/>
    <cellStyle name="Обычный 2 2 3 2 2 6 3 2 3" xfId="17988" xr:uid="{00000000-0005-0000-0000-0000F41B0000}"/>
    <cellStyle name="Обычный 2 2 3 2 2 6 3 3" xfId="8412" xr:uid="{00000000-0005-0000-0000-0000F51B0000}"/>
    <cellStyle name="Обычный 2 2 3 2 2 6 3 3 2" xfId="21180" xr:uid="{00000000-0005-0000-0000-0000F61B0000}"/>
    <cellStyle name="Обычный 2 2 3 2 2 6 3 4" xfId="14796" xr:uid="{00000000-0005-0000-0000-0000F71B0000}"/>
    <cellStyle name="Обычный 2 2 3 2 2 6 4" xfId="3624" xr:uid="{00000000-0005-0000-0000-0000F81B0000}"/>
    <cellStyle name="Обычный 2 2 3 2 2 6 4 2" xfId="10008" xr:uid="{00000000-0005-0000-0000-0000F91B0000}"/>
    <cellStyle name="Обычный 2 2 3 2 2 6 4 2 2" xfId="22776" xr:uid="{00000000-0005-0000-0000-0000FA1B0000}"/>
    <cellStyle name="Обычный 2 2 3 2 2 6 4 3" xfId="16392" xr:uid="{00000000-0005-0000-0000-0000FB1B0000}"/>
    <cellStyle name="Обычный 2 2 3 2 2 6 5" xfId="6816" xr:uid="{00000000-0005-0000-0000-0000FC1B0000}"/>
    <cellStyle name="Обычный 2 2 3 2 2 6 5 2" xfId="19584" xr:uid="{00000000-0005-0000-0000-0000FD1B0000}"/>
    <cellStyle name="Обычный 2 2 3 2 2 6 6" xfId="13200" xr:uid="{00000000-0005-0000-0000-0000FE1B0000}"/>
    <cellStyle name="Обычный 2 2 3 2 2 7" xfId="831" xr:uid="{00000000-0005-0000-0000-0000FF1B0000}"/>
    <cellStyle name="Обычный 2 2 3 2 2 7 2" xfId="2427" xr:uid="{00000000-0005-0000-0000-0000001C0000}"/>
    <cellStyle name="Обычный 2 2 3 2 2 7 2 2" xfId="5619" xr:uid="{00000000-0005-0000-0000-0000011C0000}"/>
    <cellStyle name="Обычный 2 2 3 2 2 7 2 2 2" xfId="12003" xr:uid="{00000000-0005-0000-0000-0000021C0000}"/>
    <cellStyle name="Обычный 2 2 3 2 2 7 2 2 2 2" xfId="24771" xr:uid="{00000000-0005-0000-0000-0000031C0000}"/>
    <cellStyle name="Обычный 2 2 3 2 2 7 2 2 3" xfId="18387" xr:uid="{00000000-0005-0000-0000-0000041C0000}"/>
    <cellStyle name="Обычный 2 2 3 2 2 7 2 3" xfId="8811" xr:uid="{00000000-0005-0000-0000-0000051C0000}"/>
    <cellStyle name="Обычный 2 2 3 2 2 7 2 3 2" xfId="21579" xr:uid="{00000000-0005-0000-0000-0000061C0000}"/>
    <cellStyle name="Обычный 2 2 3 2 2 7 2 4" xfId="15195" xr:uid="{00000000-0005-0000-0000-0000071C0000}"/>
    <cellStyle name="Обычный 2 2 3 2 2 7 3" xfId="4023" xr:uid="{00000000-0005-0000-0000-0000081C0000}"/>
    <cellStyle name="Обычный 2 2 3 2 2 7 3 2" xfId="10407" xr:uid="{00000000-0005-0000-0000-0000091C0000}"/>
    <cellStyle name="Обычный 2 2 3 2 2 7 3 2 2" xfId="23175" xr:uid="{00000000-0005-0000-0000-00000A1C0000}"/>
    <cellStyle name="Обычный 2 2 3 2 2 7 3 3" xfId="16791" xr:uid="{00000000-0005-0000-0000-00000B1C0000}"/>
    <cellStyle name="Обычный 2 2 3 2 2 7 4" xfId="7215" xr:uid="{00000000-0005-0000-0000-00000C1C0000}"/>
    <cellStyle name="Обычный 2 2 3 2 2 7 4 2" xfId="19983" xr:uid="{00000000-0005-0000-0000-00000D1C0000}"/>
    <cellStyle name="Обычный 2 2 3 2 2 7 5" xfId="13599" xr:uid="{00000000-0005-0000-0000-00000E1C0000}"/>
    <cellStyle name="Обычный 2 2 3 2 2 8" xfId="1629" xr:uid="{00000000-0005-0000-0000-00000F1C0000}"/>
    <cellStyle name="Обычный 2 2 3 2 2 8 2" xfId="4821" xr:uid="{00000000-0005-0000-0000-0000101C0000}"/>
    <cellStyle name="Обычный 2 2 3 2 2 8 2 2" xfId="11205" xr:uid="{00000000-0005-0000-0000-0000111C0000}"/>
    <cellStyle name="Обычный 2 2 3 2 2 8 2 2 2" xfId="23973" xr:uid="{00000000-0005-0000-0000-0000121C0000}"/>
    <cellStyle name="Обычный 2 2 3 2 2 8 2 3" xfId="17589" xr:uid="{00000000-0005-0000-0000-0000131C0000}"/>
    <cellStyle name="Обычный 2 2 3 2 2 8 3" xfId="8013" xr:uid="{00000000-0005-0000-0000-0000141C0000}"/>
    <cellStyle name="Обычный 2 2 3 2 2 8 3 2" xfId="20781" xr:uid="{00000000-0005-0000-0000-0000151C0000}"/>
    <cellStyle name="Обычный 2 2 3 2 2 8 4" xfId="14397" xr:uid="{00000000-0005-0000-0000-0000161C0000}"/>
    <cellStyle name="Обычный 2 2 3 2 2 9" xfId="3225" xr:uid="{00000000-0005-0000-0000-0000171C0000}"/>
    <cellStyle name="Обычный 2 2 3 2 2 9 2" xfId="9609" xr:uid="{00000000-0005-0000-0000-0000181C0000}"/>
    <cellStyle name="Обычный 2 2 3 2 2 9 2 2" xfId="22377" xr:uid="{00000000-0005-0000-0000-0000191C0000}"/>
    <cellStyle name="Обычный 2 2 3 2 2 9 3" xfId="15993" xr:uid="{00000000-0005-0000-0000-00001A1C0000}"/>
    <cellStyle name="Обычный 2 2 3 2 3" xfId="46" xr:uid="{00000000-0005-0000-0000-00001B1C0000}"/>
    <cellStyle name="Обычный 2 2 3 2 3 10" xfId="12817" xr:uid="{00000000-0005-0000-0000-00001C1C0000}"/>
    <cellStyle name="Обычный 2 2 3 2 3 2" xfId="110" xr:uid="{00000000-0005-0000-0000-00001D1C0000}"/>
    <cellStyle name="Обычный 2 2 3 2 3 2 2" xfId="304" xr:uid="{00000000-0005-0000-0000-00001E1C0000}"/>
    <cellStyle name="Обычный 2 2 3 2 3 2 2 2" xfId="706" xr:uid="{00000000-0005-0000-0000-00001F1C0000}"/>
    <cellStyle name="Обычный 2 2 3 2 3 2 2 2 2" xfId="1504" xr:uid="{00000000-0005-0000-0000-0000201C0000}"/>
    <cellStyle name="Обычный 2 2 3 2 3 2 2 2 2 2" xfId="3100" xr:uid="{00000000-0005-0000-0000-0000211C0000}"/>
    <cellStyle name="Обычный 2 2 3 2 3 2 2 2 2 2 2" xfId="6292" xr:uid="{00000000-0005-0000-0000-0000221C0000}"/>
    <cellStyle name="Обычный 2 2 3 2 3 2 2 2 2 2 2 2" xfId="12676" xr:uid="{00000000-0005-0000-0000-0000231C0000}"/>
    <cellStyle name="Обычный 2 2 3 2 3 2 2 2 2 2 2 2 2" xfId="25444" xr:uid="{00000000-0005-0000-0000-0000241C0000}"/>
    <cellStyle name="Обычный 2 2 3 2 3 2 2 2 2 2 2 3" xfId="19060" xr:uid="{00000000-0005-0000-0000-0000251C0000}"/>
    <cellStyle name="Обычный 2 2 3 2 3 2 2 2 2 2 3" xfId="9484" xr:uid="{00000000-0005-0000-0000-0000261C0000}"/>
    <cellStyle name="Обычный 2 2 3 2 3 2 2 2 2 2 3 2" xfId="22252" xr:uid="{00000000-0005-0000-0000-0000271C0000}"/>
    <cellStyle name="Обычный 2 2 3 2 3 2 2 2 2 2 4" xfId="15868" xr:uid="{00000000-0005-0000-0000-0000281C0000}"/>
    <cellStyle name="Обычный 2 2 3 2 3 2 2 2 2 3" xfId="4696" xr:uid="{00000000-0005-0000-0000-0000291C0000}"/>
    <cellStyle name="Обычный 2 2 3 2 3 2 2 2 2 3 2" xfId="11080" xr:uid="{00000000-0005-0000-0000-00002A1C0000}"/>
    <cellStyle name="Обычный 2 2 3 2 3 2 2 2 2 3 2 2" xfId="23848" xr:uid="{00000000-0005-0000-0000-00002B1C0000}"/>
    <cellStyle name="Обычный 2 2 3 2 3 2 2 2 2 3 3" xfId="17464" xr:uid="{00000000-0005-0000-0000-00002C1C0000}"/>
    <cellStyle name="Обычный 2 2 3 2 3 2 2 2 2 4" xfId="7888" xr:uid="{00000000-0005-0000-0000-00002D1C0000}"/>
    <cellStyle name="Обычный 2 2 3 2 3 2 2 2 2 4 2" xfId="20656" xr:uid="{00000000-0005-0000-0000-00002E1C0000}"/>
    <cellStyle name="Обычный 2 2 3 2 3 2 2 2 2 5" xfId="14272" xr:uid="{00000000-0005-0000-0000-00002F1C0000}"/>
    <cellStyle name="Обычный 2 2 3 2 3 2 2 2 3" xfId="2302" xr:uid="{00000000-0005-0000-0000-0000301C0000}"/>
    <cellStyle name="Обычный 2 2 3 2 3 2 2 2 3 2" xfId="5494" xr:uid="{00000000-0005-0000-0000-0000311C0000}"/>
    <cellStyle name="Обычный 2 2 3 2 3 2 2 2 3 2 2" xfId="11878" xr:uid="{00000000-0005-0000-0000-0000321C0000}"/>
    <cellStyle name="Обычный 2 2 3 2 3 2 2 2 3 2 2 2" xfId="24646" xr:uid="{00000000-0005-0000-0000-0000331C0000}"/>
    <cellStyle name="Обычный 2 2 3 2 3 2 2 2 3 2 3" xfId="18262" xr:uid="{00000000-0005-0000-0000-0000341C0000}"/>
    <cellStyle name="Обычный 2 2 3 2 3 2 2 2 3 3" xfId="8686" xr:uid="{00000000-0005-0000-0000-0000351C0000}"/>
    <cellStyle name="Обычный 2 2 3 2 3 2 2 2 3 3 2" xfId="21454" xr:uid="{00000000-0005-0000-0000-0000361C0000}"/>
    <cellStyle name="Обычный 2 2 3 2 3 2 2 2 3 4" xfId="15070" xr:uid="{00000000-0005-0000-0000-0000371C0000}"/>
    <cellStyle name="Обычный 2 2 3 2 3 2 2 2 4" xfId="3898" xr:uid="{00000000-0005-0000-0000-0000381C0000}"/>
    <cellStyle name="Обычный 2 2 3 2 3 2 2 2 4 2" xfId="10282" xr:uid="{00000000-0005-0000-0000-0000391C0000}"/>
    <cellStyle name="Обычный 2 2 3 2 3 2 2 2 4 2 2" xfId="23050" xr:uid="{00000000-0005-0000-0000-00003A1C0000}"/>
    <cellStyle name="Обычный 2 2 3 2 3 2 2 2 4 3" xfId="16666" xr:uid="{00000000-0005-0000-0000-00003B1C0000}"/>
    <cellStyle name="Обычный 2 2 3 2 3 2 2 2 5" xfId="7090" xr:uid="{00000000-0005-0000-0000-00003C1C0000}"/>
    <cellStyle name="Обычный 2 2 3 2 3 2 2 2 5 2" xfId="19858" xr:uid="{00000000-0005-0000-0000-00003D1C0000}"/>
    <cellStyle name="Обычный 2 2 3 2 3 2 2 2 6" xfId="13474" xr:uid="{00000000-0005-0000-0000-00003E1C0000}"/>
    <cellStyle name="Обычный 2 2 3 2 3 2 2 3" xfId="1105" xr:uid="{00000000-0005-0000-0000-00003F1C0000}"/>
    <cellStyle name="Обычный 2 2 3 2 3 2 2 3 2" xfId="2701" xr:uid="{00000000-0005-0000-0000-0000401C0000}"/>
    <cellStyle name="Обычный 2 2 3 2 3 2 2 3 2 2" xfId="5893" xr:uid="{00000000-0005-0000-0000-0000411C0000}"/>
    <cellStyle name="Обычный 2 2 3 2 3 2 2 3 2 2 2" xfId="12277" xr:uid="{00000000-0005-0000-0000-0000421C0000}"/>
    <cellStyle name="Обычный 2 2 3 2 3 2 2 3 2 2 2 2" xfId="25045" xr:uid="{00000000-0005-0000-0000-0000431C0000}"/>
    <cellStyle name="Обычный 2 2 3 2 3 2 2 3 2 2 3" xfId="18661" xr:uid="{00000000-0005-0000-0000-0000441C0000}"/>
    <cellStyle name="Обычный 2 2 3 2 3 2 2 3 2 3" xfId="9085" xr:uid="{00000000-0005-0000-0000-0000451C0000}"/>
    <cellStyle name="Обычный 2 2 3 2 3 2 2 3 2 3 2" xfId="21853" xr:uid="{00000000-0005-0000-0000-0000461C0000}"/>
    <cellStyle name="Обычный 2 2 3 2 3 2 2 3 2 4" xfId="15469" xr:uid="{00000000-0005-0000-0000-0000471C0000}"/>
    <cellStyle name="Обычный 2 2 3 2 3 2 2 3 3" xfId="4297" xr:uid="{00000000-0005-0000-0000-0000481C0000}"/>
    <cellStyle name="Обычный 2 2 3 2 3 2 2 3 3 2" xfId="10681" xr:uid="{00000000-0005-0000-0000-0000491C0000}"/>
    <cellStyle name="Обычный 2 2 3 2 3 2 2 3 3 2 2" xfId="23449" xr:uid="{00000000-0005-0000-0000-00004A1C0000}"/>
    <cellStyle name="Обычный 2 2 3 2 3 2 2 3 3 3" xfId="17065" xr:uid="{00000000-0005-0000-0000-00004B1C0000}"/>
    <cellStyle name="Обычный 2 2 3 2 3 2 2 3 4" xfId="7489" xr:uid="{00000000-0005-0000-0000-00004C1C0000}"/>
    <cellStyle name="Обычный 2 2 3 2 3 2 2 3 4 2" xfId="20257" xr:uid="{00000000-0005-0000-0000-00004D1C0000}"/>
    <cellStyle name="Обычный 2 2 3 2 3 2 2 3 5" xfId="13873" xr:uid="{00000000-0005-0000-0000-00004E1C0000}"/>
    <cellStyle name="Обычный 2 2 3 2 3 2 2 4" xfId="1903" xr:uid="{00000000-0005-0000-0000-00004F1C0000}"/>
    <cellStyle name="Обычный 2 2 3 2 3 2 2 4 2" xfId="5095" xr:uid="{00000000-0005-0000-0000-0000501C0000}"/>
    <cellStyle name="Обычный 2 2 3 2 3 2 2 4 2 2" xfId="11479" xr:uid="{00000000-0005-0000-0000-0000511C0000}"/>
    <cellStyle name="Обычный 2 2 3 2 3 2 2 4 2 2 2" xfId="24247" xr:uid="{00000000-0005-0000-0000-0000521C0000}"/>
    <cellStyle name="Обычный 2 2 3 2 3 2 2 4 2 3" xfId="17863" xr:uid="{00000000-0005-0000-0000-0000531C0000}"/>
    <cellStyle name="Обычный 2 2 3 2 3 2 2 4 3" xfId="8287" xr:uid="{00000000-0005-0000-0000-0000541C0000}"/>
    <cellStyle name="Обычный 2 2 3 2 3 2 2 4 3 2" xfId="21055" xr:uid="{00000000-0005-0000-0000-0000551C0000}"/>
    <cellStyle name="Обычный 2 2 3 2 3 2 2 4 4" xfId="14671" xr:uid="{00000000-0005-0000-0000-0000561C0000}"/>
    <cellStyle name="Обычный 2 2 3 2 3 2 2 5" xfId="3499" xr:uid="{00000000-0005-0000-0000-0000571C0000}"/>
    <cellStyle name="Обычный 2 2 3 2 3 2 2 5 2" xfId="9883" xr:uid="{00000000-0005-0000-0000-0000581C0000}"/>
    <cellStyle name="Обычный 2 2 3 2 3 2 2 5 2 2" xfId="22651" xr:uid="{00000000-0005-0000-0000-0000591C0000}"/>
    <cellStyle name="Обычный 2 2 3 2 3 2 2 5 3" xfId="16267" xr:uid="{00000000-0005-0000-0000-00005A1C0000}"/>
    <cellStyle name="Обычный 2 2 3 2 3 2 2 6" xfId="6691" xr:uid="{00000000-0005-0000-0000-00005B1C0000}"/>
    <cellStyle name="Обычный 2 2 3 2 3 2 2 6 2" xfId="19459" xr:uid="{00000000-0005-0000-0000-00005C1C0000}"/>
    <cellStyle name="Обычный 2 2 3 2 3 2 2 7" xfId="13075" xr:uid="{00000000-0005-0000-0000-00005D1C0000}"/>
    <cellStyle name="Обычный 2 2 3 2 3 2 3" xfId="512" xr:uid="{00000000-0005-0000-0000-00005E1C0000}"/>
    <cellStyle name="Обычный 2 2 3 2 3 2 3 2" xfId="1310" xr:uid="{00000000-0005-0000-0000-00005F1C0000}"/>
    <cellStyle name="Обычный 2 2 3 2 3 2 3 2 2" xfId="2906" xr:uid="{00000000-0005-0000-0000-0000601C0000}"/>
    <cellStyle name="Обычный 2 2 3 2 3 2 3 2 2 2" xfId="6098" xr:uid="{00000000-0005-0000-0000-0000611C0000}"/>
    <cellStyle name="Обычный 2 2 3 2 3 2 3 2 2 2 2" xfId="12482" xr:uid="{00000000-0005-0000-0000-0000621C0000}"/>
    <cellStyle name="Обычный 2 2 3 2 3 2 3 2 2 2 2 2" xfId="25250" xr:uid="{00000000-0005-0000-0000-0000631C0000}"/>
    <cellStyle name="Обычный 2 2 3 2 3 2 3 2 2 2 3" xfId="18866" xr:uid="{00000000-0005-0000-0000-0000641C0000}"/>
    <cellStyle name="Обычный 2 2 3 2 3 2 3 2 2 3" xfId="9290" xr:uid="{00000000-0005-0000-0000-0000651C0000}"/>
    <cellStyle name="Обычный 2 2 3 2 3 2 3 2 2 3 2" xfId="22058" xr:uid="{00000000-0005-0000-0000-0000661C0000}"/>
    <cellStyle name="Обычный 2 2 3 2 3 2 3 2 2 4" xfId="15674" xr:uid="{00000000-0005-0000-0000-0000671C0000}"/>
    <cellStyle name="Обычный 2 2 3 2 3 2 3 2 3" xfId="4502" xr:uid="{00000000-0005-0000-0000-0000681C0000}"/>
    <cellStyle name="Обычный 2 2 3 2 3 2 3 2 3 2" xfId="10886" xr:uid="{00000000-0005-0000-0000-0000691C0000}"/>
    <cellStyle name="Обычный 2 2 3 2 3 2 3 2 3 2 2" xfId="23654" xr:uid="{00000000-0005-0000-0000-00006A1C0000}"/>
    <cellStyle name="Обычный 2 2 3 2 3 2 3 2 3 3" xfId="17270" xr:uid="{00000000-0005-0000-0000-00006B1C0000}"/>
    <cellStyle name="Обычный 2 2 3 2 3 2 3 2 4" xfId="7694" xr:uid="{00000000-0005-0000-0000-00006C1C0000}"/>
    <cellStyle name="Обычный 2 2 3 2 3 2 3 2 4 2" xfId="20462" xr:uid="{00000000-0005-0000-0000-00006D1C0000}"/>
    <cellStyle name="Обычный 2 2 3 2 3 2 3 2 5" xfId="14078" xr:uid="{00000000-0005-0000-0000-00006E1C0000}"/>
    <cellStyle name="Обычный 2 2 3 2 3 2 3 3" xfId="2108" xr:uid="{00000000-0005-0000-0000-00006F1C0000}"/>
    <cellStyle name="Обычный 2 2 3 2 3 2 3 3 2" xfId="5300" xr:uid="{00000000-0005-0000-0000-0000701C0000}"/>
    <cellStyle name="Обычный 2 2 3 2 3 2 3 3 2 2" xfId="11684" xr:uid="{00000000-0005-0000-0000-0000711C0000}"/>
    <cellStyle name="Обычный 2 2 3 2 3 2 3 3 2 2 2" xfId="24452" xr:uid="{00000000-0005-0000-0000-0000721C0000}"/>
    <cellStyle name="Обычный 2 2 3 2 3 2 3 3 2 3" xfId="18068" xr:uid="{00000000-0005-0000-0000-0000731C0000}"/>
    <cellStyle name="Обычный 2 2 3 2 3 2 3 3 3" xfId="8492" xr:uid="{00000000-0005-0000-0000-0000741C0000}"/>
    <cellStyle name="Обычный 2 2 3 2 3 2 3 3 3 2" xfId="21260" xr:uid="{00000000-0005-0000-0000-0000751C0000}"/>
    <cellStyle name="Обычный 2 2 3 2 3 2 3 3 4" xfId="14876" xr:uid="{00000000-0005-0000-0000-0000761C0000}"/>
    <cellStyle name="Обычный 2 2 3 2 3 2 3 4" xfId="3704" xr:uid="{00000000-0005-0000-0000-0000771C0000}"/>
    <cellStyle name="Обычный 2 2 3 2 3 2 3 4 2" xfId="10088" xr:uid="{00000000-0005-0000-0000-0000781C0000}"/>
    <cellStyle name="Обычный 2 2 3 2 3 2 3 4 2 2" xfId="22856" xr:uid="{00000000-0005-0000-0000-0000791C0000}"/>
    <cellStyle name="Обычный 2 2 3 2 3 2 3 4 3" xfId="16472" xr:uid="{00000000-0005-0000-0000-00007A1C0000}"/>
    <cellStyle name="Обычный 2 2 3 2 3 2 3 5" xfId="6896" xr:uid="{00000000-0005-0000-0000-00007B1C0000}"/>
    <cellStyle name="Обычный 2 2 3 2 3 2 3 5 2" xfId="19664" xr:uid="{00000000-0005-0000-0000-00007C1C0000}"/>
    <cellStyle name="Обычный 2 2 3 2 3 2 3 6" xfId="13280" xr:uid="{00000000-0005-0000-0000-00007D1C0000}"/>
    <cellStyle name="Обычный 2 2 3 2 3 2 4" xfId="911" xr:uid="{00000000-0005-0000-0000-00007E1C0000}"/>
    <cellStyle name="Обычный 2 2 3 2 3 2 4 2" xfId="2507" xr:uid="{00000000-0005-0000-0000-00007F1C0000}"/>
    <cellStyle name="Обычный 2 2 3 2 3 2 4 2 2" xfId="5699" xr:uid="{00000000-0005-0000-0000-0000801C0000}"/>
    <cellStyle name="Обычный 2 2 3 2 3 2 4 2 2 2" xfId="12083" xr:uid="{00000000-0005-0000-0000-0000811C0000}"/>
    <cellStyle name="Обычный 2 2 3 2 3 2 4 2 2 2 2" xfId="24851" xr:uid="{00000000-0005-0000-0000-0000821C0000}"/>
    <cellStyle name="Обычный 2 2 3 2 3 2 4 2 2 3" xfId="18467" xr:uid="{00000000-0005-0000-0000-0000831C0000}"/>
    <cellStyle name="Обычный 2 2 3 2 3 2 4 2 3" xfId="8891" xr:uid="{00000000-0005-0000-0000-0000841C0000}"/>
    <cellStyle name="Обычный 2 2 3 2 3 2 4 2 3 2" xfId="21659" xr:uid="{00000000-0005-0000-0000-0000851C0000}"/>
    <cellStyle name="Обычный 2 2 3 2 3 2 4 2 4" xfId="15275" xr:uid="{00000000-0005-0000-0000-0000861C0000}"/>
    <cellStyle name="Обычный 2 2 3 2 3 2 4 3" xfId="4103" xr:uid="{00000000-0005-0000-0000-0000871C0000}"/>
    <cellStyle name="Обычный 2 2 3 2 3 2 4 3 2" xfId="10487" xr:uid="{00000000-0005-0000-0000-0000881C0000}"/>
    <cellStyle name="Обычный 2 2 3 2 3 2 4 3 2 2" xfId="23255" xr:uid="{00000000-0005-0000-0000-0000891C0000}"/>
    <cellStyle name="Обычный 2 2 3 2 3 2 4 3 3" xfId="16871" xr:uid="{00000000-0005-0000-0000-00008A1C0000}"/>
    <cellStyle name="Обычный 2 2 3 2 3 2 4 4" xfId="7295" xr:uid="{00000000-0005-0000-0000-00008B1C0000}"/>
    <cellStyle name="Обычный 2 2 3 2 3 2 4 4 2" xfId="20063" xr:uid="{00000000-0005-0000-0000-00008C1C0000}"/>
    <cellStyle name="Обычный 2 2 3 2 3 2 4 5" xfId="13679" xr:uid="{00000000-0005-0000-0000-00008D1C0000}"/>
    <cellStyle name="Обычный 2 2 3 2 3 2 5" xfId="1709" xr:uid="{00000000-0005-0000-0000-00008E1C0000}"/>
    <cellStyle name="Обычный 2 2 3 2 3 2 5 2" xfId="4901" xr:uid="{00000000-0005-0000-0000-00008F1C0000}"/>
    <cellStyle name="Обычный 2 2 3 2 3 2 5 2 2" xfId="11285" xr:uid="{00000000-0005-0000-0000-0000901C0000}"/>
    <cellStyle name="Обычный 2 2 3 2 3 2 5 2 2 2" xfId="24053" xr:uid="{00000000-0005-0000-0000-0000911C0000}"/>
    <cellStyle name="Обычный 2 2 3 2 3 2 5 2 3" xfId="17669" xr:uid="{00000000-0005-0000-0000-0000921C0000}"/>
    <cellStyle name="Обычный 2 2 3 2 3 2 5 3" xfId="8093" xr:uid="{00000000-0005-0000-0000-0000931C0000}"/>
    <cellStyle name="Обычный 2 2 3 2 3 2 5 3 2" xfId="20861" xr:uid="{00000000-0005-0000-0000-0000941C0000}"/>
    <cellStyle name="Обычный 2 2 3 2 3 2 5 4" xfId="14477" xr:uid="{00000000-0005-0000-0000-0000951C0000}"/>
    <cellStyle name="Обычный 2 2 3 2 3 2 6" xfId="3305" xr:uid="{00000000-0005-0000-0000-0000961C0000}"/>
    <cellStyle name="Обычный 2 2 3 2 3 2 6 2" xfId="9689" xr:uid="{00000000-0005-0000-0000-0000971C0000}"/>
    <cellStyle name="Обычный 2 2 3 2 3 2 6 2 2" xfId="22457" xr:uid="{00000000-0005-0000-0000-0000981C0000}"/>
    <cellStyle name="Обычный 2 2 3 2 3 2 6 3" xfId="16073" xr:uid="{00000000-0005-0000-0000-0000991C0000}"/>
    <cellStyle name="Обычный 2 2 3 2 3 2 7" xfId="6497" xr:uid="{00000000-0005-0000-0000-00009A1C0000}"/>
    <cellStyle name="Обычный 2 2 3 2 3 2 7 2" xfId="19265" xr:uid="{00000000-0005-0000-0000-00009B1C0000}"/>
    <cellStyle name="Обычный 2 2 3 2 3 2 8" xfId="12881" xr:uid="{00000000-0005-0000-0000-00009C1C0000}"/>
    <cellStyle name="Обычный 2 2 3 2 3 3" xfId="176" xr:uid="{00000000-0005-0000-0000-00009D1C0000}"/>
    <cellStyle name="Обычный 2 2 3 2 3 3 2" xfId="370" xr:uid="{00000000-0005-0000-0000-00009E1C0000}"/>
    <cellStyle name="Обычный 2 2 3 2 3 3 2 2" xfId="772" xr:uid="{00000000-0005-0000-0000-00009F1C0000}"/>
    <cellStyle name="Обычный 2 2 3 2 3 3 2 2 2" xfId="1570" xr:uid="{00000000-0005-0000-0000-0000A01C0000}"/>
    <cellStyle name="Обычный 2 2 3 2 3 3 2 2 2 2" xfId="3166" xr:uid="{00000000-0005-0000-0000-0000A11C0000}"/>
    <cellStyle name="Обычный 2 2 3 2 3 3 2 2 2 2 2" xfId="6358" xr:uid="{00000000-0005-0000-0000-0000A21C0000}"/>
    <cellStyle name="Обычный 2 2 3 2 3 3 2 2 2 2 2 2" xfId="12742" xr:uid="{00000000-0005-0000-0000-0000A31C0000}"/>
    <cellStyle name="Обычный 2 2 3 2 3 3 2 2 2 2 2 2 2" xfId="25510" xr:uid="{00000000-0005-0000-0000-0000A41C0000}"/>
    <cellStyle name="Обычный 2 2 3 2 3 3 2 2 2 2 2 3" xfId="19126" xr:uid="{00000000-0005-0000-0000-0000A51C0000}"/>
    <cellStyle name="Обычный 2 2 3 2 3 3 2 2 2 2 3" xfId="9550" xr:uid="{00000000-0005-0000-0000-0000A61C0000}"/>
    <cellStyle name="Обычный 2 2 3 2 3 3 2 2 2 2 3 2" xfId="22318" xr:uid="{00000000-0005-0000-0000-0000A71C0000}"/>
    <cellStyle name="Обычный 2 2 3 2 3 3 2 2 2 2 4" xfId="15934" xr:uid="{00000000-0005-0000-0000-0000A81C0000}"/>
    <cellStyle name="Обычный 2 2 3 2 3 3 2 2 2 3" xfId="4762" xr:uid="{00000000-0005-0000-0000-0000A91C0000}"/>
    <cellStyle name="Обычный 2 2 3 2 3 3 2 2 2 3 2" xfId="11146" xr:uid="{00000000-0005-0000-0000-0000AA1C0000}"/>
    <cellStyle name="Обычный 2 2 3 2 3 3 2 2 2 3 2 2" xfId="23914" xr:uid="{00000000-0005-0000-0000-0000AB1C0000}"/>
    <cellStyle name="Обычный 2 2 3 2 3 3 2 2 2 3 3" xfId="17530" xr:uid="{00000000-0005-0000-0000-0000AC1C0000}"/>
    <cellStyle name="Обычный 2 2 3 2 3 3 2 2 2 4" xfId="7954" xr:uid="{00000000-0005-0000-0000-0000AD1C0000}"/>
    <cellStyle name="Обычный 2 2 3 2 3 3 2 2 2 4 2" xfId="20722" xr:uid="{00000000-0005-0000-0000-0000AE1C0000}"/>
    <cellStyle name="Обычный 2 2 3 2 3 3 2 2 2 5" xfId="14338" xr:uid="{00000000-0005-0000-0000-0000AF1C0000}"/>
    <cellStyle name="Обычный 2 2 3 2 3 3 2 2 3" xfId="2368" xr:uid="{00000000-0005-0000-0000-0000B01C0000}"/>
    <cellStyle name="Обычный 2 2 3 2 3 3 2 2 3 2" xfId="5560" xr:uid="{00000000-0005-0000-0000-0000B11C0000}"/>
    <cellStyle name="Обычный 2 2 3 2 3 3 2 2 3 2 2" xfId="11944" xr:uid="{00000000-0005-0000-0000-0000B21C0000}"/>
    <cellStyle name="Обычный 2 2 3 2 3 3 2 2 3 2 2 2" xfId="24712" xr:uid="{00000000-0005-0000-0000-0000B31C0000}"/>
    <cellStyle name="Обычный 2 2 3 2 3 3 2 2 3 2 3" xfId="18328" xr:uid="{00000000-0005-0000-0000-0000B41C0000}"/>
    <cellStyle name="Обычный 2 2 3 2 3 3 2 2 3 3" xfId="8752" xr:uid="{00000000-0005-0000-0000-0000B51C0000}"/>
    <cellStyle name="Обычный 2 2 3 2 3 3 2 2 3 3 2" xfId="21520" xr:uid="{00000000-0005-0000-0000-0000B61C0000}"/>
    <cellStyle name="Обычный 2 2 3 2 3 3 2 2 3 4" xfId="15136" xr:uid="{00000000-0005-0000-0000-0000B71C0000}"/>
    <cellStyle name="Обычный 2 2 3 2 3 3 2 2 4" xfId="3964" xr:uid="{00000000-0005-0000-0000-0000B81C0000}"/>
    <cellStyle name="Обычный 2 2 3 2 3 3 2 2 4 2" xfId="10348" xr:uid="{00000000-0005-0000-0000-0000B91C0000}"/>
    <cellStyle name="Обычный 2 2 3 2 3 3 2 2 4 2 2" xfId="23116" xr:uid="{00000000-0005-0000-0000-0000BA1C0000}"/>
    <cellStyle name="Обычный 2 2 3 2 3 3 2 2 4 3" xfId="16732" xr:uid="{00000000-0005-0000-0000-0000BB1C0000}"/>
    <cellStyle name="Обычный 2 2 3 2 3 3 2 2 5" xfId="7156" xr:uid="{00000000-0005-0000-0000-0000BC1C0000}"/>
    <cellStyle name="Обычный 2 2 3 2 3 3 2 2 5 2" xfId="19924" xr:uid="{00000000-0005-0000-0000-0000BD1C0000}"/>
    <cellStyle name="Обычный 2 2 3 2 3 3 2 2 6" xfId="13540" xr:uid="{00000000-0005-0000-0000-0000BE1C0000}"/>
    <cellStyle name="Обычный 2 2 3 2 3 3 2 3" xfId="1171" xr:uid="{00000000-0005-0000-0000-0000BF1C0000}"/>
    <cellStyle name="Обычный 2 2 3 2 3 3 2 3 2" xfId="2767" xr:uid="{00000000-0005-0000-0000-0000C01C0000}"/>
    <cellStyle name="Обычный 2 2 3 2 3 3 2 3 2 2" xfId="5959" xr:uid="{00000000-0005-0000-0000-0000C11C0000}"/>
    <cellStyle name="Обычный 2 2 3 2 3 3 2 3 2 2 2" xfId="12343" xr:uid="{00000000-0005-0000-0000-0000C21C0000}"/>
    <cellStyle name="Обычный 2 2 3 2 3 3 2 3 2 2 2 2" xfId="25111" xr:uid="{00000000-0005-0000-0000-0000C31C0000}"/>
    <cellStyle name="Обычный 2 2 3 2 3 3 2 3 2 2 3" xfId="18727" xr:uid="{00000000-0005-0000-0000-0000C41C0000}"/>
    <cellStyle name="Обычный 2 2 3 2 3 3 2 3 2 3" xfId="9151" xr:uid="{00000000-0005-0000-0000-0000C51C0000}"/>
    <cellStyle name="Обычный 2 2 3 2 3 3 2 3 2 3 2" xfId="21919" xr:uid="{00000000-0005-0000-0000-0000C61C0000}"/>
    <cellStyle name="Обычный 2 2 3 2 3 3 2 3 2 4" xfId="15535" xr:uid="{00000000-0005-0000-0000-0000C71C0000}"/>
    <cellStyle name="Обычный 2 2 3 2 3 3 2 3 3" xfId="4363" xr:uid="{00000000-0005-0000-0000-0000C81C0000}"/>
    <cellStyle name="Обычный 2 2 3 2 3 3 2 3 3 2" xfId="10747" xr:uid="{00000000-0005-0000-0000-0000C91C0000}"/>
    <cellStyle name="Обычный 2 2 3 2 3 3 2 3 3 2 2" xfId="23515" xr:uid="{00000000-0005-0000-0000-0000CA1C0000}"/>
    <cellStyle name="Обычный 2 2 3 2 3 3 2 3 3 3" xfId="17131" xr:uid="{00000000-0005-0000-0000-0000CB1C0000}"/>
    <cellStyle name="Обычный 2 2 3 2 3 3 2 3 4" xfId="7555" xr:uid="{00000000-0005-0000-0000-0000CC1C0000}"/>
    <cellStyle name="Обычный 2 2 3 2 3 3 2 3 4 2" xfId="20323" xr:uid="{00000000-0005-0000-0000-0000CD1C0000}"/>
    <cellStyle name="Обычный 2 2 3 2 3 3 2 3 5" xfId="13939" xr:uid="{00000000-0005-0000-0000-0000CE1C0000}"/>
    <cellStyle name="Обычный 2 2 3 2 3 3 2 4" xfId="1969" xr:uid="{00000000-0005-0000-0000-0000CF1C0000}"/>
    <cellStyle name="Обычный 2 2 3 2 3 3 2 4 2" xfId="5161" xr:uid="{00000000-0005-0000-0000-0000D01C0000}"/>
    <cellStyle name="Обычный 2 2 3 2 3 3 2 4 2 2" xfId="11545" xr:uid="{00000000-0005-0000-0000-0000D11C0000}"/>
    <cellStyle name="Обычный 2 2 3 2 3 3 2 4 2 2 2" xfId="24313" xr:uid="{00000000-0005-0000-0000-0000D21C0000}"/>
    <cellStyle name="Обычный 2 2 3 2 3 3 2 4 2 3" xfId="17929" xr:uid="{00000000-0005-0000-0000-0000D31C0000}"/>
    <cellStyle name="Обычный 2 2 3 2 3 3 2 4 3" xfId="8353" xr:uid="{00000000-0005-0000-0000-0000D41C0000}"/>
    <cellStyle name="Обычный 2 2 3 2 3 3 2 4 3 2" xfId="21121" xr:uid="{00000000-0005-0000-0000-0000D51C0000}"/>
    <cellStyle name="Обычный 2 2 3 2 3 3 2 4 4" xfId="14737" xr:uid="{00000000-0005-0000-0000-0000D61C0000}"/>
    <cellStyle name="Обычный 2 2 3 2 3 3 2 5" xfId="3565" xr:uid="{00000000-0005-0000-0000-0000D71C0000}"/>
    <cellStyle name="Обычный 2 2 3 2 3 3 2 5 2" xfId="9949" xr:uid="{00000000-0005-0000-0000-0000D81C0000}"/>
    <cellStyle name="Обычный 2 2 3 2 3 3 2 5 2 2" xfId="22717" xr:uid="{00000000-0005-0000-0000-0000D91C0000}"/>
    <cellStyle name="Обычный 2 2 3 2 3 3 2 5 3" xfId="16333" xr:uid="{00000000-0005-0000-0000-0000DA1C0000}"/>
    <cellStyle name="Обычный 2 2 3 2 3 3 2 6" xfId="6757" xr:uid="{00000000-0005-0000-0000-0000DB1C0000}"/>
    <cellStyle name="Обычный 2 2 3 2 3 3 2 6 2" xfId="19525" xr:uid="{00000000-0005-0000-0000-0000DC1C0000}"/>
    <cellStyle name="Обычный 2 2 3 2 3 3 2 7" xfId="13141" xr:uid="{00000000-0005-0000-0000-0000DD1C0000}"/>
    <cellStyle name="Обычный 2 2 3 2 3 3 3" xfId="578" xr:uid="{00000000-0005-0000-0000-0000DE1C0000}"/>
    <cellStyle name="Обычный 2 2 3 2 3 3 3 2" xfId="1376" xr:uid="{00000000-0005-0000-0000-0000DF1C0000}"/>
    <cellStyle name="Обычный 2 2 3 2 3 3 3 2 2" xfId="2972" xr:uid="{00000000-0005-0000-0000-0000E01C0000}"/>
    <cellStyle name="Обычный 2 2 3 2 3 3 3 2 2 2" xfId="6164" xr:uid="{00000000-0005-0000-0000-0000E11C0000}"/>
    <cellStyle name="Обычный 2 2 3 2 3 3 3 2 2 2 2" xfId="12548" xr:uid="{00000000-0005-0000-0000-0000E21C0000}"/>
    <cellStyle name="Обычный 2 2 3 2 3 3 3 2 2 2 2 2" xfId="25316" xr:uid="{00000000-0005-0000-0000-0000E31C0000}"/>
    <cellStyle name="Обычный 2 2 3 2 3 3 3 2 2 2 3" xfId="18932" xr:uid="{00000000-0005-0000-0000-0000E41C0000}"/>
    <cellStyle name="Обычный 2 2 3 2 3 3 3 2 2 3" xfId="9356" xr:uid="{00000000-0005-0000-0000-0000E51C0000}"/>
    <cellStyle name="Обычный 2 2 3 2 3 3 3 2 2 3 2" xfId="22124" xr:uid="{00000000-0005-0000-0000-0000E61C0000}"/>
    <cellStyle name="Обычный 2 2 3 2 3 3 3 2 2 4" xfId="15740" xr:uid="{00000000-0005-0000-0000-0000E71C0000}"/>
    <cellStyle name="Обычный 2 2 3 2 3 3 3 2 3" xfId="4568" xr:uid="{00000000-0005-0000-0000-0000E81C0000}"/>
    <cellStyle name="Обычный 2 2 3 2 3 3 3 2 3 2" xfId="10952" xr:uid="{00000000-0005-0000-0000-0000E91C0000}"/>
    <cellStyle name="Обычный 2 2 3 2 3 3 3 2 3 2 2" xfId="23720" xr:uid="{00000000-0005-0000-0000-0000EA1C0000}"/>
    <cellStyle name="Обычный 2 2 3 2 3 3 3 2 3 3" xfId="17336" xr:uid="{00000000-0005-0000-0000-0000EB1C0000}"/>
    <cellStyle name="Обычный 2 2 3 2 3 3 3 2 4" xfId="7760" xr:uid="{00000000-0005-0000-0000-0000EC1C0000}"/>
    <cellStyle name="Обычный 2 2 3 2 3 3 3 2 4 2" xfId="20528" xr:uid="{00000000-0005-0000-0000-0000ED1C0000}"/>
    <cellStyle name="Обычный 2 2 3 2 3 3 3 2 5" xfId="14144" xr:uid="{00000000-0005-0000-0000-0000EE1C0000}"/>
    <cellStyle name="Обычный 2 2 3 2 3 3 3 3" xfId="2174" xr:uid="{00000000-0005-0000-0000-0000EF1C0000}"/>
    <cellStyle name="Обычный 2 2 3 2 3 3 3 3 2" xfId="5366" xr:uid="{00000000-0005-0000-0000-0000F01C0000}"/>
    <cellStyle name="Обычный 2 2 3 2 3 3 3 3 2 2" xfId="11750" xr:uid="{00000000-0005-0000-0000-0000F11C0000}"/>
    <cellStyle name="Обычный 2 2 3 2 3 3 3 3 2 2 2" xfId="24518" xr:uid="{00000000-0005-0000-0000-0000F21C0000}"/>
    <cellStyle name="Обычный 2 2 3 2 3 3 3 3 2 3" xfId="18134" xr:uid="{00000000-0005-0000-0000-0000F31C0000}"/>
    <cellStyle name="Обычный 2 2 3 2 3 3 3 3 3" xfId="8558" xr:uid="{00000000-0005-0000-0000-0000F41C0000}"/>
    <cellStyle name="Обычный 2 2 3 2 3 3 3 3 3 2" xfId="21326" xr:uid="{00000000-0005-0000-0000-0000F51C0000}"/>
    <cellStyle name="Обычный 2 2 3 2 3 3 3 3 4" xfId="14942" xr:uid="{00000000-0005-0000-0000-0000F61C0000}"/>
    <cellStyle name="Обычный 2 2 3 2 3 3 3 4" xfId="3770" xr:uid="{00000000-0005-0000-0000-0000F71C0000}"/>
    <cellStyle name="Обычный 2 2 3 2 3 3 3 4 2" xfId="10154" xr:uid="{00000000-0005-0000-0000-0000F81C0000}"/>
    <cellStyle name="Обычный 2 2 3 2 3 3 3 4 2 2" xfId="22922" xr:uid="{00000000-0005-0000-0000-0000F91C0000}"/>
    <cellStyle name="Обычный 2 2 3 2 3 3 3 4 3" xfId="16538" xr:uid="{00000000-0005-0000-0000-0000FA1C0000}"/>
    <cellStyle name="Обычный 2 2 3 2 3 3 3 5" xfId="6962" xr:uid="{00000000-0005-0000-0000-0000FB1C0000}"/>
    <cellStyle name="Обычный 2 2 3 2 3 3 3 5 2" xfId="19730" xr:uid="{00000000-0005-0000-0000-0000FC1C0000}"/>
    <cellStyle name="Обычный 2 2 3 2 3 3 3 6" xfId="13346" xr:uid="{00000000-0005-0000-0000-0000FD1C0000}"/>
    <cellStyle name="Обычный 2 2 3 2 3 3 4" xfId="977" xr:uid="{00000000-0005-0000-0000-0000FE1C0000}"/>
    <cellStyle name="Обычный 2 2 3 2 3 3 4 2" xfId="2573" xr:uid="{00000000-0005-0000-0000-0000FF1C0000}"/>
    <cellStyle name="Обычный 2 2 3 2 3 3 4 2 2" xfId="5765" xr:uid="{00000000-0005-0000-0000-0000001D0000}"/>
    <cellStyle name="Обычный 2 2 3 2 3 3 4 2 2 2" xfId="12149" xr:uid="{00000000-0005-0000-0000-0000011D0000}"/>
    <cellStyle name="Обычный 2 2 3 2 3 3 4 2 2 2 2" xfId="24917" xr:uid="{00000000-0005-0000-0000-0000021D0000}"/>
    <cellStyle name="Обычный 2 2 3 2 3 3 4 2 2 3" xfId="18533" xr:uid="{00000000-0005-0000-0000-0000031D0000}"/>
    <cellStyle name="Обычный 2 2 3 2 3 3 4 2 3" xfId="8957" xr:uid="{00000000-0005-0000-0000-0000041D0000}"/>
    <cellStyle name="Обычный 2 2 3 2 3 3 4 2 3 2" xfId="21725" xr:uid="{00000000-0005-0000-0000-0000051D0000}"/>
    <cellStyle name="Обычный 2 2 3 2 3 3 4 2 4" xfId="15341" xr:uid="{00000000-0005-0000-0000-0000061D0000}"/>
    <cellStyle name="Обычный 2 2 3 2 3 3 4 3" xfId="4169" xr:uid="{00000000-0005-0000-0000-0000071D0000}"/>
    <cellStyle name="Обычный 2 2 3 2 3 3 4 3 2" xfId="10553" xr:uid="{00000000-0005-0000-0000-0000081D0000}"/>
    <cellStyle name="Обычный 2 2 3 2 3 3 4 3 2 2" xfId="23321" xr:uid="{00000000-0005-0000-0000-0000091D0000}"/>
    <cellStyle name="Обычный 2 2 3 2 3 3 4 3 3" xfId="16937" xr:uid="{00000000-0005-0000-0000-00000A1D0000}"/>
    <cellStyle name="Обычный 2 2 3 2 3 3 4 4" xfId="7361" xr:uid="{00000000-0005-0000-0000-00000B1D0000}"/>
    <cellStyle name="Обычный 2 2 3 2 3 3 4 4 2" xfId="20129" xr:uid="{00000000-0005-0000-0000-00000C1D0000}"/>
    <cellStyle name="Обычный 2 2 3 2 3 3 4 5" xfId="13745" xr:uid="{00000000-0005-0000-0000-00000D1D0000}"/>
    <cellStyle name="Обычный 2 2 3 2 3 3 5" xfId="1775" xr:uid="{00000000-0005-0000-0000-00000E1D0000}"/>
    <cellStyle name="Обычный 2 2 3 2 3 3 5 2" xfId="4967" xr:uid="{00000000-0005-0000-0000-00000F1D0000}"/>
    <cellStyle name="Обычный 2 2 3 2 3 3 5 2 2" xfId="11351" xr:uid="{00000000-0005-0000-0000-0000101D0000}"/>
    <cellStyle name="Обычный 2 2 3 2 3 3 5 2 2 2" xfId="24119" xr:uid="{00000000-0005-0000-0000-0000111D0000}"/>
    <cellStyle name="Обычный 2 2 3 2 3 3 5 2 3" xfId="17735" xr:uid="{00000000-0005-0000-0000-0000121D0000}"/>
    <cellStyle name="Обычный 2 2 3 2 3 3 5 3" xfId="8159" xr:uid="{00000000-0005-0000-0000-0000131D0000}"/>
    <cellStyle name="Обычный 2 2 3 2 3 3 5 3 2" xfId="20927" xr:uid="{00000000-0005-0000-0000-0000141D0000}"/>
    <cellStyle name="Обычный 2 2 3 2 3 3 5 4" xfId="14543" xr:uid="{00000000-0005-0000-0000-0000151D0000}"/>
    <cellStyle name="Обычный 2 2 3 2 3 3 6" xfId="3371" xr:uid="{00000000-0005-0000-0000-0000161D0000}"/>
    <cellStyle name="Обычный 2 2 3 2 3 3 6 2" xfId="9755" xr:uid="{00000000-0005-0000-0000-0000171D0000}"/>
    <cellStyle name="Обычный 2 2 3 2 3 3 6 2 2" xfId="22523" xr:uid="{00000000-0005-0000-0000-0000181D0000}"/>
    <cellStyle name="Обычный 2 2 3 2 3 3 6 3" xfId="16139" xr:uid="{00000000-0005-0000-0000-0000191D0000}"/>
    <cellStyle name="Обычный 2 2 3 2 3 3 7" xfId="6563" xr:uid="{00000000-0005-0000-0000-00001A1D0000}"/>
    <cellStyle name="Обычный 2 2 3 2 3 3 7 2" xfId="19331" xr:uid="{00000000-0005-0000-0000-00001B1D0000}"/>
    <cellStyle name="Обычный 2 2 3 2 3 3 8" xfId="12947" xr:uid="{00000000-0005-0000-0000-00001C1D0000}"/>
    <cellStyle name="Обычный 2 2 3 2 3 4" xfId="240" xr:uid="{00000000-0005-0000-0000-00001D1D0000}"/>
    <cellStyle name="Обычный 2 2 3 2 3 4 2" xfId="642" xr:uid="{00000000-0005-0000-0000-00001E1D0000}"/>
    <cellStyle name="Обычный 2 2 3 2 3 4 2 2" xfId="1440" xr:uid="{00000000-0005-0000-0000-00001F1D0000}"/>
    <cellStyle name="Обычный 2 2 3 2 3 4 2 2 2" xfId="3036" xr:uid="{00000000-0005-0000-0000-0000201D0000}"/>
    <cellStyle name="Обычный 2 2 3 2 3 4 2 2 2 2" xfId="6228" xr:uid="{00000000-0005-0000-0000-0000211D0000}"/>
    <cellStyle name="Обычный 2 2 3 2 3 4 2 2 2 2 2" xfId="12612" xr:uid="{00000000-0005-0000-0000-0000221D0000}"/>
    <cellStyle name="Обычный 2 2 3 2 3 4 2 2 2 2 2 2" xfId="25380" xr:uid="{00000000-0005-0000-0000-0000231D0000}"/>
    <cellStyle name="Обычный 2 2 3 2 3 4 2 2 2 2 3" xfId="18996" xr:uid="{00000000-0005-0000-0000-0000241D0000}"/>
    <cellStyle name="Обычный 2 2 3 2 3 4 2 2 2 3" xfId="9420" xr:uid="{00000000-0005-0000-0000-0000251D0000}"/>
    <cellStyle name="Обычный 2 2 3 2 3 4 2 2 2 3 2" xfId="22188" xr:uid="{00000000-0005-0000-0000-0000261D0000}"/>
    <cellStyle name="Обычный 2 2 3 2 3 4 2 2 2 4" xfId="15804" xr:uid="{00000000-0005-0000-0000-0000271D0000}"/>
    <cellStyle name="Обычный 2 2 3 2 3 4 2 2 3" xfId="4632" xr:uid="{00000000-0005-0000-0000-0000281D0000}"/>
    <cellStyle name="Обычный 2 2 3 2 3 4 2 2 3 2" xfId="11016" xr:uid="{00000000-0005-0000-0000-0000291D0000}"/>
    <cellStyle name="Обычный 2 2 3 2 3 4 2 2 3 2 2" xfId="23784" xr:uid="{00000000-0005-0000-0000-00002A1D0000}"/>
    <cellStyle name="Обычный 2 2 3 2 3 4 2 2 3 3" xfId="17400" xr:uid="{00000000-0005-0000-0000-00002B1D0000}"/>
    <cellStyle name="Обычный 2 2 3 2 3 4 2 2 4" xfId="7824" xr:uid="{00000000-0005-0000-0000-00002C1D0000}"/>
    <cellStyle name="Обычный 2 2 3 2 3 4 2 2 4 2" xfId="20592" xr:uid="{00000000-0005-0000-0000-00002D1D0000}"/>
    <cellStyle name="Обычный 2 2 3 2 3 4 2 2 5" xfId="14208" xr:uid="{00000000-0005-0000-0000-00002E1D0000}"/>
    <cellStyle name="Обычный 2 2 3 2 3 4 2 3" xfId="2238" xr:uid="{00000000-0005-0000-0000-00002F1D0000}"/>
    <cellStyle name="Обычный 2 2 3 2 3 4 2 3 2" xfId="5430" xr:uid="{00000000-0005-0000-0000-0000301D0000}"/>
    <cellStyle name="Обычный 2 2 3 2 3 4 2 3 2 2" xfId="11814" xr:uid="{00000000-0005-0000-0000-0000311D0000}"/>
    <cellStyle name="Обычный 2 2 3 2 3 4 2 3 2 2 2" xfId="24582" xr:uid="{00000000-0005-0000-0000-0000321D0000}"/>
    <cellStyle name="Обычный 2 2 3 2 3 4 2 3 2 3" xfId="18198" xr:uid="{00000000-0005-0000-0000-0000331D0000}"/>
    <cellStyle name="Обычный 2 2 3 2 3 4 2 3 3" xfId="8622" xr:uid="{00000000-0005-0000-0000-0000341D0000}"/>
    <cellStyle name="Обычный 2 2 3 2 3 4 2 3 3 2" xfId="21390" xr:uid="{00000000-0005-0000-0000-0000351D0000}"/>
    <cellStyle name="Обычный 2 2 3 2 3 4 2 3 4" xfId="15006" xr:uid="{00000000-0005-0000-0000-0000361D0000}"/>
    <cellStyle name="Обычный 2 2 3 2 3 4 2 4" xfId="3834" xr:uid="{00000000-0005-0000-0000-0000371D0000}"/>
    <cellStyle name="Обычный 2 2 3 2 3 4 2 4 2" xfId="10218" xr:uid="{00000000-0005-0000-0000-0000381D0000}"/>
    <cellStyle name="Обычный 2 2 3 2 3 4 2 4 2 2" xfId="22986" xr:uid="{00000000-0005-0000-0000-0000391D0000}"/>
    <cellStyle name="Обычный 2 2 3 2 3 4 2 4 3" xfId="16602" xr:uid="{00000000-0005-0000-0000-00003A1D0000}"/>
    <cellStyle name="Обычный 2 2 3 2 3 4 2 5" xfId="7026" xr:uid="{00000000-0005-0000-0000-00003B1D0000}"/>
    <cellStyle name="Обычный 2 2 3 2 3 4 2 5 2" xfId="19794" xr:uid="{00000000-0005-0000-0000-00003C1D0000}"/>
    <cellStyle name="Обычный 2 2 3 2 3 4 2 6" xfId="13410" xr:uid="{00000000-0005-0000-0000-00003D1D0000}"/>
    <cellStyle name="Обычный 2 2 3 2 3 4 3" xfId="1041" xr:uid="{00000000-0005-0000-0000-00003E1D0000}"/>
    <cellStyle name="Обычный 2 2 3 2 3 4 3 2" xfId="2637" xr:uid="{00000000-0005-0000-0000-00003F1D0000}"/>
    <cellStyle name="Обычный 2 2 3 2 3 4 3 2 2" xfId="5829" xr:uid="{00000000-0005-0000-0000-0000401D0000}"/>
    <cellStyle name="Обычный 2 2 3 2 3 4 3 2 2 2" xfId="12213" xr:uid="{00000000-0005-0000-0000-0000411D0000}"/>
    <cellStyle name="Обычный 2 2 3 2 3 4 3 2 2 2 2" xfId="24981" xr:uid="{00000000-0005-0000-0000-0000421D0000}"/>
    <cellStyle name="Обычный 2 2 3 2 3 4 3 2 2 3" xfId="18597" xr:uid="{00000000-0005-0000-0000-0000431D0000}"/>
    <cellStyle name="Обычный 2 2 3 2 3 4 3 2 3" xfId="9021" xr:uid="{00000000-0005-0000-0000-0000441D0000}"/>
    <cellStyle name="Обычный 2 2 3 2 3 4 3 2 3 2" xfId="21789" xr:uid="{00000000-0005-0000-0000-0000451D0000}"/>
    <cellStyle name="Обычный 2 2 3 2 3 4 3 2 4" xfId="15405" xr:uid="{00000000-0005-0000-0000-0000461D0000}"/>
    <cellStyle name="Обычный 2 2 3 2 3 4 3 3" xfId="4233" xr:uid="{00000000-0005-0000-0000-0000471D0000}"/>
    <cellStyle name="Обычный 2 2 3 2 3 4 3 3 2" xfId="10617" xr:uid="{00000000-0005-0000-0000-0000481D0000}"/>
    <cellStyle name="Обычный 2 2 3 2 3 4 3 3 2 2" xfId="23385" xr:uid="{00000000-0005-0000-0000-0000491D0000}"/>
    <cellStyle name="Обычный 2 2 3 2 3 4 3 3 3" xfId="17001" xr:uid="{00000000-0005-0000-0000-00004A1D0000}"/>
    <cellStyle name="Обычный 2 2 3 2 3 4 3 4" xfId="7425" xr:uid="{00000000-0005-0000-0000-00004B1D0000}"/>
    <cellStyle name="Обычный 2 2 3 2 3 4 3 4 2" xfId="20193" xr:uid="{00000000-0005-0000-0000-00004C1D0000}"/>
    <cellStyle name="Обычный 2 2 3 2 3 4 3 5" xfId="13809" xr:uid="{00000000-0005-0000-0000-00004D1D0000}"/>
    <cellStyle name="Обычный 2 2 3 2 3 4 4" xfId="1839" xr:uid="{00000000-0005-0000-0000-00004E1D0000}"/>
    <cellStyle name="Обычный 2 2 3 2 3 4 4 2" xfId="5031" xr:uid="{00000000-0005-0000-0000-00004F1D0000}"/>
    <cellStyle name="Обычный 2 2 3 2 3 4 4 2 2" xfId="11415" xr:uid="{00000000-0005-0000-0000-0000501D0000}"/>
    <cellStyle name="Обычный 2 2 3 2 3 4 4 2 2 2" xfId="24183" xr:uid="{00000000-0005-0000-0000-0000511D0000}"/>
    <cellStyle name="Обычный 2 2 3 2 3 4 4 2 3" xfId="17799" xr:uid="{00000000-0005-0000-0000-0000521D0000}"/>
    <cellStyle name="Обычный 2 2 3 2 3 4 4 3" xfId="8223" xr:uid="{00000000-0005-0000-0000-0000531D0000}"/>
    <cellStyle name="Обычный 2 2 3 2 3 4 4 3 2" xfId="20991" xr:uid="{00000000-0005-0000-0000-0000541D0000}"/>
    <cellStyle name="Обычный 2 2 3 2 3 4 4 4" xfId="14607" xr:uid="{00000000-0005-0000-0000-0000551D0000}"/>
    <cellStyle name="Обычный 2 2 3 2 3 4 5" xfId="3435" xr:uid="{00000000-0005-0000-0000-0000561D0000}"/>
    <cellStyle name="Обычный 2 2 3 2 3 4 5 2" xfId="9819" xr:uid="{00000000-0005-0000-0000-0000571D0000}"/>
    <cellStyle name="Обычный 2 2 3 2 3 4 5 2 2" xfId="22587" xr:uid="{00000000-0005-0000-0000-0000581D0000}"/>
    <cellStyle name="Обычный 2 2 3 2 3 4 5 3" xfId="16203" xr:uid="{00000000-0005-0000-0000-0000591D0000}"/>
    <cellStyle name="Обычный 2 2 3 2 3 4 6" xfId="6627" xr:uid="{00000000-0005-0000-0000-00005A1D0000}"/>
    <cellStyle name="Обычный 2 2 3 2 3 4 6 2" xfId="19395" xr:uid="{00000000-0005-0000-0000-00005B1D0000}"/>
    <cellStyle name="Обычный 2 2 3 2 3 4 7" xfId="13011" xr:uid="{00000000-0005-0000-0000-00005C1D0000}"/>
    <cellStyle name="Обычный 2 2 3 2 3 5" xfId="448" xr:uid="{00000000-0005-0000-0000-00005D1D0000}"/>
    <cellStyle name="Обычный 2 2 3 2 3 5 2" xfId="1246" xr:uid="{00000000-0005-0000-0000-00005E1D0000}"/>
    <cellStyle name="Обычный 2 2 3 2 3 5 2 2" xfId="2842" xr:uid="{00000000-0005-0000-0000-00005F1D0000}"/>
    <cellStyle name="Обычный 2 2 3 2 3 5 2 2 2" xfId="6034" xr:uid="{00000000-0005-0000-0000-0000601D0000}"/>
    <cellStyle name="Обычный 2 2 3 2 3 5 2 2 2 2" xfId="12418" xr:uid="{00000000-0005-0000-0000-0000611D0000}"/>
    <cellStyle name="Обычный 2 2 3 2 3 5 2 2 2 2 2" xfId="25186" xr:uid="{00000000-0005-0000-0000-0000621D0000}"/>
    <cellStyle name="Обычный 2 2 3 2 3 5 2 2 2 3" xfId="18802" xr:uid="{00000000-0005-0000-0000-0000631D0000}"/>
    <cellStyle name="Обычный 2 2 3 2 3 5 2 2 3" xfId="9226" xr:uid="{00000000-0005-0000-0000-0000641D0000}"/>
    <cellStyle name="Обычный 2 2 3 2 3 5 2 2 3 2" xfId="21994" xr:uid="{00000000-0005-0000-0000-0000651D0000}"/>
    <cellStyle name="Обычный 2 2 3 2 3 5 2 2 4" xfId="15610" xr:uid="{00000000-0005-0000-0000-0000661D0000}"/>
    <cellStyle name="Обычный 2 2 3 2 3 5 2 3" xfId="4438" xr:uid="{00000000-0005-0000-0000-0000671D0000}"/>
    <cellStyle name="Обычный 2 2 3 2 3 5 2 3 2" xfId="10822" xr:uid="{00000000-0005-0000-0000-0000681D0000}"/>
    <cellStyle name="Обычный 2 2 3 2 3 5 2 3 2 2" xfId="23590" xr:uid="{00000000-0005-0000-0000-0000691D0000}"/>
    <cellStyle name="Обычный 2 2 3 2 3 5 2 3 3" xfId="17206" xr:uid="{00000000-0005-0000-0000-00006A1D0000}"/>
    <cellStyle name="Обычный 2 2 3 2 3 5 2 4" xfId="7630" xr:uid="{00000000-0005-0000-0000-00006B1D0000}"/>
    <cellStyle name="Обычный 2 2 3 2 3 5 2 4 2" xfId="20398" xr:uid="{00000000-0005-0000-0000-00006C1D0000}"/>
    <cellStyle name="Обычный 2 2 3 2 3 5 2 5" xfId="14014" xr:uid="{00000000-0005-0000-0000-00006D1D0000}"/>
    <cellStyle name="Обычный 2 2 3 2 3 5 3" xfId="2044" xr:uid="{00000000-0005-0000-0000-00006E1D0000}"/>
    <cellStyle name="Обычный 2 2 3 2 3 5 3 2" xfId="5236" xr:uid="{00000000-0005-0000-0000-00006F1D0000}"/>
    <cellStyle name="Обычный 2 2 3 2 3 5 3 2 2" xfId="11620" xr:uid="{00000000-0005-0000-0000-0000701D0000}"/>
    <cellStyle name="Обычный 2 2 3 2 3 5 3 2 2 2" xfId="24388" xr:uid="{00000000-0005-0000-0000-0000711D0000}"/>
    <cellStyle name="Обычный 2 2 3 2 3 5 3 2 3" xfId="18004" xr:uid="{00000000-0005-0000-0000-0000721D0000}"/>
    <cellStyle name="Обычный 2 2 3 2 3 5 3 3" xfId="8428" xr:uid="{00000000-0005-0000-0000-0000731D0000}"/>
    <cellStyle name="Обычный 2 2 3 2 3 5 3 3 2" xfId="21196" xr:uid="{00000000-0005-0000-0000-0000741D0000}"/>
    <cellStyle name="Обычный 2 2 3 2 3 5 3 4" xfId="14812" xr:uid="{00000000-0005-0000-0000-0000751D0000}"/>
    <cellStyle name="Обычный 2 2 3 2 3 5 4" xfId="3640" xr:uid="{00000000-0005-0000-0000-0000761D0000}"/>
    <cellStyle name="Обычный 2 2 3 2 3 5 4 2" xfId="10024" xr:uid="{00000000-0005-0000-0000-0000771D0000}"/>
    <cellStyle name="Обычный 2 2 3 2 3 5 4 2 2" xfId="22792" xr:uid="{00000000-0005-0000-0000-0000781D0000}"/>
    <cellStyle name="Обычный 2 2 3 2 3 5 4 3" xfId="16408" xr:uid="{00000000-0005-0000-0000-0000791D0000}"/>
    <cellStyle name="Обычный 2 2 3 2 3 5 5" xfId="6832" xr:uid="{00000000-0005-0000-0000-00007A1D0000}"/>
    <cellStyle name="Обычный 2 2 3 2 3 5 5 2" xfId="19600" xr:uid="{00000000-0005-0000-0000-00007B1D0000}"/>
    <cellStyle name="Обычный 2 2 3 2 3 5 6" xfId="13216" xr:uid="{00000000-0005-0000-0000-00007C1D0000}"/>
    <cellStyle name="Обычный 2 2 3 2 3 6" xfId="847" xr:uid="{00000000-0005-0000-0000-00007D1D0000}"/>
    <cellStyle name="Обычный 2 2 3 2 3 6 2" xfId="2443" xr:uid="{00000000-0005-0000-0000-00007E1D0000}"/>
    <cellStyle name="Обычный 2 2 3 2 3 6 2 2" xfId="5635" xr:uid="{00000000-0005-0000-0000-00007F1D0000}"/>
    <cellStyle name="Обычный 2 2 3 2 3 6 2 2 2" xfId="12019" xr:uid="{00000000-0005-0000-0000-0000801D0000}"/>
    <cellStyle name="Обычный 2 2 3 2 3 6 2 2 2 2" xfId="24787" xr:uid="{00000000-0005-0000-0000-0000811D0000}"/>
    <cellStyle name="Обычный 2 2 3 2 3 6 2 2 3" xfId="18403" xr:uid="{00000000-0005-0000-0000-0000821D0000}"/>
    <cellStyle name="Обычный 2 2 3 2 3 6 2 3" xfId="8827" xr:uid="{00000000-0005-0000-0000-0000831D0000}"/>
    <cellStyle name="Обычный 2 2 3 2 3 6 2 3 2" xfId="21595" xr:uid="{00000000-0005-0000-0000-0000841D0000}"/>
    <cellStyle name="Обычный 2 2 3 2 3 6 2 4" xfId="15211" xr:uid="{00000000-0005-0000-0000-0000851D0000}"/>
    <cellStyle name="Обычный 2 2 3 2 3 6 3" xfId="4039" xr:uid="{00000000-0005-0000-0000-0000861D0000}"/>
    <cellStyle name="Обычный 2 2 3 2 3 6 3 2" xfId="10423" xr:uid="{00000000-0005-0000-0000-0000871D0000}"/>
    <cellStyle name="Обычный 2 2 3 2 3 6 3 2 2" xfId="23191" xr:uid="{00000000-0005-0000-0000-0000881D0000}"/>
    <cellStyle name="Обычный 2 2 3 2 3 6 3 3" xfId="16807" xr:uid="{00000000-0005-0000-0000-0000891D0000}"/>
    <cellStyle name="Обычный 2 2 3 2 3 6 4" xfId="7231" xr:uid="{00000000-0005-0000-0000-00008A1D0000}"/>
    <cellStyle name="Обычный 2 2 3 2 3 6 4 2" xfId="19999" xr:uid="{00000000-0005-0000-0000-00008B1D0000}"/>
    <cellStyle name="Обычный 2 2 3 2 3 6 5" xfId="13615" xr:uid="{00000000-0005-0000-0000-00008C1D0000}"/>
    <cellStyle name="Обычный 2 2 3 2 3 7" xfId="1645" xr:uid="{00000000-0005-0000-0000-00008D1D0000}"/>
    <cellStyle name="Обычный 2 2 3 2 3 7 2" xfId="4837" xr:uid="{00000000-0005-0000-0000-00008E1D0000}"/>
    <cellStyle name="Обычный 2 2 3 2 3 7 2 2" xfId="11221" xr:uid="{00000000-0005-0000-0000-00008F1D0000}"/>
    <cellStyle name="Обычный 2 2 3 2 3 7 2 2 2" xfId="23989" xr:uid="{00000000-0005-0000-0000-0000901D0000}"/>
    <cellStyle name="Обычный 2 2 3 2 3 7 2 3" xfId="17605" xr:uid="{00000000-0005-0000-0000-0000911D0000}"/>
    <cellStyle name="Обычный 2 2 3 2 3 7 3" xfId="8029" xr:uid="{00000000-0005-0000-0000-0000921D0000}"/>
    <cellStyle name="Обычный 2 2 3 2 3 7 3 2" xfId="20797" xr:uid="{00000000-0005-0000-0000-0000931D0000}"/>
    <cellStyle name="Обычный 2 2 3 2 3 7 4" xfId="14413" xr:uid="{00000000-0005-0000-0000-0000941D0000}"/>
    <cellStyle name="Обычный 2 2 3 2 3 8" xfId="3241" xr:uid="{00000000-0005-0000-0000-0000951D0000}"/>
    <cellStyle name="Обычный 2 2 3 2 3 8 2" xfId="9625" xr:uid="{00000000-0005-0000-0000-0000961D0000}"/>
    <cellStyle name="Обычный 2 2 3 2 3 8 2 2" xfId="22393" xr:uid="{00000000-0005-0000-0000-0000971D0000}"/>
    <cellStyle name="Обычный 2 2 3 2 3 8 3" xfId="16009" xr:uid="{00000000-0005-0000-0000-0000981D0000}"/>
    <cellStyle name="Обычный 2 2 3 2 3 9" xfId="6433" xr:uid="{00000000-0005-0000-0000-0000991D0000}"/>
    <cellStyle name="Обычный 2 2 3 2 3 9 2" xfId="19201" xr:uid="{00000000-0005-0000-0000-00009A1D0000}"/>
    <cellStyle name="Обычный 2 2 3 2 4" xfId="78" xr:uid="{00000000-0005-0000-0000-00009B1D0000}"/>
    <cellStyle name="Обычный 2 2 3 2 4 2" xfId="272" xr:uid="{00000000-0005-0000-0000-00009C1D0000}"/>
    <cellStyle name="Обычный 2 2 3 2 4 2 2" xfId="674" xr:uid="{00000000-0005-0000-0000-00009D1D0000}"/>
    <cellStyle name="Обычный 2 2 3 2 4 2 2 2" xfId="1472" xr:uid="{00000000-0005-0000-0000-00009E1D0000}"/>
    <cellStyle name="Обычный 2 2 3 2 4 2 2 2 2" xfId="3068" xr:uid="{00000000-0005-0000-0000-00009F1D0000}"/>
    <cellStyle name="Обычный 2 2 3 2 4 2 2 2 2 2" xfId="6260" xr:uid="{00000000-0005-0000-0000-0000A01D0000}"/>
    <cellStyle name="Обычный 2 2 3 2 4 2 2 2 2 2 2" xfId="12644" xr:uid="{00000000-0005-0000-0000-0000A11D0000}"/>
    <cellStyle name="Обычный 2 2 3 2 4 2 2 2 2 2 2 2" xfId="25412" xr:uid="{00000000-0005-0000-0000-0000A21D0000}"/>
    <cellStyle name="Обычный 2 2 3 2 4 2 2 2 2 2 3" xfId="19028" xr:uid="{00000000-0005-0000-0000-0000A31D0000}"/>
    <cellStyle name="Обычный 2 2 3 2 4 2 2 2 2 3" xfId="9452" xr:uid="{00000000-0005-0000-0000-0000A41D0000}"/>
    <cellStyle name="Обычный 2 2 3 2 4 2 2 2 2 3 2" xfId="22220" xr:uid="{00000000-0005-0000-0000-0000A51D0000}"/>
    <cellStyle name="Обычный 2 2 3 2 4 2 2 2 2 4" xfId="15836" xr:uid="{00000000-0005-0000-0000-0000A61D0000}"/>
    <cellStyle name="Обычный 2 2 3 2 4 2 2 2 3" xfId="4664" xr:uid="{00000000-0005-0000-0000-0000A71D0000}"/>
    <cellStyle name="Обычный 2 2 3 2 4 2 2 2 3 2" xfId="11048" xr:uid="{00000000-0005-0000-0000-0000A81D0000}"/>
    <cellStyle name="Обычный 2 2 3 2 4 2 2 2 3 2 2" xfId="23816" xr:uid="{00000000-0005-0000-0000-0000A91D0000}"/>
    <cellStyle name="Обычный 2 2 3 2 4 2 2 2 3 3" xfId="17432" xr:uid="{00000000-0005-0000-0000-0000AA1D0000}"/>
    <cellStyle name="Обычный 2 2 3 2 4 2 2 2 4" xfId="7856" xr:uid="{00000000-0005-0000-0000-0000AB1D0000}"/>
    <cellStyle name="Обычный 2 2 3 2 4 2 2 2 4 2" xfId="20624" xr:uid="{00000000-0005-0000-0000-0000AC1D0000}"/>
    <cellStyle name="Обычный 2 2 3 2 4 2 2 2 5" xfId="14240" xr:uid="{00000000-0005-0000-0000-0000AD1D0000}"/>
    <cellStyle name="Обычный 2 2 3 2 4 2 2 3" xfId="2270" xr:uid="{00000000-0005-0000-0000-0000AE1D0000}"/>
    <cellStyle name="Обычный 2 2 3 2 4 2 2 3 2" xfId="5462" xr:uid="{00000000-0005-0000-0000-0000AF1D0000}"/>
    <cellStyle name="Обычный 2 2 3 2 4 2 2 3 2 2" xfId="11846" xr:uid="{00000000-0005-0000-0000-0000B01D0000}"/>
    <cellStyle name="Обычный 2 2 3 2 4 2 2 3 2 2 2" xfId="24614" xr:uid="{00000000-0005-0000-0000-0000B11D0000}"/>
    <cellStyle name="Обычный 2 2 3 2 4 2 2 3 2 3" xfId="18230" xr:uid="{00000000-0005-0000-0000-0000B21D0000}"/>
    <cellStyle name="Обычный 2 2 3 2 4 2 2 3 3" xfId="8654" xr:uid="{00000000-0005-0000-0000-0000B31D0000}"/>
    <cellStyle name="Обычный 2 2 3 2 4 2 2 3 3 2" xfId="21422" xr:uid="{00000000-0005-0000-0000-0000B41D0000}"/>
    <cellStyle name="Обычный 2 2 3 2 4 2 2 3 4" xfId="15038" xr:uid="{00000000-0005-0000-0000-0000B51D0000}"/>
    <cellStyle name="Обычный 2 2 3 2 4 2 2 4" xfId="3866" xr:uid="{00000000-0005-0000-0000-0000B61D0000}"/>
    <cellStyle name="Обычный 2 2 3 2 4 2 2 4 2" xfId="10250" xr:uid="{00000000-0005-0000-0000-0000B71D0000}"/>
    <cellStyle name="Обычный 2 2 3 2 4 2 2 4 2 2" xfId="23018" xr:uid="{00000000-0005-0000-0000-0000B81D0000}"/>
    <cellStyle name="Обычный 2 2 3 2 4 2 2 4 3" xfId="16634" xr:uid="{00000000-0005-0000-0000-0000B91D0000}"/>
    <cellStyle name="Обычный 2 2 3 2 4 2 2 5" xfId="7058" xr:uid="{00000000-0005-0000-0000-0000BA1D0000}"/>
    <cellStyle name="Обычный 2 2 3 2 4 2 2 5 2" xfId="19826" xr:uid="{00000000-0005-0000-0000-0000BB1D0000}"/>
    <cellStyle name="Обычный 2 2 3 2 4 2 2 6" xfId="13442" xr:uid="{00000000-0005-0000-0000-0000BC1D0000}"/>
    <cellStyle name="Обычный 2 2 3 2 4 2 3" xfId="1073" xr:uid="{00000000-0005-0000-0000-0000BD1D0000}"/>
    <cellStyle name="Обычный 2 2 3 2 4 2 3 2" xfId="2669" xr:uid="{00000000-0005-0000-0000-0000BE1D0000}"/>
    <cellStyle name="Обычный 2 2 3 2 4 2 3 2 2" xfId="5861" xr:uid="{00000000-0005-0000-0000-0000BF1D0000}"/>
    <cellStyle name="Обычный 2 2 3 2 4 2 3 2 2 2" xfId="12245" xr:uid="{00000000-0005-0000-0000-0000C01D0000}"/>
    <cellStyle name="Обычный 2 2 3 2 4 2 3 2 2 2 2" xfId="25013" xr:uid="{00000000-0005-0000-0000-0000C11D0000}"/>
    <cellStyle name="Обычный 2 2 3 2 4 2 3 2 2 3" xfId="18629" xr:uid="{00000000-0005-0000-0000-0000C21D0000}"/>
    <cellStyle name="Обычный 2 2 3 2 4 2 3 2 3" xfId="9053" xr:uid="{00000000-0005-0000-0000-0000C31D0000}"/>
    <cellStyle name="Обычный 2 2 3 2 4 2 3 2 3 2" xfId="21821" xr:uid="{00000000-0005-0000-0000-0000C41D0000}"/>
    <cellStyle name="Обычный 2 2 3 2 4 2 3 2 4" xfId="15437" xr:uid="{00000000-0005-0000-0000-0000C51D0000}"/>
    <cellStyle name="Обычный 2 2 3 2 4 2 3 3" xfId="4265" xr:uid="{00000000-0005-0000-0000-0000C61D0000}"/>
    <cellStyle name="Обычный 2 2 3 2 4 2 3 3 2" xfId="10649" xr:uid="{00000000-0005-0000-0000-0000C71D0000}"/>
    <cellStyle name="Обычный 2 2 3 2 4 2 3 3 2 2" xfId="23417" xr:uid="{00000000-0005-0000-0000-0000C81D0000}"/>
    <cellStyle name="Обычный 2 2 3 2 4 2 3 3 3" xfId="17033" xr:uid="{00000000-0005-0000-0000-0000C91D0000}"/>
    <cellStyle name="Обычный 2 2 3 2 4 2 3 4" xfId="7457" xr:uid="{00000000-0005-0000-0000-0000CA1D0000}"/>
    <cellStyle name="Обычный 2 2 3 2 4 2 3 4 2" xfId="20225" xr:uid="{00000000-0005-0000-0000-0000CB1D0000}"/>
    <cellStyle name="Обычный 2 2 3 2 4 2 3 5" xfId="13841" xr:uid="{00000000-0005-0000-0000-0000CC1D0000}"/>
    <cellStyle name="Обычный 2 2 3 2 4 2 4" xfId="1871" xr:uid="{00000000-0005-0000-0000-0000CD1D0000}"/>
    <cellStyle name="Обычный 2 2 3 2 4 2 4 2" xfId="5063" xr:uid="{00000000-0005-0000-0000-0000CE1D0000}"/>
    <cellStyle name="Обычный 2 2 3 2 4 2 4 2 2" xfId="11447" xr:uid="{00000000-0005-0000-0000-0000CF1D0000}"/>
    <cellStyle name="Обычный 2 2 3 2 4 2 4 2 2 2" xfId="24215" xr:uid="{00000000-0005-0000-0000-0000D01D0000}"/>
    <cellStyle name="Обычный 2 2 3 2 4 2 4 2 3" xfId="17831" xr:uid="{00000000-0005-0000-0000-0000D11D0000}"/>
    <cellStyle name="Обычный 2 2 3 2 4 2 4 3" xfId="8255" xr:uid="{00000000-0005-0000-0000-0000D21D0000}"/>
    <cellStyle name="Обычный 2 2 3 2 4 2 4 3 2" xfId="21023" xr:uid="{00000000-0005-0000-0000-0000D31D0000}"/>
    <cellStyle name="Обычный 2 2 3 2 4 2 4 4" xfId="14639" xr:uid="{00000000-0005-0000-0000-0000D41D0000}"/>
    <cellStyle name="Обычный 2 2 3 2 4 2 5" xfId="3467" xr:uid="{00000000-0005-0000-0000-0000D51D0000}"/>
    <cellStyle name="Обычный 2 2 3 2 4 2 5 2" xfId="9851" xr:uid="{00000000-0005-0000-0000-0000D61D0000}"/>
    <cellStyle name="Обычный 2 2 3 2 4 2 5 2 2" xfId="22619" xr:uid="{00000000-0005-0000-0000-0000D71D0000}"/>
    <cellStyle name="Обычный 2 2 3 2 4 2 5 3" xfId="16235" xr:uid="{00000000-0005-0000-0000-0000D81D0000}"/>
    <cellStyle name="Обычный 2 2 3 2 4 2 6" xfId="6659" xr:uid="{00000000-0005-0000-0000-0000D91D0000}"/>
    <cellStyle name="Обычный 2 2 3 2 4 2 6 2" xfId="19427" xr:uid="{00000000-0005-0000-0000-0000DA1D0000}"/>
    <cellStyle name="Обычный 2 2 3 2 4 2 7" xfId="13043" xr:uid="{00000000-0005-0000-0000-0000DB1D0000}"/>
    <cellStyle name="Обычный 2 2 3 2 4 3" xfId="480" xr:uid="{00000000-0005-0000-0000-0000DC1D0000}"/>
    <cellStyle name="Обычный 2 2 3 2 4 3 2" xfId="1278" xr:uid="{00000000-0005-0000-0000-0000DD1D0000}"/>
    <cellStyle name="Обычный 2 2 3 2 4 3 2 2" xfId="2874" xr:uid="{00000000-0005-0000-0000-0000DE1D0000}"/>
    <cellStyle name="Обычный 2 2 3 2 4 3 2 2 2" xfId="6066" xr:uid="{00000000-0005-0000-0000-0000DF1D0000}"/>
    <cellStyle name="Обычный 2 2 3 2 4 3 2 2 2 2" xfId="12450" xr:uid="{00000000-0005-0000-0000-0000E01D0000}"/>
    <cellStyle name="Обычный 2 2 3 2 4 3 2 2 2 2 2" xfId="25218" xr:uid="{00000000-0005-0000-0000-0000E11D0000}"/>
    <cellStyle name="Обычный 2 2 3 2 4 3 2 2 2 3" xfId="18834" xr:uid="{00000000-0005-0000-0000-0000E21D0000}"/>
    <cellStyle name="Обычный 2 2 3 2 4 3 2 2 3" xfId="9258" xr:uid="{00000000-0005-0000-0000-0000E31D0000}"/>
    <cellStyle name="Обычный 2 2 3 2 4 3 2 2 3 2" xfId="22026" xr:uid="{00000000-0005-0000-0000-0000E41D0000}"/>
    <cellStyle name="Обычный 2 2 3 2 4 3 2 2 4" xfId="15642" xr:uid="{00000000-0005-0000-0000-0000E51D0000}"/>
    <cellStyle name="Обычный 2 2 3 2 4 3 2 3" xfId="4470" xr:uid="{00000000-0005-0000-0000-0000E61D0000}"/>
    <cellStyle name="Обычный 2 2 3 2 4 3 2 3 2" xfId="10854" xr:uid="{00000000-0005-0000-0000-0000E71D0000}"/>
    <cellStyle name="Обычный 2 2 3 2 4 3 2 3 2 2" xfId="23622" xr:uid="{00000000-0005-0000-0000-0000E81D0000}"/>
    <cellStyle name="Обычный 2 2 3 2 4 3 2 3 3" xfId="17238" xr:uid="{00000000-0005-0000-0000-0000E91D0000}"/>
    <cellStyle name="Обычный 2 2 3 2 4 3 2 4" xfId="7662" xr:uid="{00000000-0005-0000-0000-0000EA1D0000}"/>
    <cellStyle name="Обычный 2 2 3 2 4 3 2 4 2" xfId="20430" xr:uid="{00000000-0005-0000-0000-0000EB1D0000}"/>
    <cellStyle name="Обычный 2 2 3 2 4 3 2 5" xfId="14046" xr:uid="{00000000-0005-0000-0000-0000EC1D0000}"/>
    <cellStyle name="Обычный 2 2 3 2 4 3 3" xfId="2076" xr:uid="{00000000-0005-0000-0000-0000ED1D0000}"/>
    <cellStyle name="Обычный 2 2 3 2 4 3 3 2" xfId="5268" xr:uid="{00000000-0005-0000-0000-0000EE1D0000}"/>
    <cellStyle name="Обычный 2 2 3 2 4 3 3 2 2" xfId="11652" xr:uid="{00000000-0005-0000-0000-0000EF1D0000}"/>
    <cellStyle name="Обычный 2 2 3 2 4 3 3 2 2 2" xfId="24420" xr:uid="{00000000-0005-0000-0000-0000F01D0000}"/>
    <cellStyle name="Обычный 2 2 3 2 4 3 3 2 3" xfId="18036" xr:uid="{00000000-0005-0000-0000-0000F11D0000}"/>
    <cellStyle name="Обычный 2 2 3 2 4 3 3 3" xfId="8460" xr:uid="{00000000-0005-0000-0000-0000F21D0000}"/>
    <cellStyle name="Обычный 2 2 3 2 4 3 3 3 2" xfId="21228" xr:uid="{00000000-0005-0000-0000-0000F31D0000}"/>
    <cellStyle name="Обычный 2 2 3 2 4 3 3 4" xfId="14844" xr:uid="{00000000-0005-0000-0000-0000F41D0000}"/>
    <cellStyle name="Обычный 2 2 3 2 4 3 4" xfId="3672" xr:uid="{00000000-0005-0000-0000-0000F51D0000}"/>
    <cellStyle name="Обычный 2 2 3 2 4 3 4 2" xfId="10056" xr:uid="{00000000-0005-0000-0000-0000F61D0000}"/>
    <cellStyle name="Обычный 2 2 3 2 4 3 4 2 2" xfId="22824" xr:uid="{00000000-0005-0000-0000-0000F71D0000}"/>
    <cellStyle name="Обычный 2 2 3 2 4 3 4 3" xfId="16440" xr:uid="{00000000-0005-0000-0000-0000F81D0000}"/>
    <cellStyle name="Обычный 2 2 3 2 4 3 5" xfId="6864" xr:uid="{00000000-0005-0000-0000-0000F91D0000}"/>
    <cellStyle name="Обычный 2 2 3 2 4 3 5 2" xfId="19632" xr:uid="{00000000-0005-0000-0000-0000FA1D0000}"/>
    <cellStyle name="Обычный 2 2 3 2 4 3 6" xfId="13248" xr:uid="{00000000-0005-0000-0000-0000FB1D0000}"/>
    <cellStyle name="Обычный 2 2 3 2 4 4" xfId="879" xr:uid="{00000000-0005-0000-0000-0000FC1D0000}"/>
    <cellStyle name="Обычный 2 2 3 2 4 4 2" xfId="2475" xr:uid="{00000000-0005-0000-0000-0000FD1D0000}"/>
    <cellStyle name="Обычный 2 2 3 2 4 4 2 2" xfId="5667" xr:uid="{00000000-0005-0000-0000-0000FE1D0000}"/>
    <cellStyle name="Обычный 2 2 3 2 4 4 2 2 2" xfId="12051" xr:uid="{00000000-0005-0000-0000-0000FF1D0000}"/>
    <cellStyle name="Обычный 2 2 3 2 4 4 2 2 2 2" xfId="24819" xr:uid="{00000000-0005-0000-0000-0000001E0000}"/>
    <cellStyle name="Обычный 2 2 3 2 4 4 2 2 3" xfId="18435" xr:uid="{00000000-0005-0000-0000-0000011E0000}"/>
    <cellStyle name="Обычный 2 2 3 2 4 4 2 3" xfId="8859" xr:uid="{00000000-0005-0000-0000-0000021E0000}"/>
    <cellStyle name="Обычный 2 2 3 2 4 4 2 3 2" xfId="21627" xr:uid="{00000000-0005-0000-0000-0000031E0000}"/>
    <cellStyle name="Обычный 2 2 3 2 4 4 2 4" xfId="15243" xr:uid="{00000000-0005-0000-0000-0000041E0000}"/>
    <cellStyle name="Обычный 2 2 3 2 4 4 3" xfId="4071" xr:uid="{00000000-0005-0000-0000-0000051E0000}"/>
    <cellStyle name="Обычный 2 2 3 2 4 4 3 2" xfId="10455" xr:uid="{00000000-0005-0000-0000-0000061E0000}"/>
    <cellStyle name="Обычный 2 2 3 2 4 4 3 2 2" xfId="23223" xr:uid="{00000000-0005-0000-0000-0000071E0000}"/>
    <cellStyle name="Обычный 2 2 3 2 4 4 3 3" xfId="16839" xr:uid="{00000000-0005-0000-0000-0000081E0000}"/>
    <cellStyle name="Обычный 2 2 3 2 4 4 4" xfId="7263" xr:uid="{00000000-0005-0000-0000-0000091E0000}"/>
    <cellStyle name="Обычный 2 2 3 2 4 4 4 2" xfId="20031" xr:uid="{00000000-0005-0000-0000-00000A1E0000}"/>
    <cellStyle name="Обычный 2 2 3 2 4 4 5" xfId="13647" xr:uid="{00000000-0005-0000-0000-00000B1E0000}"/>
    <cellStyle name="Обычный 2 2 3 2 4 5" xfId="1677" xr:uid="{00000000-0005-0000-0000-00000C1E0000}"/>
    <cellStyle name="Обычный 2 2 3 2 4 5 2" xfId="4869" xr:uid="{00000000-0005-0000-0000-00000D1E0000}"/>
    <cellStyle name="Обычный 2 2 3 2 4 5 2 2" xfId="11253" xr:uid="{00000000-0005-0000-0000-00000E1E0000}"/>
    <cellStyle name="Обычный 2 2 3 2 4 5 2 2 2" xfId="24021" xr:uid="{00000000-0005-0000-0000-00000F1E0000}"/>
    <cellStyle name="Обычный 2 2 3 2 4 5 2 3" xfId="17637" xr:uid="{00000000-0005-0000-0000-0000101E0000}"/>
    <cellStyle name="Обычный 2 2 3 2 4 5 3" xfId="8061" xr:uid="{00000000-0005-0000-0000-0000111E0000}"/>
    <cellStyle name="Обычный 2 2 3 2 4 5 3 2" xfId="20829" xr:uid="{00000000-0005-0000-0000-0000121E0000}"/>
    <cellStyle name="Обычный 2 2 3 2 4 5 4" xfId="14445" xr:uid="{00000000-0005-0000-0000-0000131E0000}"/>
    <cellStyle name="Обычный 2 2 3 2 4 6" xfId="3273" xr:uid="{00000000-0005-0000-0000-0000141E0000}"/>
    <cellStyle name="Обычный 2 2 3 2 4 6 2" xfId="9657" xr:uid="{00000000-0005-0000-0000-0000151E0000}"/>
    <cellStyle name="Обычный 2 2 3 2 4 6 2 2" xfId="22425" xr:uid="{00000000-0005-0000-0000-0000161E0000}"/>
    <cellStyle name="Обычный 2 2 3 2 4 6 3" xfId="16041" xr:uid="{00000000-0005-0000-0000-0000171E0000}"/>
    <cellStyle name="Обычный 2 2 3 2 4 7" xfId="6465" xr:uid="{00000000-0005-0000-0000-0000181E0000}"/>
    <cellStyle name="Обычный 2 2 3 2 4 7 2" xfId="19233" xr:uid="{00000000-0005-0000-0000-0000191E0000}"/>
    <cellStyle name="Обычный 2 2 3 2 4 8" xfId="12849" xr:uid="{00000000-0005-0000-0000-00001A1E0000}"/>
    <cellStyle name="Обычный 2 2 3 2 5" xfId="144" xr:uid="{00000000-0005-0000-0000-00001B1E0000}"/>
    <cellStyle name="Обычный 2 2 3 2 5 2" xfId="338" xr:uid="{00000000-0005-0000-0000-00001C1E0000}"/>
    <cellStyle name="Обычный 2 2 3 2 5 2 2" xfId="740" xr:uid="{00000000-0005-0000-0000-00001D1E0000}"/>
    <cellStyle name="Обычный 2 2 3 2 5 2 2 2" xfId="1538" xr:uid="{00000000-0005-0000-0000-00001E1E0000}"/>
    <cellStyle name="Обычный 2 2 3 2 5 2 2 2 2" xfId="3134" xr:uid="{00000000-0005-0000-0000-00001F1E0000}"/>
    <cellStyle name="Обычный 2 2 3 2 5 2 2 2 2 2" xfId="6326" xr:uid="{00000000-0005-0000-0000-0000201E0000}"/>
    <cellStyle name="Обычный 2 2 3 2 5 2 2 2 2 2 2" xfId="12710" xr:uid="{00000000-0005-0000-0000-0000211E0000}"/>
    <cellStyle name="Обычный 2 2 3 2 5 2 2 2 2 2 2 2" xfId="25478" xr:uid="{00000000-0005-0000-0000-0000221E0000}"/>
    <cellStyle name="Обычный 2 2 3 2 5 2 2 2 2 2 3" xfId="19094" xr:uid="{00000000-0005-0000-0000-0000231E0000}"/>
    <cellStyle name="Обычный 2 2 3 2 5 2 2 2 2 3" xfId="9518" xr:uid="{00000000-0005-0000-0000-0000241E0000}"/>
    <cellStyle name="Обычный 2 2 3 2 5 2 2 2 2 3 2" xfId="22286" xr:uid="{00000000-0005-0000-0000-0000251E0000}"/>
    <cellStyle name="Обычный 2 2 3 2 5 2 2 2 2 4" xfId="15902" xr:uid="{00000000-0005-0000-0000-0000261E0000}"/>
    <cellStyle name="Обычный 2 2 3 2 5 2 2 2 3" xfId="4730" xr:uid="{00000000-0005-0000-0000-0000271E0000}"/>
    <cellStyle name="Обычный 2 2 3 2 5 2 2 2 3 2" xfId="11114" xr:uid="{00000000-0005-0000-0000-0000281E0000}"/>
    <cellStyle name="Обычный 2 2 3 2 5 2 2 2 3 2 2" xfId="23882" xr:uid="{00000000-0005-0000-0000-0000291E0000}"/>
    <cellStyle name="Обычный 2 2 3 2 5 2 2 2 3 3" xfId="17498" xr:uid="{00000000-0005-0000-0000-00002A1E0000}"/>
    <cellStyle name="Обычный 2 2 3 2 5 2 2 2 4" xfId="7922" xr:uid="{00000000-0005-0000-0000-00002B1E0000}"/>
    <cellStyle name="Обычный 2 2 3 2 5 2 2 2 4 2" xfId="20690" xr:uid="{00000000-0005-0000-0000-00002C1E0000}"/>
    <cellStyle name="Обычный 2 2 3 2 5 2 2 2 5" xfId="14306" xr:uid="{00000000-0005-0000-0000-00002D1E0000}"/>
    <cellStyle name="Обычный 2 2 3 2 5 2 2 3" xfId="2336" xr:uid="{00000000-0005-0000-0000-00002E1E0000}"/>
    <cellStyle name="Обычный 2 2 3 2 5 2 2 3 2" xfId="5528" xr:uid="{00000000-0005-0000-0000-00002F1E0000}"/>
    <cellStyle name="Обычный 2 2 3 2 5 2 2 3 2 2" xfId="11912" xr:uid="{00000000-0005-0000-0000-0000301E0000}"/>
    <cellStyle name="Обычный 2 2 3 2 5 2 2 3 2 2 2" xfId="24680" xr:uid="{00000000-0005-0000-0000-0000311E0000}"/>
    <cellStyle name="Обычный 2 2 3 2 5 2 2 3 2 3" xfId="18296" xr:uid="{00000000-0005-0000-0000-0000321E0000}"/>
    <cellStyle name="Обычный 2 2 3 2 5 2 2 3 3" xfId="8720" xr:uid="{00000000-0005-0000-0000-0000331E0000}"/>
    <cellStyle name="Обычный 2 2 3 2 5 2 2 3 3 2" xfId="21488" xr:uid="{00000000-0005-0000-0000-0000341E0000}"/>
    <cellStyle name="Обычный 2 2 3 2 5 2 2 3 4" xfId="15104" xr:uid="{00000000-0005-0000-0000-0000351E0000}"/>
    <cellStyle name="Обычный 2 2 3 2 5 2 2 4" xfId="3932" xr:uid="{00000000-0005-0000-0000-0000361E0000}"/>
    <cellStyle name="Обычный 2 2 3 2 5 2 2 4 2" xfId="10316" xr:uid="{00000000-0005-0000-0000-0000371E0000}"/>
    <cellStyle name="Обычный 2 2 3 2 5 2 2 4 2 2" xfId="23084" xr:uid="{00000000-0005-0000-0000-0000381E0000}"/>
    <cellStyle name="Обычный 2 2 3 2 5 2 2 4 3" xfId="16700" xr:uid="{00000000-0005-0000-0000-0000391E0000}"/>
    <cellStyle name="Обычный 2 2 3 2 5 2 2 5" xfId="7124" xr:uid="{00000000-0005-0000-0000-00003A1E0000}"/>
    <cellStyle name="Обычный 2 2 3 2 5 2 2 5 2" xfId="19892" xr:uid="{00000000-0005-0000-0000-00003B1E0000}"/>
    <cellStyle name="Обычный 2 2 3 2 5 2 2 6" xfId="13508" xr:uid="{00000000-0005-0000-0000-00003C1E0000}"/>
    <cellStyle name="Обычный 2 2 3 2 5 2 3" xfId="1139" xr:uid="{00000000-0005-0000-0000-00003D1E0000}"/>
    <cellStyle name="Обычный 2 2 3 2 5 2 3 2" xfId="2735" xr:uid="{00000000-0005-0000-0000-00003E1E0000}"/>
    <cellStyle name="Обычный 2 2 3 2 5 2 3 2 2" xfId="5927" xr:uid="{00000000-0005-0000-0000-00003F1E0000}"/>
    <cellStyle name="Обычный 2 2 3 2 5 2 3 2 2 2" xfId="12311" xr:uid="{00000000-0005-0000-0000-0000401E0000}"/>
    <cellStyle name="Обычный 2 2 3 2 5 2 3 2 2 2 2" xfId="25079" xr:uid="{00000000-0005-0000-0000-0000411E0000}"/>
    <cellStyle name="Обычный 2 2 3 2 5 2 3 2 2 3" xfId="18695" xr:uid="{00000000-0005-0000-0000-0000421E0000}"/>
    <cellStyle name="Обычный 2 2 3 2 5 2 3 2 3" xfId="9119" xr:uid="{00000000-0005-0000-0000-0000431E0000}"/>
    <cellStyle name="Обычный 2 2 3 2 5 2 3 2 3 2" xfId="21887" xr:uid="{00000000-0005-0000-0000-0000441E0000}"/>
    <cellStyle name="Обычный 2 2 3 2 5 2 3 2 4" xfId="15503" xr:uid="{00000000-0005-0000-0000-0000451E0000}"/>
    <cellStyle name="Обычный 2 2 3 2 5 2 3 3" xfId="4331" xr:uid="{00000000-0005-0000-0000-0000461E0000}"/>
    <cellStyle name="Обычный 2 2 3 2 5 2 3 3 2" xfId="10715" xr:uid="{00000000-0005-0000-0000-0000471E0000}"/>
    <cellStyle name="Обычный 2 2 3 2 5 2 3 3 2 2" xfId="23483" xr:uid="{00000000-0005-0000-0000-0000481E0000}"/>
    <cellStyle name="Обычный 2 2 3 2 5 2 3 3 3" xfId="17099" xr:uid="{00000000-0005-0000-0000-0000491E0000}"/>
    <cellStyle name="Обычный 2 2 3 2 5 2 3 4" xfId="7523" xr:uid="{00000000-0005-0000-0000-00004A1E0000}"/>
    <cellStyle name="Обычный 2 2 3 2 5 2 3 4 2" xfId="20291" xr:uid="{00000000-0005-0000-0000-00004B1E0000}"/>
    <cellStyle name="Обычный 2 2 3 2 5 2 3 5" xfId="13907" xr:uid="{00000000-0005-0000-0000-00004C1E0000}"/>
    <cellStyle name="Обычный 2 2 3 2 5 2 4" xfId="1937" xr:uid="{00000000-0005-0000-0000-00004D1E0000}"/>
    <cellStyle name="Обычный 2 2 3 2 5 2 4 2" xfId="5129" xr:uid="{00000000-0005-0000-0000-00004E1E0000}"/>
    <cellStyle name="Обычный 2 2 3 2 5 2 4 2 2" xfId="11513" xr:uid="{00000000-0005-0000-0000-00004F1E0000}"/>
    <cellStyle name="Обычный 2 2 3 2 5 2 4 2 2 2" xfId="24281" xr:uid="{00000000-0005-0000-0000-0000501E0000}"/>
    <cellStyle name="Обычный 2 2 3 2 5 2 4 2 3" xfId="17897" xr:uid="{00000000-0005-0000-0000-0000511E0000}"/>
    <cellStyle name="Обычный 2 2 3 2 5 2 4 3" xfId="8321" xr:uid="{00000000-0005-0000-0000-0000521E0000}"/>
    <cellStyle name="Обычный 2 2 3 2 5 2 4 3 2" xfId="21089" xr:uid="{00000000-0005-0000-0000-0000531E0000}"/>
    <cellStyle name="Обычный 2 2 3 2 5 2 4 4" xfId="14705" xr:uid="{00000000-0005-0000-0000-0000541E0000}"/>
    <cellStyle name="Обычный 2 2 3 2 5 2 5" xfId="3533" xr:uid="{00000000-0005-0000-0000-0000551E0000}"/>
    <cellStyle name="Обычный 2 2 3 2 5 2 5 2" xfId="9917" xr:uid="{00000000-0005-0000-0000-0000561E0000}"/>
    <cellStyle name="Обычный 2 2 3 2 5 2 5 2 2" xfId="22685" xr:uid="{00000000-0005-0000-0000-0000571E0000}"/>
    <cellStyle name="Обычный 2 2 3 2 5 2 5 3" xfId="16301" xr:uid="{00000000-0005-0000-0000-0000581E0000}"/>
    <cellStyle name="Обычный 2 2 3 2 5 2 6" xfId="6725" xr:uid="{00000000-0005-0000-0000-0000591E0000}"/>
    <cellStyle name="Обычный 2 2 3 2 5 2 6 2" xfId="19493" xr:uid="{00000000-0005-0000-0000-00005A1E0000}"/>
    <cellStyle name="Обычный 2 2 3 2 5 2 7" xfId="13109" xr:uid="{00000000-0005-0000-0000-00005B1E0000}"/>
    <cellStyle name="Обычный 2 2 3 2 5 3" xfId="546" xr:uid="{00000000-0005-0000-0000-00005C1E0000}"/>
    <cellStyle name="Обычный 2 2 3 2 5 3 2" xfId="1344" xr:uid="{00000000-0005-0000-0000-00005D1E0000}"/>
    <cellStyle name="Обычный 2 2 3 2 5 3 2 2" xfId="2940" xr:uid="{00000000-0005-0000-0000-00005E1E0000}"/>
    <cellStyle name="Обычный 2 2 3 2 5 3 2 2 2" xfId="6132" xr:uid="{00000000-0005-0000-0000-00005F1E0000}"/>
    <cellStyle name="Обычный 2 2 3 2 5 3 2 2 2 2" xfId="12516" xr:uid="{00000000-0005-0000-0000-0000601E0000}"/>
    <cellStyle name="Обычный 2 2 3 2 5 3 2 2 2 2 2" xfId="25284" xr:uid="{00000000-0005-0000-0000-0000611E0000}"/>
    <cellStyle name="Обычный 2 2 3 2 5 3 2 2 2 3" xfId="18900" xr:uid="{00000000-0005-0000-0000-0000621E0000}"/>
    <cellStyle name="Обычный 2 2 3 2 5 3 2 2 3" xfId="9324" xr:uid="{00000000-0005-0000-0000-0000631E0000}"/>
    <cellStyle name="Обычный 2 2 3 2 5 3 2 2 3 2" xfId="22092" xr:uid="{00000000-0005-0000-0000-0000641E0000}"/>
    <cellStyle name="Обычный 2 2 3 2 5 3 2 2 4" xfId="15708" xr:uid="{00000000-0005-0000-0000-0000651E0000}"/>
    <cellStyle name="Обычный 2 2 3 2 5 3 2 3" xfId="4536" xr:uid="{00000000-0005-0000-0000-0000661E0000}"/>
    <cellStyle name="Обычный 2 2 3 2 5 3 2 3 2" xfId="10920" xr:uid="{00000000-0005-0000-0000-0000671E0000}"/>
    <cellStyle name="Обычный 2 2 3 2 5 3 2 3 2 2" xfId="23688" xr:uid="{00000000-0005-0000-0000-0000681E0000}"/>
    <cellStyle name="Обычный 2 2 3 2 5 3 2 3 3" xfId="17304" xr:uid="{00000000-0005-0000-0000-0000691E0000}"/>
    <cellStyle name="Обычный 2 2 3 2 5 3 2 4" xfId="7728" xr:uid="{00000000-0005-0000-0000-00006A1E0000}"/>
    <cellStyle name="Обычный 2 2 3 2 5 3 2 4 2" xfId="20496" xr:uid="{00000000-0005-0000-0000-00006B1E0000}"/>
    <cellStyle name="Обычный 2 2 3 2 5 3 2 5" xfId="14112" xr:uid="{00000000-0005-0000-0000-00006C1E0000}"/>
    <cellStyle name="Обычный 2 2 3 2 5 3 3" xfId="2142" xr:uid="{00000000-0005-0000-0000-00006D1E0000}"/>
    <cellStyle name="Обычный 2 2 3 2 5 3 3 2" xfId="5334" xr:uid="{00000000-0005-0000-0000-00006E1E0000}"/>
    <cellStyle name="Обычный 2 2 3 2 5 3 3 2 2" xfId="11718" xr:uid="{00000000-0005-0000-0000-00006F1E0000}"/>
    <cellStyle name="Обычный 2 2 3 2 5 3 3 2 2 2" xfId="24486" xr:uid="{00000000-0005-0000-0000-0000701E0000}"/>
    <cellStyle name="Обычный 2 2 3 2 5 3 3 2 3" xfId="18102" xr:uid="{00000000-0005-0000-0000-0000711E0000}"/>
    <cellStyle name="Обычный 2 2 3 2 5 3 3 3" xfId="8526" xr:uid="{00000000-0005-0000-0000-0000721E0000}"/>
    <cellStyle name="Обычный 2 2 3 2 5 3 3 3 2" xfId="21294" xr:uid="{00000000-0005-0000-0000-0000731E0000}"/>
    <cellStyle name="Обычный 2 2 3 2 5 3 3 4" xfId="14910" xr:uid="{00000000-0005-0000-0000-0000741E0000}"/>
    <cellStyle name="Обычный 2 2 3 2 5 3 4" xfId="3738" xr:uid="{00000000-0005-0000-0000-0000751E0000}"/>
    <cellStyle name="Обычный 2 2 3 2 5 3 4 2" xfId="10122" xr:uid="{00000000-0005-0000-0000-0000761E0000}"/>
    <cellStyle name="Обычный 2 2 3 2 5 3 4 2 2" xfId="22890" xr:uid="{00000000-0005-0000-0000-0000771E0000}"/>
    <cellStyle name="Обычный 2 2 3 2 5 3 4 3" xfId="16506" xr:uid="{00000000-0005-0000-0000-0000781E0000}"/>
    <cellStyle name="Обычный 2 2 3 2 5 3 5" xfId="6930" xr:uid="{00000000-0005-0000-0000-0000791E0000}"/>
    <cellStyle name="Обычный 2 2 3 2 5 3 5 2" xfId="19698" xr:uid="{00000000-0005-0000-0000-00007A1E0000}"/>
    <cellStyle name="Обычный 2 2 3 2 5 3 6" xfId="13314" xr:uid="{00000000-0005-0000-0000-00007B1E0000}"/>
    <cellStyle name="Обычный 2 2 3 2 5 4" xfId="945" xr:uid="{00000000-0005-0000-0000-00007C1E0000}"/>
    <cellStyle name="Обычный 2 2 3 2 5 4 2" xfId="2541" xr:uid="{00000000-0005-0000-0000-00007D1E0000}"/>
    <cellStyle name="Обычный 2 2 3 2 5 4 2 2" xfId="5733" xr:uid="{00000000-0005-0000-0000-00007E1E0000}"/>
    <cellStyle name="Обычный 2 2 3 2 5 4 2 2 2" xfId="12117" xr:uid="{00000000-0005-0000-0000-00007F1E0000}"/>
    <cellStyle name="Обычный 2 2 3 2 5 4 2 2 2 2" xfId="24885" xr:uid="{00000000-0005-0000-0000-0000801E0000}"/>
    <cellStyle name="Обычный 2 2 3 2 5 4 2 2 3" xfId="18501" xr:uid="{00000000-0005-0000-0000-0000811E0000}"/>
    <cellStyle name="Обычный 2 2 3 2 5 4 2 3" xfId="8925" xr:uid="{00000000-0005-0000-0000-0000821E0000}"/>
    <cellStyle name="Обычный 2 2 3 2 5 4 2 3 2" xfId="21693" xr:uid="{00000000-0005-0000-0000-0000831E0000}"/>
    <cellStyle name="Обычный 2 2 3 2 5 4 2 4" xfId="15309" xr:uid="{00000000-0005-0000-0000-0000841E0000}"/>
    <cellStyle name="Обычный 2 2 3 2 5 4 3" xfId="4137" xr:uid="{00000000-0005-0000-0000-0000851E0000}"/>
    <cellStyle name="Обычный 2 2 3 2 5 4 3 2" xfId="10521" xr:uid="{00000000-0005-0000-0000-0000861E0000}"/>
    <cellStyle name="Обычный 2 2 3 2 5 4 3 2 2" xfId="23289" xr:uid="{00000000-0005-0000-0000-0000871E0000}"/>
    <cellStyle name="Обычный 2 2 3 2 5 4 3 3" xfId="16905" xr:uid="{00000000-0005-0000-0000-0000881E0000}"/>
    <cellStyle name="Обычный 2 2 3 2 5 4 4" xfId="7329" xr:uid="{00000000-0005-0000-0000-0000891E0000}"/>
    <cellStyle name="Обычный 2 2 3 2 5 4 4 2" xfId="20097" xr:uid="{00000000-0005-0000-0000-00008A1E0000}"/>
    <cellStyle name="Обычный 2 2 3 2 5 4 5" xfId="13713" xr:uid="{00000000-0005-0000-0000-00008B1E0000}"/>
    <cellStyle name="Обычный 2 2 3 2 5 5" xfId="1743" xr:uid="{00000000-0005-0000-0000-00008C1E0000}"/>
    <cellStyle name="Обычный 2 2 3 2 5 5 2" xfId="4935" xr:uid="{00000000-0005-0000-0000-00008D1E0000}"/>
    <cellStyle name="Обычный 2 2 3 2 5 5 2 2" xfId="11319" xr:uid="{00000000-0005-0000-0000-00008E1E0000}"/>
    <cellStyle name="Обычный 2 2 3 2 5 5 2 2 2" xfId="24087" xr:uid="{00000000-0005-0000-0000-00008F1E0000}"/>
    <cellStyle name="Обычный 2 2 3 2 5 5 2 3" xfId="17703" xr:uid="{00000000-0005-0000-0000-0000901E0000}"/>
    <cellStyle name="Обычный 2 2 3 2 5 5 3" xfId="8127" xr:uid="{00000000-0005-0000-0000-0000911E0000}"/>
    <cellStyle name="Обычный 2 2 3 2 5 5 3 2" xfId="20895" xr:uid="{00000000-0005-0000-0000-0000921E0000}"/>
    <cellStyle name="Обычный 2 2 3 2 5 5 4" xfId="14511" xr:uid="{00000000-0005-0000-0000-0000931E0000}"/>
    <cellStyle name="Обычный 2 2 3 2 5 6" xfId="3339" xr:uid="{00000000-0005-0000-0000-0000941E0000}"/>
    <cellStyle name="Обычный 2 2 3 2 5 6 2" xfId="9723" xr:uid="{00000000-0005-0000-0000-0000951E0000}"/>
    <cellStyle name="Обычный 2 2 3 2 5 6 2 2" xfId="22491" xr:uid="{00000000-0005-0000-0000-0000961E0000}"/>
    <cellStyle name="Обычный 2 2 3 2 5 6 3" xfId="16107" xr:uid="{00000000-0005-0000-0000-0000971E0000}"/>
    <cellStyle name="Обычный 2 2 3 2 5 7" xfId="6531" xr:uid="{00000000-0005-0000-0000-0000981E0000}"/>
    <cellStyle name="Обычный 2 2 3 2 5 7 2" xfId="19299" xr:uid="{00000000-0005-0000-0000-0000991E0000}"/>
    <cellStyle name="Обычный 2 2 3 2 5 8" xfId="12915" xr:uid="{00000000-0005-0000-0000-00009A1E0000}"/>
    <cellStyle name="Обычный 2 2 3 2 6" xfId="208" xr:uid="{00000000-0005-0000-0000-00009B1E0000}"/>
    <cellStyle name="Обычный 2 2 3 2 6 2" xfId="610" xr:uid="{00000000-0005-0000-0000-00009C1E0000}"/>
    <cellStyle name="Обычный 2 2 3 2 6 2 2" xfId="1408" xr:uid="{00000000-0005-0000-0000-00009D1E0000}"/>
    <cellStyle name="Обычный 2 2 3 2 6 2 2 2" xfId="3004" xr:uid="{00000000-0005-0000-0000-00009E1E0000}"/>
    <cellStyle name="Обычный 2 2 3 2 6 2 2 2 2" xfId="6196" xr:uid="{00000000-0005-0000-0000-00009F1E0000}"/>
    <cellStyle name="Обычный 2 2 3 2 6 2 2 2 2 2" xfId="12580" xr:uid="{00000000-0005-0000-0000-0000A01E0000}"/>
    <cellStyle name="Обычный 2 2 3 2 6 2 2 2 2 2 2" xfId="25348" xr:uid="{00000000-0005-0000-0000-0000A11E0000}"/>
    <cellStyle name="Обычный 2 2 3 2 6 2 2 2 2 3" xfId="18964" xr:uid="{00000000-0005-0000-0000-0000A21E0000}"/>
    <cellStyle name="Обычный 2 2 3 2 6 2 2 2 3" xfId="9388" xr:uid="{00000000-0005-0000-0000-0000A31E0000}"/>
    <cellStyle name="Обычный 2 2 3 2 6 2 2 2 3 2" xfId="22156" xr:uid="{00000000-0005-0000-0000-0000A41E0000}"/>
    <cellStyle name="Обычный 2 2 3 2 6 2 2 2 4" xfId="15772" xr:uid="{00000000-0005-0000-0000-0000A51E0000}"/>
    <cellStyle name="Обычный 2 2 3 2 6 2 2 3" xfId="4600" xr:uid="{00000000-0005-0000-0000-0000A61E0000}"/>
    <cellStyle name="Обычный 2 2 3 2 6 2 2 3 2" xfId="10984" xr:uid="{00000000-0005-0000-0000-0000A71E0000}"/>
    <cellStyle name="Обычный 2 2 3 2 6 2 2 3 2 2" xfId="23752" xr:uid="{00000000-0005-0000-0000-0000A81E0000}"/>
    <cellStyle name="Обычный 2 2 3 2 6 2 2 3 3" xfId="17368" xr:uid="{00000000-0005-0000-0000-0000A91E0000}"/>
    <cellStyle name="Обычный 2 2 3 2 6 2 2 4" xfId="7792" xr:uid="{00000000-0005-0000-0000-0000AA1E0000}"/>
    <cellStyle name="Обычный 2 2 3 2 6 2 2 4 2" xfId="20560" xr:uid="{00000000-0005-0000-0000-0000AB1E0000}"/>
    <cellStyle name="Обычный 2 2 3 2 6 2 2 5" xfId="14176" xr:uid="{00000000-0005-0000-0000-0000AC1E0000}"/>
    <cellStyle name="Обычный 2 2 3 2 6 2 3" xfId="2206" xr:uid="{00000000-0005-0000-0000-0000AD1E0000}"/>
    <cellStyle name="Обычный 2 2 3 2 6 2 3 2" xfId="5398" xr:uid="{00000000-0005-0000-0000-0000AE1E0000}"/>
    <cellStyle name="Обычный 2 2 3 2 6 2 3 2 2" xfId="11782" xr:uid="{00000000-0005-0000-0000-0000AF1E0000}"/>
    <cellStyle name="Обычный 2 2 3 2 6 2 3 2 2 2" xfId="24550" xr:uid="{00000000-0005-0000-0000-0000B01E0000}"/>
    <cellStyle name="Обычный 2 2 3 2 6 2 3 2 3" xfId="18166" xr:uid="{00000000-0005-0000-0000-0000B11E0000}"/>
    <cellStyle name="Обычный 2 2 3 2 6 2 3 3" xfId="8590" xr:uid="{00000000-0005-0000-0000-0000B21E0000}"/>
    <cellStyle name="Обычный 2 2 3 2 6 2 3 3 2" xfId="21358" xr:uid="{00000000-0005-0000-0000-0000B31E0000}"/>
    <cellStyle name="Обычный 2 2 3 2 6 2 3 4" xfId="14974" xr:uid="{00000000-0005-0000-0000-0000B41E0000}"/>
    <cellStyle name="Обычный 2 2 3 2 6 2 4" xfId="3802" xr:uid="{00000000-0005-0000-0000-0000B51E0000}"/>
    <cellStyle name="Обычный 2 2 3 2 6 2 4 2" xfId="10186" xr:uid="{00000000-0005-0000-0000-0000B61E0000}"/>
    <cellStyle name="Обычный 2 2 3 2 6 2 4 2 2" xfId="22954" xr:uid="{00000000-0005-0000-0000-0000B71E0000}"/>
    <cellStyle name="Обычный 2 2 3 2 6 2 4 3" xfId="16570" xr:uid="{00000000-0005-0000-0000-0000B81E0000}"/>
    <cellStyle name="Обычный 2 2 3 2 6 2 5" xfId="6994" xr:uid="{00000000-0005-0000-0000-0000B91E0000}"/>
    <cellStyle name="Обычный 2 2 3 2 6 2 5 2" xfId="19762" xr:uid="{00000000-0005-0000-0000-0000BA1E0000}"/>
    <cellStyle name="Обычный 2 2 3 2 6 2 6" xfId="13378" xr:uid="{00000000-0005-0000-0000-0000BB1E0000}"/>
    <cellStyle name="Обычный 2 2 3 2 6 3" xfId="1009" xr:uid="{00000000-0005-0000-0000-0000BC1E0000}"/>
    <cellStyle name="Обычный 2 2 3 2 6 3 2" xfId="2605" xr:uid="{00000000-0005-0000-0000-0000BD1E0000}"/>
    <cellStyle name="Обычный 2 2 3 2 6 3 2 2" xfId="5797" xr:uid="{00000000-0005-0000-0000-0000BE1E0000}"/>
    <cellStyle name="Обычный 2 2 3 2 6 3 2 2 2" xfId="12181" xr:uid="{00000000-0005-0000-0000-0000BF1E0000}"/>
    <cellStyle name="Обычный 2 2 3 2 6 3 2 2 2 2" xfId="24949" xr:uid="{00000000-0005-0000-0000-0000C01E0000}"/>
    <cellStyle name="Обычный 2 2 3 2 6 3 2 2 3" xfId="18565" xr:uid="{00000000-0005-0000-0000-0000C11E0000}"/>
    <cellStyle name="Обычный 2 2 3 2 6 3 2 3" xfId="8989" xr:uid="{00000000-0005-0000-0000-0000C21E0000}"/>
    <cellStyle name="Обычный 2 2 3 2 6 3 2 3 2" xfId="21757" xr:uid="{00000000-0005-0000-0000-0000C31E0000}"/>
    <cellStyle name="Обычный 2 2 3 2 6 3 2 4" xfId="15373" xr:uid="{00000000-0005-0000-0000-0000C41E0000}"/>
    <cellStyle name="Обычный 2 2 3 2 6 3 3" xfId="4201" xr:uid="{00000000-0005-0000-0000-0000C51E0000}"/>
    <cellStyle name="Обычный 2 2 3 2 6 3 3 2" xfId="10585" xr:uid="{00000000-0005-0000-0000-0000C61E0000}"/>
    <cellStyle name="Обычный 2 2 3 2 6 3 3 2 2" xfId="23353" xr:uid="{00000000-0005-0000-0000-0000C71E0000}"/>
    <cellStyle name="Обычный 2 2 3 2 6 3 3 3" xfId="16969" xr:uid="{00000000-0005-0000-0000-0000C81E0000}"/>
    <cellStyle name="Обычный 2 2 3 2 6 3 4" xfId="7393" xr:uid="{00000000-0005-0000-0000-0000C91E0000}"/>
    <cellStyle name="Обычный 2 2 3 2 6 3 4 2" xfId="20161" xr:uid="{00000000-0005-0000-0000-0000CA1E0000}"/>
    <cellStyle name="Обычный 2 2 3 2 6 3 5" xfId="13777" xr:uid="{00000000-0005-0000-0000-0000CB1E0000}"/>
    <cellStyle name="Обычный 2 2 3 2 6 4" xfId="1807" xr:uid="{00000000-0005-0000-0000-0000CC1E0000}"/>
    <cellStyle name="Обычный 2 2 3 2 6 4 2" xfId="4999" xr:uid="{00000000-0005-0000-0000-0000CD1E0000}"/>
    <cellStyle name="Обычный 2 2 3 2 6 4 2 2" xfId="11383" xr:uid="{00000000-0005-0000-0000-0000CE1E0000}"/>
    <cellStyle name="Обычный 2 2 3 2 6 4 2 2 2" xfId="24151" xr:uid="{00000000-0005-0000-0000-0000CF1E0000}"/>
    <cellStyle name="Обычный 2 2 3 2 6 4 2 3" xfId="17767" xr:uid="{00000000-0005-0000-0000-0000D01E0000}"/>
    <cellStyle name="Обычный 2 2 3 2 6 4 3" xfId="8191" xr:uid="{00000000-0005-0000-0000-0000D11E0000}"/>
    <cellStyle name="Обычный 2 2 3 2 6 4 3 2" xfId="20959" xr:uid="{00000000-0005-0000-0000-0000D21E0000}"/>
    <cellStyle name="Обычный 2 2 3 2 6 4 4" xfId="14575" xr:uid="{00000000-0005-0000-0000-0000D31E0000}"/>
    <cellStyle name="Обычный 2 2 3 2 6 5" xfId="3403" xr:uid="{00000000-0005-0000-0000-0000D41E0000}"/>
    <cellStyle name="Обычный 2 2 3 2 6 5 2" xfId="9787" xr:uid="{00000000-0005-0000-0000-0000D51E0000}"/>
    <cellStyle name="Обычный 2 2 3 2 6 5 2 2" xfId="22555" xr:uid="{00000000-0005-0000-0000-0000D61E0000}"/>
    <cellStyle name="Обычный 2 2 3 2 6 5 3" xfId="16171" xr:uid="{00000000-0005-0000-0000-0000D71E0000}"/>
    <cellStyle name="Обычный 2 2 3 2 6 6" xfId="6595" xr:uid="{00000000-0005-0000-0000-0000D81E0000}"/>
    <cellStyle name="Обычный 2 2 3 2 6 6 2" xfId="19363" xr:uid="{00000000-0005-0000-0000-0000D91E0000}"/>
    <cellStyle name="Обычный 2 2 3 2 6 7" xfId="12979" xr:uid="{00000000-0005-0000-0000-0000DA1E0000}"/>
    <cellStyle name="Обычный 2 2 3 2 7" xfId="416" xr:uid="{00000000-0005-0000-0000-0000DB1E0000}"/>
    <cellStyle name="Обычный 2 2 3 2 7 2" xfId="1214" xr:uid="{00000000-0005-0000-0000-0000DC1E0000}"/>
    <cellStyle name="Обычный 2 2 3 2 7 2 2" xfId="2810" xr:uid="{00000000-0005-0000-0000-0000DD1E0000}"/>
    <cellStyle name="Обычный 2 2 3 2 7 2 2 2" xfId="6002" xr:uid="{00000000-0005-0000-0000-0000DE1E0000}"/>
    <cellStyle name="Обычный 2 2 3 2 7 2 2 2 2" xfId="12386" xr:uid="{00000000-0005-0000-0000-0000DF1E0000}"/>
    <cellStyle name="Обычный 2 2 3 2 7 2 2 2 2 2" xfId="25154" xr:uid="{00000000-0005-0000-0000-0000E01E0000}"/>
    <cellStyle name="Обычный 2 2 3 2 7 2 2 2 3" xfId="18770" xr:uid="{00000000-0005-0000-0000-0000E11E0000}"/>
    <cellStyle name="Обычный 2 2 3 2 7 2 2 3" xfId="9194" xr:uid="{00000000-0005-0000-0000-0000E21E0000}"/>
    <cellStyle name="Обычный 2 2 3 2 7 2 2 3 2" xfId="21962" xr:uid="{00000000-0005-0000-0000-0000E31E0000}"/>
    <cellStyle name="Обычный 2 2 3 2 7 2 2 4" xfId="15578" xr:uid="{00000000-0005-0000-0000-0000E41E0000}"/>
    <cellStyle name="Обычный 2 2 3 2 7 2 3" xfId="4406" xr:uid="{00000000-0005-0000-0000-0000E51E0000}"/>
    <cellStyle name="Обычный 2 2 3 2 7 2 3 2" xfId="10790" xr:uid="{00000000-0005-0000-0000-0000E61E0000}"/>
    <cellStyle name="Обычный 2 2 3 2 7 2 3 2 2" xfId="23558" xr:uid="{00000000-0005-0000-0000-0000E71E0000}"/>
    <cellStyle name="Обычный 2 2 3 2 7 2 3 3" xfId="17174" xr:uid="{00000000-0005-0000-0000-0000E81E0000}"/>
    <cellStyle name="Обычный 2 2 3 2 7 2 4" xfId="7598" xr:uid="{00000000-0005-0000-0000-0000E91E0000}"/>
    <cellStyle name="Обычный 2 2 3 2 7 2 4 2" xfId="20366" xr:uid="{00000000-0005-0000-0000-0000EA1E0000}"/>
    <cellStyle name="Обычный 2 2 3 2 7 2 5" xfId="13982" xr:uid="{00000000-0005-0000-0000-0000EB1E0000}"/>
    <cellStyle name="Обычный 2 2 3 2 7 3" xfId="2012" xr:uid="{00000000-0005-0000-0000-0000EC1E0000}"/>
    <cellStyle name="Обычный 2 2 3 2 7 3 2" xfId="5204" xr:uid="{00000000-0005-0000-0000-0000ED1E0000}"/>
    <cellStyle name="Обычный 2 2 3 2 7 3 2 2" xfId="11588" xr:uid="{00000000-0005-0000-0000-0000EE1E0000}"/>
    <cellStyle name="Обычный 2 2 3 2 7 3 2 2 2" xfId="24356" xr:uid="{00000000-0005-0000-0000-0000EF1E0000}"/>
    <cellStyle name="Обычный 2 2 3 2 7 3 2 3" xfId="17972" xr:uid="{00000000-0005-0000-0000-0000F01E0000}"/>
    <cellStyle name="Обычный 2 2 3 2 7 3 3" xfId="8396" xr:uid="{00000000-0005-0000-0000-0000F11E0000}"/>
    <cellStyle name="Обычный 2 2 3 2 7 3 3 2" xfId="21164" xr:uid="{00000000-0005-0000-0000-0000F21E0000}"/>
    <cellStyle name="Обычный 2 2 3 2 7 3 4" xfId="14780" xr:uid="{00000000-0005-0000-0000-0000F31E0000}"/>
    <cellStyle name="Обычный 2 2 3 2 7 4" xfId="3608" xr:uid="{00000000-0005-0000-0000-0000F41E0000}"/>
    <cellStyle name="Обычный 2 2 3 2 7 4 2" xfId="9992" xr:uid="{00000000-0005-0000-0000-0000F51E0000}"/>
    <cellStyle name="Обычный 2 2 3 2 7 4 2 2" xfId="22760" xr:uid="{00000000-0005-0000-0000-0000F61E0000}"/>
    <cellStyle name="Обычный 2 2 3 2 7 4 3" xfId="16376" xr:uid="{00000000-0005-0000-0000-0000F71E0000}"/>
    <cellStyle name="Обычный 2 2 3 2 7 5" xfId="6800" xr:uid="{00000000-0005-0000-0000-0000F81E0000}"/>
    <cellStyle name="Обычный 2 2 3 2 7 5 2" xfId="19568" xr:uid="{00000000-0005-0000-0000-0000F91E0000}"/>
    <cellStyle name="Обычный 2 2 3 2 7 6" xfId="13184" xr:uid="{00000000-0005-0000-0000-0000FA1E0000}"/>
    <cellStyle name="Обычный 2 2 3 2 8" xfId="815" xr:uid="{00000000-0005-0000-0000-0000FB1E0000}"/>
    <cellStyle name="Обычный 2 2 3 2 8 2" xfId="2411" xr:uid="{00000000-0005-0000-0000-0000FC1E0000}"/>
    <cellStyle name="Обычный 2 2 3 2 8 2 2" xfId="5603" xr:uid="{00000000-0005-0000-0000-0000FD1E0000}"/>
    <cellStyle name="Обычный 2 2 3 2 8 2 2 2" xfId="11987" xr:uid="{00000000-0005-0000-0000-0000FE1E0000}"/>
    <cellStyle name="Обычный 2 2 3 2 8 2 2 2 2" xfId="24755" xr:uid="{00000000-0005-0000-0000-0000FF1E0000}"/>
    <cellStyle name="Обычный 2 2 3 2 8 2 2 3" xfId="18371" xr:uid="{00000000-0005-0000-0000-0000001F0000}"/>
    <cellStyle name="Обычный 2 2 3 2 8 2 3" xfId="8795" xr:uid="{00000000-0005-0000-0000-0000011F0000}"/>
    <cellStyle name="Обычный 2 2 3 2 8 2 3 2" xfId="21563" xr:uid="{00000000-0005-0000-0000-0000021F0000}"/>
    <cellStyle name="Обычный 2 2 3 2 8 2 4" xfId="15179" xr:uid="{00000000-0005-0000-0000-0000031F0000}"/>
    <cellStyle name="Обычный 2 2 3 2 8 3" xfId="4007" xr:uid="{00000000-0005-0000-0000-0000041F0000}"/>
    <cellStyle name="Обычный 2 2 3 2 8 3 2" xfId="10391" xr:uid="{00000000-0005-0000-0000-0000051F0000}"/>
    <cellStyle name="Обычный 2 2 3 2 8 3 2 2" xfId="23159" xr:uid="{00000000-0005-0000-0000-0000061F0000}"/>
    <cellStyle name="Обычный 2 2 3 2 8 3 3" xfId="16775" xr:uid="{00000000-0005-0000-0000-0000071F0000}"/>
    <cellStyle name="Обычный 2 2 3 2 8 4" xfId="7199" xr:uid="{00000000-0005-0000-0000-0000081F0000}"/>
    <cellStyle name="Обычный 2 2 3 2 8 4 2" xfId="19967" xr:uid="{00000000-0005-0000-0000-0000091F0000}"/>
    <cellStyle name="Обычный 2 2 3 2 8 5" xfId="13583" xr:uid="{00000000-0005-0000-0000-00000A1F0000}"/>
    <cellStyle name="Обычный 2 2 3 2 9" xfId="1613" xr:uid="{00000000-0005-0000-0000-00000B1F0000}"/>
    <cellStyle name="Обычный 2 2 3 2 9 2" xfId="4805" xr:uid="{00000000-0005-0000-0000-00000C1F0000}"/>
    <cellStyle name="Обычный 2 2 3 2 9 2 2" xfId="11189" xr:uid="{00000000-0005-0000-0000-00000D1F0000}"/>
    <cellStyle name="Обычный 2 2 3 2 9 2 2 2" xfId="23957" xr:uid="{00000000-0005-0000-0000-00000E1F0000}"/>
    <cellStyle name="Обычный 2 2 3 2 9 2 3" xfId="17573" xr:uid="{00000000-0005-0000-0000-00000F1F0000}"/>
    <cellStyle name="Обычный 2 2 3 2 9 3" xfId="7997" xr:uid="{00000000-0005-0000-0000-0000101F0000}"/>
    <cellStyle name="Обычный 2 2 3 2 9 3 2" xfId="20765" xr:uid="{00000000-0005-0000-0000-0000111F0000}"/>
    <cellStyle name="Обычный 2 2 3 2 9 4" xfId="14381" xr:uid="{00000000-0005-0000-0000-0000121F0000}"/>
    <cellStyle name="Обычный 2 2 3 3" xfId="22" xr:uid="{00000000-0005-0000-0000-0000131F0000}"/>
    <cellStyle name="Обычный 2 2 3 3 10" xfId="6409" xr:uid="{00000000-0005-0000-0000-0000141F0000}"/>
    <cellStyle name="Обычный 2 2 3 3 10 2" xfId="19177" xr:uid="{00000000-0005-0000-0000-0000151F0000}"/>
    <cellStyle name="Обычный 2 2 3 3 11" xfId="12793" xr:uid="{00000000-0005-0000-0000-0000161F0000}"/>
    <cellStyle name="Обычный 2 2 3 3 2" xfId="54" xr:uid="{00000000-0005-0000-0000-0000171F0000}"/>
    <cellStyle name="Обычный 2 2 3 3 2 10" xfId="12825" xr:uid="{00000000-0005-0000-0000-0000181F0000}"/>
    <cellStyle name="Обычный 2 2 3 3 2 2" xfId="118" xr:uid="{00000000-0005-0000-0000-0000191F0000}"/>
    <cellStyle name="Обычный 2 2 3 3 2 2 2" xfId="312" xr:uid="{00000000-0005-0000-0000-00001A1F0000}"/>
    <cellStyle name="Обычный 2 2 3 3 2 2 2 2" xfId="714" xr:uid="{00000000-0005-0000-0000-00001B1F0000}"/>
    <cellStyle name="Обычный 2 2 3 3 2 2 2 2 2" xfId="1512" xr:uid="{00000000-0005-0000-0000-00001C1F0000}"/>
    <cellStyle name="Обычный 2 2 3 3 2 2 2 2 2 2" xfId="3108" xr:uid="{00000000-0005-0000-0000-00001D1F0000}"/>
    <cellStyle name="Обычный 2 2 3 3 2 2 2 2 2 2 2" xfId="6300" xr:uid="{00000000-0005-0000-0000-00001E1F0000}"/>
    <cellStyle name="Обычный 2 2 3 3 2 2 2 2 2 2 2 2" xfId="12684" xr:uid="{00000000-0005-0000-0000-00001F1F0000}"/>
    <cellStyle name="Обычный 2 2 3 3 2 2 2 2 2 2 2 2 2" xfId="25452" xr:uid="{00000000-0005-0000-0000-0000201F0000}"/>
    <cellStyle name="Обычный 2 2 3 3 2 2 2 2 2 2 2 3" xfId="19068" xr:uid="{00000000-0005-0000-0000-0000211F0000}"/>
    <cellStyle name="Обычный 2 2 3 3 2 2 2 2 2 2 3" xfId="9492" xr:uid="{00000000-0005-0000-0000-0000221F0000}"/>
    <cellStyle name="Обычный 2 2 3 3 2 2 2 2 2 2 3 2" xfId="22260" xr:uid="{00000000-0005-0000-0000-0000231F0000}"/>
    <cellStyle name="Обычный 2 2 3 3 2 2 2 2 2 2 4" xfId="15876" xr:uid="{00000000-0005-0000-0000-0000241F0000}"/>
    <cellStyle name="Обычный 2 2 3 3 2 2 2 2 2 3" xfId="4704" xr:uid="{00000000-0005-0000-0000-0000251F0000}"/>
    <cellStyle name="Обычный 2 2 3 3 2 2 2 2 2 3 2" xfId="11088" xr:uid="{00000000-0005-0000-0000-0000261F0000}"/>
    <cellStyle name="Обычный 2 2 3 3 2 2 2 2 2 3 2 2" xfId="23856" xr:uid="{00000000-0005-0000-0000-0000271F0000}"/>
    <cellStyle name="Обычный 2 2 3 3 2 2 2 2 2 3 3" xfId="17472" xr:uid="{00000000-0005-0000-0000-0000281F0000}"/>
    <cellStyle name="Обычный 2 2 3 3 2 2 2 2 2 4" xfId="7896" xr:uid="{00000000-0005-0000-0000-0000291F0000}"/>
    <cellStyle name="Обычный 2 2 3 3 2 2 2 2 2 4 2" xfId="20664" xr:uid="{00000000-0005-0000-0000-00002A1F0000}"/>
    <cellStyle name="Обычный 2 2 3 3 2 2 2 2 2 5" xfId="14280" xr:uid="{00000000-0005-0000-0000-00002B1F0000}"/>
    <cellStyle name="Обычный 2 2 3 3 2 2 2 2 3" xfId="2310" xr:uid="{00000000-0005-0000-0000-00002C1F0000}"/>
    <cellStyle name="Обычный 2 2 3 3 2 2 2 2 3 2" xfId="5502" xr:uid="{00000000-0005-0000-0000-00002D1F0000}"/>
    <cellStyle name="Обычный 2 2 3 3 2 2 2 2 3 2 2" xfId="11886" xr:uid="{00000000-0005-0000-0000-00002E1F0000}"/>
    <cellStyle name="Обычный 2 2 3 3 2 2 2 2 3 2 2 2" xfId="24654" xr:uid="{00000000-0005-0000-0000-00002F1F0000}"/>
    <cellStyle name="Обычный 2 2 3 3 2 2 2 2 3 2 3" xfId="18270" xr:uid="{00000000-0005-0000-0000-0000301F0000}"/>
    <cellStyle name="Обычный 2 2 3 3 2 2 2 2 3 3" xfId="8694" xr:uid="{00000000-0005-0000-0000-0000311F0000}"/>
    <cellStyle name="Обычный 2 2 3 3 2 2 2 2 3 3 2" xfId="21462" xr:uid="{00000000-0005-0000-0000-0000321F0000}"/>
    <cellStyle name="Обычный 2 2 3 3 2 2 2 2 3 4" xfId="15078" xr:uid="{00000000-0005-0000-0000-0000331F0000}"/>
    <cellStyle name="Обычный 2 2 3 3 2 2 2 2 4" xfId="3906" xr:uid="{00000000-0005-0000-0000-0000341F0000}"/>
    <cellStyle name="Обычный 2 2 3 3 2 2 2 2 4 2" xfId="10290" xr:uid="{00000000-0005-0000-0000-0000351F0000}"/>
    <cellStyle name="Обычный 2 2 3 3 2 2 2 2 4 2 2" xfId="23058" xr:uid="{00000000-0005-0000-0000-0000361F0000}"/>
    <cellStyle name="Обычный 2 2 3 3 2 2 2 2 4 3" xfId="16674" xr:uid="{00000000-0005-0000-0000-0000371F0000}"/>
    <cellStyle name="Обычный 2 2 3 3 2 2 2 2 5" xfId="7098" xr:uid="{00000000-0005-0000-0000-0000381F0000}"/>
    <cellStyle name="Обычный 2 2 3 3 2 2 2 2 5 2" xfId="19866" xr:uid="{00000000-0005-0000-0000-0000391F0000}"/>
    <cellStyle name="Обычный 2 2 3 3 2 2 2 2 6" xfId="13482" xr:uid="{00000000-0005-0000-0000-00003A1F0000}"/>
    <cellStyle name="Обычный 2 2 3 3 2 2 2 3" xfId="1113" xr:uid="{00000000-0005-0000-0000-00003B1F0000}"/>
    <cellStyle name="Обычный 2 2 3 3 2 2 2 3 2" xfId="2709" xr:uid="{00000000-0005-0000-0000-00003C1F0000}"/>
    <cellStyle name="Обычный 2 2 3 3 2 2 2 3 2 2" xfId="5901" xr:uid="{00000000-0005-0000-0000-00003D1F0000}"/>
    <cellStyle name="Обычный 2 2 3 3 2 2 2 3 2 2 2" xfId="12285" xr:uid="{00000000-0005-0000-0000-00003E1F0000}"/>
    <cellStyle name="Обычный 2 2 3 3 2 2 2 3 2 2 2 2" xfId="25053" xr:uid="{00000000-0005-0000-0000-00003F1F0000}"/>
    <cellStyle name="Обычный 2 2 3 3 2 2 2 3 2 2 3" xfId="18669" xr:uid="{00000000-0005-0000-0000-0000401F0000}"/>
    <cellStyle name="Обычный 2 2 3 3 2 2 2 3 2 3" xfId="9093" xr:uid="{00000000-0005-0000-0000-0000411F0000}"/>
    <cellStyle name="Обычный 2 2 3 3 2 2 2 3 2 3 2" xfId="21861" xr:uid="{00000000-0005-0000-0000-0000421F0000}"/>
    <cellStyle name="Обычный 2 2 3 3 2 2 2 3 2 4" xfId="15477" xr:uid="{00000000-0005-0000-0000-0000431F0000}"/>
    <cellStyle name="Обычный 2 2 3 3 2 2 2 3 3" xfId="4305" xr:uid="{00000000-0005-0000-0000-0000441F0000}"/>
    <cellStyle name="Обычный 2 2 3 3 2 2 2 3 3 2" xfId="10689" xr:uid="{00000000-0005-0000-0000-0000451F0000}"/>
    <cellStyle name="Обычный 2 2 3 3 2 2 2 3 3 2 2" xfId="23457" xr:uid="{00000000-0005-0000-0000-0000461F0000}"/>
    <cellStyle name="Обычный 2 2 3 3 2 2 2 3 3 3" xfId="17073" xr:uid="{00000000-0005-0000-0000-0000471F0000}"/>
    <cellStyle name="Обычный 2 2 3 3 2 2 2 3 4" xfId="7497" xr:uid="{00000000-0005-0000-0000-0000481F0000}"/>
    <cellStyle name="Обычный 2 2 3 3 2 2 2 3 4 2" xfId="20265" xr:uid="{00000000-0005-0000-0000-0000491F0000}"/>
    <cellStyle name="Обычный 2 2 3 3 2 2 2 3 5" xfId="13881" xr:uid="{00000000-0005-0000-0000-00004A1F0000}"/>
    <cellStyle name="Обычный 2 2 3 3 2 2 2 4" xfId="1911" xr:uid="{00000000-0005-0000-0000-00004B1F0000}"/>
    <cellStyle name="Обычный 2 2 3 3 2 2 2 4 2" xfId="5103" xr:uid="{00000000-0005-0000-0000-00004C1F0000}"/>
    <cellStyle name="Обычный 2 2 3 3 2 2 2 4 2 2" xfId="11487" xr:uid="{00000000-0005-0000-0000-00004D1F0000}"/>
    <cellStyle name="Обычный 2 2 3 3 2 2 2 4 2 2 2" xfId="24255" xr:uid="{00000000-0005-0000-0000-00004E1F0000}"/>
    <cellStyle name="Обычный 2 2 3 3 2 2 2 4 2 3" xfId="17871" xr:uid="{00000000-0005-0000-0000-00004F1F0000}"/>
    <cellStyle name="Обычный 2 2 3 3 2 2 2 4 3" xfId="8295" xr:uid="{00000000-0005-0000-0000-0000501F0000}"/>
    <cellStyle name="Обычный 2 2 3 3 2 2 2 4 3 2" xfId="21063" xr:uid="{00000000-0005-0000-0000-0000511F0000}"/>
    <cellStyle name="Обычный 2 2 3 3 2 2 2 4 4" xfId="14679" xr:uid="{00000000-0005-0000-0000-0000521F0000}"/>
    <cellStyle name="Обычный 2 2 3 3 2 2 2 5" xfId="3507" xr:uid="{00000000-0005-0000-0000-0000531F0000}"/>
    <cellStyle name="Обычный 2 2 3 3 2 2 2 5 2" xfId="9891" xr:uid="{00000000-0005-0000-0000-0000541F0000}"/>
    <cellStyle name="Обычный 2 2 3 3 2 2 2 5 2 2" xfId="22659" xr:uid="{00000000-0005-0000-0000-0000551F0000}"/>
    <cellStyle name="Обычный 2 2 3 3 2 2 2 5 3" xfId="16275" xr:uid="{00000000-0005-0000-0000-0000561F0000}"/>
    <cellStyle name="Обычный 2 2 3 3 2 2 2 6" xfId="6699" xr:uid="{00000000-0005-0000-0000-0000571F0000}"/>
    <cellStyle name="Обычный 2 2 3 3 2 2 2 6 2" xfId="19467" xr:uid="{00000000-0005-0000-0000-0000581F0000}"/>
    <cellStyle name="Обычный 2 2 3 3 2 2 2 7" xfId="13083" xr:uid="{00000000-0005-0000-0000-0000591F0000}"/>
    <cellStyle name="Обычный 2 2 3 3 2 2 3" xfId="520" xr:uid="{00000000-0005-0000-0000-00005A1F0000}"/>
    <cellStyle name="Обычный 2 2 3 3 2 2 3 2" xfId="1318" xr:uid="{00000000-0005-0000-0000-00005B1F0000}"/>
    <cellStyle name="Обычный 2 2 3 3 2 2 3 2 2" xfId="2914" xr:uid="{00000000-0005-0000-0000-00005C1F0000}"/>
    <cellStyle name="Обычный 2 2 3 3 2 2 3 2 2 2" xfId="6106" xr:uid="{00000000-0005-0000-0000-00005D1F0000}"/>
    <cellStyle name="Обычный 2 2 3 3 2 2 3 2 2 2 2" xfId="12490" xr:uid="{00000000-0005-0000-0000-00005E1F0000}"/>
    <cellStyle name="Обычный 2 2 3 3 2 2 3 2 2 2 2 2" xfId="25258" xr:uid="{00000000-0005-0000-0000-00005F1F0000}"/>
    <cellStyle name="Обычный 2 2 3 3 2 2 3 2 2 2 3" xfId="18874" xr:uid="{00000000-0005-0000-0000-0000601F0000}"/>
    <cellStyle name="Обычный 2 2 3 3 2 2 3 2 2 3" xfId="9298" xr:uid="{00000000-0005-0000-0000-0000611F0000}"/>
    <cellStyle name="Обычный 2 2 3 3 2 2 3 2 2 3 2" xfId="22066" xr:uid="{00000000-0005-0000-0000-0000621F0000}"/>
    <cellStyle name="Обычный 2 2 3 3 2 2 3 2 2 4" xfId="15682" xr:uid="{00000000-0005-0000-0000-0000631F0000}"/>
    <cellStyle name="Обычный 2 2 3 3 2 2 3 2 3" xfId="4510" xr:uid="{00000000-0005-0000-0000-0000641F0000}"/>
    <cellStyle name="Обычный 2 2 3 3 2 2 3 2 3 2" xfId="10894" xr:uid="{00000000-0005-0000-0000-0000651F0000}"/>
    <cellStyle name="Обычный 2 2 3 3 2 2 3 2 3 2 2" xfId="23662" xr:uid="{00000000-0005-0000-0000-0000661F0000}"/>
    <cellStyle name="Обычный 2 2 3 3 2 2 3 2 3 3" xfId="17278" xr:uid="{00000000-0005-0000-0000-0000671F0000}"/>
    <cellStyle name="Обычный 2 2 3 3 2 2 3 2 4" xfId="7702" xr:uid="{00000000-0005-0000-0000-0000681F0000}"/>
    <cellStyle name="Обычный 2 2 3 3 2 2 3 2 4 2" xfId="20470" xr:uid="{00000000-0005-0000-0000-0000691F0000}"/>
    <cellStyle name="Обычный 2 2 3 3 2 2 3 2 5" xfId="14086" xr:uid="{00000000-0005-0000-0000-00006A1F0000}"/>
    <cellStyle name="Обычный 2 2 3 3 2 2 3 3" xfId="2116" xr:uid="{00000000-0005-0000-0000-00006B1F0000}"/>
    <cellStyle name="Обычный 2 2 3 3 2 2 3 3 2" xfId="5308" xr:uid="{00000000-0005-0000-0000-00006C1F0000}"/>
    <cellStyle name="Обычный 2 2 3 3 2 2 3 3 2 2" xfId="11692" xr:uid="{00000000-0005-0000-0000-00006D1F0000}"/>
    <cellStyle name="Обычный 2 2 3 3 2 2 3 3 2 2 2" xfId="24460" xr:uid="{00000000-0005-0000-0000-00006E1F0000}"/>
    <cellStyle name="Обычный 2 2 3 3 2 2 3 3 2 3" xfId="18076" xr:uid="{00000000-0005-0000-0000-00006F1F0000}"/>
    <cellStyle name="Обычный 2 2 3 3 2 2 3 3 3" xfId="8500" xr:uid="{00000000-0005-0000-0000-0000701F0000}"/>
    <cellStyle name="Обычный 2 2 3 3 2 2 3 3 3 2" xfId="21268" xr:uid="{00000000-0005-0000-0000-0000711F0000}"/>
    <cellStyle name="Обычный 2 2 3 3 2 2 3 3 4" xfId="14884" xr:uid="{00000000-0005-0000-0000-0000721F0000}"/>
    <cellStyle name="Обычный 2 2 3 3 2 2 3 4" xfId="3712" xr:uid="{00000000-0005-0000-0000-0000731F0000}"/>
    <cellStyle name="Обычный 2 2 3 3 2 2 3 4 2" xfId="10096" xr:uid="{00000000-0005-0000-0000-0000741F0000}"/>
    <cellStyle name="Обычный 2 2 3 3 2 2 3 4 2 2" xfId="22864" xr:uid="{00000000-0005-0000-0000-0000751F0000}"/>
    <cellStyle name="Обычный 2 2 3 3 2 2 3 4 3" xfId="16480" xr:uid="{00000000-0005-0000-0000-0000761F0000}"/>
    <cellStyle name="Обычный 2 2 3 3 2 2 3 5" xfId="6904" xr:uid="{00000000-0005-0000-0000-0000771F0000}"/>
    <cellStyle name="Обычный 2 2 3 3 2 2 3 5 2" xfId="19672" xr:uid="{00000000-0005-0000-0000-0000781F0000}"/>
    <cellStyle name="Обычный 2 2 3 3 2 2 3 6" xfId="13288" xr:uid="{00000000-0005-0000-0000-0000791F0000}"/>
    <cellStyle name="Обычный 2 2 3 3 2 2 4" xfId="919" xr:uid="{00000000-0005-0000-0000-00007A1F0000}"/>
    <cellStyle name="Обычный 2 2 3 3 2 2 4 2" xfId="2515" xr:uid="{00000000-0005-0000-0000-00007B1F0000}"/>
    <cellStyle name="Обычный 2 2 3 3 2 2 4 2 2" xfId="5707" xr:uid="{00000000-0005-0000-0000-00007C1F0000}"/>
    <cellStyle name="Обычный 2 2 3 3 2 2 4 2 2 2" xfId="12091" xr:uid="{00000000-0005-0000-0000-00007D1F0000}"/>
    <cellStyle name="Обычный 2 2 3 3 2 2 4 2 2 2 2" xfId="24859" xr:uid="{00000000-0005-0000-0000-00007E1F0000}"/>
    <cellStyle name="Обычный 2 2 3 3 2 2 4 2 2 3" xfId="18475" xr:uid="{00000000-0005-0000-0000-00007F1F0000}"/>
    <cellStyle name="Обычный 2 2 3 3 2 2 4 2 3" xfId="8899" xr:uid="{00000000-0005-0000-0000-0000801F0000}"/>
    <cellStyle name="Обычный 2 2 3 3 2 2 4 2 3 2" xfId="21667" xr:uid="{00000000-0005-0000-0000-0000811F0000}"/>
    <cellStyle name="Обычный 2 2 3 3 2 2 4 2 4" xfId="15283" xr:uid="{00000000-0005-0000-0000-0000821F0000}"/>
    <cellStyle name="Обычный 2 2 3 3 2 2 4 3" xfId="4111" xr:uid="{00000000-0005-0000-0000-0000831F0000}"/>
    <cellStyle name="Обычный 2 2 3 3 2 2 4 3 2" xfId="10495" xr:uid="{00000000-0005-0000-0000-0000841F0000}"/>
    <cellStyle name="Обычный 2 2 3 3 2 2 4 3 2 2" xfId="23263" xr:uid="{00000000-0005-0000-0000-0000851F0000}"/>
    <cellStyle name="Обычный 2 2 3 3 2 2 4 3 3" xfId="16879" xr:uid="{00000000-0005-0000-0000-0000861F0000}"/>
    <cellStyle name="Обычный 2 2 3 3 2 2 4 4" xfId="7303" xr:uid="{00000000-0005-0000-0000-0000871F0000}"/>
    <cellStyle name="Обычный 2 2 3 3 2 2 4 4 2" xfId="20071" xr:uid="{00000000-0005-0000-0000-0000881F0000}"/>
    <cellStyle name="Обычный 2 2 3 3 2 2 4 5" xfId="13687" xr:uid="{00000000-0005-0000-0000-0000891F0000}"/>
    <cellStyle name="Обычный 2 2 3 3 2 2 5" xfId="1717" xr:uid="{00000000-0005-0000-0000-00008A1F0000}"/>
    <cellStyle name="Обычный 2 2 3 3 2 2 5 2" xfId="4909" xr:uid="{00000000-0005-0000-0000-00008B1F0000}"/>
    <cellStyle name="Обычный 2 2 3 3 2 2 5 2 2" xfId="11293" xr:uid="{00000000-0005-0000-0000-00008C1F0000}"/>
    <cellStyle name="Обычный 2 2 3 3 2 2 5 2 2 2" xfId="24061" xr:uid="{00000000-0005-0000-0000-00008D1F0000}"/>
    <cellStyle name="Обычный 2 2 3 3 2 2 5 2 3" xfId="17677" xr:uid="{00000000-0005-0000-0000-00008E1F0000}"/>
    <cellStyle name="Обычный 2 2 3 3 2 2 5 3" xfId="8101" xr:uid="{00000000-0005-0000-0000-00008F1F0000}"/>
    <cellStyle name="Обычный 2 2 3 3 2 2 5 3 2" xfId="20869" xr:uid="{00000000-0005-0000-0000-0000901F0000}"/>
    <cellStyle name="Обычный 2 2 3 3 2 2 5 4" xfId="14485" xr:uid="{00000000-0005-0000-0000-0000911F0000}"/>
    <cellStyle name="Обычный 2 2 3 3 2 2 6" xfId="3313" xr:uid="{00000000-0005-0000-0000-0000921F0000}"/>
    <cellStyle name="Обычный 2 2 3 3 2 2 6 2" xfId="9697" xr:uid="{00000000-0005-0000-0000-0000931F0000}"/>
    <cellStyle name="Обычный 2 2 3 3 2 2 6 2 2" xfId="22465" xr:uid="{00000000-0005-0000-0000-0000941F0000}"/>
    <cellStyle name="Обычный 2 2 3 3 2 2 6 3" xfId="16081" xr:uid="{00000000-0005-0000-0000-0000951F0000}"/>
    <cellStyle name="Обычный 2 2 3 3 2 2 7" xfId="6505" xr:uid="{00000000-0005-0000-0000-0000961F0000}"/>
    <cellStyle name="Обычный 2 2 3 3 2 2 7 2" xfId="19273" xr:uid="{00000000-0005-0000-0000-0000971F0000}"/>
    <cellStyle name="Обычный 2 2 3 3 2 2 8" xfId="12889" xr:uid="{00000000-0005-0000-0000-0000981F0000}"/>
    <cellStyle name="Обычный 2 2 3 3 2 3" xfId="184" xr:uid="{00000000-0005-0000-0000-0000991F0000}"/>
    <cellStyle name="Обычный 2 2 3 3 2 3 2" xfId="378" xr:uid="{00000000-0005-0000-0000-00009A1F0000}"/>
    <cellStyle name="Обычный 2 2 3 3 2 3 2 2" xfId="780" xr:uid="{00000000-0005-0000-0000-00009B1F0000}"/>
    <cellStyle name="Обычный 2 2 3 3 2 3 2 2 2" xfId="1578" xr:uid="{00000000-0005-0000-0000-00009C1F0000}"/>
    <cellStyle name="Обычный 2 2 3 3 2 3 2 2 2 2" xfId="3174" xr:uid="{00000000-0005-0000-0000-00009D1F0000}"/>
    <cellStyle name="Обычный 2 2 3 3 2 3 2 2 2 2 2" xfId="6366" xr:uid="{00000000-0005-0000-0000-00009E1F0000}"/>
    <cellStyle name="Обычный 2 2 3 3 2 3 2 2 2 2 2 2" xfId="12750" xr:uid="{00000000-0005-0000-0000-00009F1F0000}"/>
    <cellStyle name="Обычный 2 2 3 3 2 3 2 2 2 2 2 2 2" xfId="25518" xr:uid="{00000000-0005-0000-0000-0000A01F0000}"/>
    <cellStyle name="Обычный 2 2 3 3 2 3 2 2 2 2 2 3" xfId="19134" xr:uid="{00000000-0005-0000-0000-0000A11F0000}"/>
    <cellStyle name="Обычный 2 2 3 3 2 3 2 2 2 2 3" xfId="9558" xr:uid="{00000000-0005-0000-0000-0000A21F0000}"/>
    <cellStyle name="Обычный 2 2 3 3 2 3 2 2 2 2 3 2" xfId="22326" xr:uid="{00000000-0005-0000-0000-0000A31F0000}"/>
    <cellStyle name="Обычный 2 2 3 3 2 3 2 2 2 2 4" xfId="15942" xr:uid="{00000000-0005-0000-0000-0000A41F0000}"/>
    <cellStyle name="Обычный 2 2 3 3 2 3 2 2 2 3" xfId="4770" xr:uid="{00000000-0005-0000-0000-0000A51F0000}"/>
    <cellStyle name="Обычный 2 2 3 3 2 3 2 2 2 3 2" xfId="11154" xr:uid="{00000000-0005-0000-0000-0000A61F0000}"/>
    <cellStyle name="Обычный 2 2 3 3 2 3 2 2 2 3 2 2" xfId="23922" xr:uid="{00000000-0005-0000-0000-0000A71F0000}"/>
    <cellStyle name="Обычный 2 2 3 3 2 3 2 2 2 3 3" xfId="17538" xr:uid="{00000000-0005-0000-0000-0000A81F0000}"/>
    <cellStyle name="Обычный 2 2 3 3 2 3 2 2 2 4" xfId="7962" xr:uid="{00000000-0005-0000-0000-0000A91F0000}"/>
    <cellStyle name="Обычный 2 2 3 3 2 3 2 2 2 4 2" xfId="20730" xr:uid="{00000000-0005-0000-0000-0000AA1F0000}"/>
    <cellStyle name="Обычный 2 2 3 3 2 3 2 2 2 5" xfId="14346" xr:uid="{00000000-0005-0000-0000-0000AB1F0000}"/>
    <cellStyle name="Обычный 2 2 3 3 2 3 2 2 3" xfId="2376" xr:uid="{00000000-0005-0000-0000-0000AC1F0000}"/>
    <cellStyle name="Обычный 2 2 3 3 2 3 2 2 3 2" xfId="5568" xr:uid="{00000000-0005-0000-0000-0000AD1F0000}"/>
    <cellStyle name="Обычный 2 2 3 3 2 3 2 2 3 2 2" xfId="11952" xr:uid="{00000000-0005-0000-0000-0000AE1F0000}"/>
    <cellStyle name="Обычный 2 2 3 3 2 3 2 2 3 2 2 2" xfId="24720" xr:uid="{00000000-0005-0000-0000-0000AF1F0000}"/>
    <cellStyle name="Обычный 2 2 3 3 2 3 2 2 3 2 3" xfId="18336" xr:uid="{00000000-0005-0000-0000-0000B01F0000}"/>
    <cellStyle name="Обычный 2 2 3 3 2 3 2 2 3 3" xfId="8760" xr:uid="{00000000-0005-0000-0000-0000B11F0000}"/>
    <cellStyle name="Обычный 2 2 3 3 2 3 2 2 3 3 2" xfId="21528" xr:uid="{00000000-0005-0000-0000-0000B21F0000}"/>
    <cellStyle name="Обычный 2 2 3 3 2 3 2 2 3 4" xfId="15144" xr:uid="{00000000-0005-0000-0000-0000B31F0000}"/>
    <cellStyle name="Обычный 2 2 3 3 2 3 2 2 4" xfId="3972" xr:uid="{00000000-0005-0000-0000-0000B41F0000}"/>
    <cellStyle name="Обычный 2 2 3 3 2 3 2 2 4 2" xfId="10356" xr:uid="{00000000-0005-0000-0000-0000B51F0000}"/>
    <cellStyle name="Обычный 2 2 3 3 2 3 2 2 4 2 2" xfId="23124" xr:uid="{00000000-0005-0000-0000-0000B61F0000}"/>
    <cellStyle name="Обычный 2 2 3 3 2 3 2 2 4 3" xfId="16740" xr:uid="{00000000-0005-0000-0000-0000B71F0000}"/>
    <cellStyle name="Обычный 2 2 3 3 2 3 2 2 5" xfId="7164" xr:uid="{00000000-0005-0000-0000-0000B81F0000}"/>
    <cellStyle name="Обычный 2 2 3 3 2 3 2 2 5 2" xfId="19932" xr:uid="{00000000-0005-0000-0000-0000B91F0000}"/>
    <cellStyle name="Обычный 2 2 3 3 2 3 2 2 6" xfId="13548" xr:uid="{00000000-0005-0000-0000-0000BA1F0000}"/>
    <cellStyle name="Обычный 2 2 3 3 2 3 2 3" xfId="1179" xr:uid="{00000000-0005-0000-0000-0000BB1F0000}"/>
    <cellStyle name="Обычный 2 2 3 3 2 3 2 3 2" xfId="2775" xr:uid="{00000000-0005-0000-0000-0000BC1F0000}"/>
    <cellStyle name="Обычный 2 2 3 3 2 3 2 3 2 2" xfId="5967" xr:uid="{00000000-0005-0000-0000-0000BD1F0000}"/>
    <cellStyle name="Обычный 2 2 3 3 2 3 2 3 2 2 2" xfId="12351" xr:uid="{00000000-0005-0000-0000-0000BE1F0000}"/>
    <cellStyle name="Обычный 2 2 3 3 2 3 2 3 2 2 2 2" xfId="25119" xr:uid="{00000000-0005-0000-0000-0000BF1F0000}"/>
    <cellStyle name="Обычный 2 2 3 3 2 3 2 3 2 2 3" xfId="18735" xr:uid="{00000000-0005-0000-0000-0000C01F0000}"/>
    <cellStyle name="Обычный 2 2 3 3 2 3 2 3 2 3" xfId="9159" xr:uid="{00000000-0005-0000-0000-0000C11F0000}"/>
    <cellStyle name="Обычный 2 2 3 3 2 3 2 3 2 3 2" xfId="21927" xr:uid="{00000000-0005-0000-0000-0000C21F0000}"/>
    <cellStyle name="Обычный 2 2 3 3 2 3 2 3 2 4" xfId="15543" xr:uid="{00000000-0005-0000-0000-0000C31F0000}"/>
    <cellStyle name="Обычный 2 2 3 3 2 3 2 3 3" xfId="4371" xr:uid="{00000000-0005-0000-0000-0000C41F0000}"/>
    <cellStyle name="Обычный 2 2 3 3 2 3 2 3 3 2" xfId="10755" xr:uid="{00000000-0005-0000-0000-0000C51F0000}"/>
    <cellStyle name="Обычный 2 2 3 3 2 3 2 3 3 2 2" xfId="23523" xr:uid="{00000000-0005-0000-0000-0000C61F0000}"/>
    <cellStyle name="Обычный 2 2 3 3 2 3 2 3 3 3" xfId="17139" xr:uid="{00000000-0005-0000-0000-0000C71F0000}"/>
    <cellStyle name="Обычный 2 2 3 3 2 3 2 3 4" xfId="7563" xr:uid="{00000000-0005-0000-0000-0000C81F0000}"/>
    <cellStyle name="Обычный 2 2 3 3 2 3 2 3 4 2" xfId="20331" xr:uid="{00000000-0005-0000-0000-0000C91F0000}"/>
    <cellStyle name="Обычный 2 2 3 3 2 3 2 3 5" xfId="13947" xr:uid="{00000000-0005-0000-0000-0000CA1F0000}"/>
    <cellStyle name="Обычный 2 2 3 3 2 3 2 4" xfId="1977" xr:uid="{00000000-0005-0000-0000-0000CB1F0000}"/>
    <cellStyle name="Обычный 2 2 3 3 2 3 2 4 2" xfId="5169" xr:uid="{00000000-0005-0000-0000-0000CC1F0000}"/>
    <cellStyle name="Обычный 2 2 3 3 2 3 2 4 2 2" xfId="11553" xr:uid="{00000000-0005-0000-0000-0000CD1F0000}"/>
    <cellStyle name="Обычный 2 2 3 3 2 3 2 4 2 2 2" xfId="24321" xr:uid="{00000000-0005-0000-0000-0000CE1F0000}"/>
    <cellStyle name="Обычный 2 2 3 3 2 3 2 4 2 3" xfId="17937" xr:uid="{00000000-0005-0000-0000-0000CF1F0000}"/>
    <cellStyle name="Обычный 2 2 3 3 2 3 2 4 3" xfId="8361" xr:uid="{00000000-0005-0000-0000-0000D01F0000}"/>
    <cellStyle name="Обычный 2 2 3 3 2 3 2 4 3 2" xfId="21129" xr:uid="{00000000-0005-0000-0000-0000D11F0000}"/>
    <cellStyle name="Обычный 2 2 3 3 2 3 2 4 4" xfId="14745" xr:uid="{00000000-0005-0000-0000-0000D21F0000}"/>
    <cellStyle name="Обычный 2 2 3 3 2 3 2 5" xfId="3573" xr:uid="{00000000-0005-0000-0000-0000D31F0000}"/>
    <cellStyle name="Обычный 2 2 3 3 2 3 2 5 2" xfId="9957" xr:uid="{00000000-0005-0000-0000-0000D41F0000}"/>
    <cellStyle name="Обычный 2 2 3 3 2 3 2 5 2 2" xfId="22725" xr:uid="{00000000-0005-0000-0000-0000D51F0000}"/>
    <cellStyle name="Обычный 2 2 3 3 2 3 2 5 3" xfId="16341" xr:uid="{00000000-0005-0000-0000-0000D61F0000}"/>
    <cellStyle name="Обычный 2 2 3 3 2 3 2 6" xfId="6765" xr:uid="{00000000-0005-0000-0000-0000D71F0000}"/>
    <cellStyle name="Обычный 2 2 3 3 2 3 2 6 2" xfId="19533" xr:uid="{00000000-0005-0000-0000-0000D81F0000}"/>
    <cellStyle name="Обычный 2 2 3 3 2 3 2 7" xfId="13149" xr:uid="{00000000-0005-0000-0000-0000D91F0000}"/>
    <cellStyle name="Обычный 2 2 3 3 2 3 3" xfId="586" xr:uid="{00000000-0005-0000-0000-0000DA1F0000}"/>
    <cellStyle name="Обычный 2 2 3 3 2 3 3 2" xfId="1384" xr:uid="{00000000-0005-0000-0000-0000DB1F0000}"/>
    <cellStyle name="Обычный 2 2 3 3 2 3 3 2 2" xfId="2980" xr:uid="{00000000-0005-0000-0000-0000DC1F0000}"/>
    <cellStyle name="Обычный 2 2 3 3 2 3 3 2 2 2" xfId="6172" xr:uid="{00000000-0005-0000-0000-0000DD1F0000}"/>
    <cellStyle name="Обычный 2 2 3 3 2 3 3 2 2 2 2" xfId="12556" xr:uid="{00000000-0005-0000-0000-0000DE1F0000}"/>
    <cellStyle name="Обычный 2 2 3 3 2 3 3 2 2 2 2 2" xfId="25324" xr:uid="{00000000-0005-0000-0000-0000DF1F0000}"/>
    <cellStyle name="Обычный 2 2 3 3 2 3 3 2 2 2 3" xfId="18940" xr:uid="{00000000-0005-0000-0000-0000E01F0000}"/>
    <cellStyle name="Обычный 2 2 3 3 2 3 3 2 2 3" xfId="9364" xr:uid="{00000000-0005-0000-0000-0000E11F0000}"/>
    <cellStyle name="Обычный 2 2 3 3 2 3 3 2 2 3 2" xfId="22132" xr:uid="{00000000-0005-0000-0000-0000E21F0000}"/>
    <cellStyle name="Обычный 2 2 3 3 2 3 3 2 2 4" xfId="15748" xr:uid="{00000000-0005-0000-0000-0000E31F0000}"/>
    <cellStyle name="Обычный 2 2 3 3 2 3 3 2 3" xfId="4576" xr:uid="{00000000-0005-0000-0000-0000E41F0000}"/>
    <cellStyle name="Обычный 2 2 3 3 2 3 3 2 3 2" xfId="10960" xr:uid="{00000000-0005-0000-0000-0000E51F0000}"/>
    <cellStyle name="Обычный 2 2 3 3 2 3 3 2 3 2 2" xfId="23728" xr:uid="{00000000-0005-0000-0000-0000E61F0000}"/>
    <cellStyle name="Обычный 2 2 3 3 2 3 3 2 3 3" xfId="17344" xr:uid="{00000000-0005-0000-0000-0000E71F0000}"/>
    <cellStyle name="Обычный 2 2 3 3 2 3 3 2 4" xfId="7768" xr:uid="{00000000-0005-0000-0000-0000E81F0000}"/>
    <cellStyle name="Обычный 2 2 3 3 2 3 3 2 4 2" xfId="20536" xr:uid="{00000000-0005-0000-0000-0000E91F0000}"/>
    <cellStyle name="Обычный 2 2 3 3 2 3 3 2 5" xfId="14152" xr:uid="{00000000-0005-0000-0000-0000EA1F0000}"/>
    <cellStyle name="Обычный 2 2 3 3 2 3 3 3" xfId="2182" xr:uid="{00000000-0005-0000-0000-0000EB1F0000}"/>
    <cellStyle name="Обычный 2 2 3 3 2 3 3 3 2" xfId="5374" xr:uid="{00000000-0005-0000-0000-0000EC1F0000}"/>
    <cellStyle name="Обычный 2 2 3 3 2 3 3 3 2 2" xfId="11758" xr:uid="{00000000-0005-0000-0000-0000ED1F0000}"/>
    <cellStyle name="Обычный 2 2 3 3 2 3 3 3 2 2 2" xfId="24526" xr:uid="{00000000-0005-0000-0000-0000EE1F0000}"/>
    <cellStyle name="Обычный 2 2 3 3 2 3 3 3 2 3" xfId="18142" xr:uid="{00000000-0005-0000-0000-0000EF1F0000}"/>
    <cellStyle name="Обычный 2 2 3 3 2 3 3 3 3" xfId="8566" xr:uid="{00000000-0005-0000-0000-0000F01F0000}"/>
    <cellStyle name="Обычный 2 2 3 3 2 3 3 3 3 2" xfId="21334" xr:uid="{00000000-0005-0000-0000-0000F11F0000}"/>
    <cellStyle name="Обычный 2 2 3 3 2 3 3 3 4" xfId="14950" xr:uid="{00000000-0005-0000-0000-0000F21F0000}"/>
    <cellStyle name="Обычный 2 2 3 3 2 3 3 4" xfId="3778" xr:uid="{00000000-0005-0000-0000-0000F31F0000}"/>
    <cellStyle name="Обычный 2 2 3 3 2 3 3 4 2" xfId="10162" xr:uid="{00000000-0005-0000-0000-0000F41F0000}"/>
    <cellStyle name="Обычный 2 2 3 3 2 3 3 4 2 2" xfId="22930" xr:uid="{00000000-0005-0000-0000-0000F51F0000}"/>
    <cellStyle name="Обычный 2 2 3 3 2 3 3 4 3" xfId="16546" xr:uid="{00000000-0005-0000-0000-0000F61F0000}"/>
    <cellStyle name="Обычный 2 2 3 3 2 3 3 5" xfId="6970" xr:uid="{00000000-0005-0000-0000-0000F71F0000}"/>
    <cellStyle name="Обычный 2 2 3 3 2 3 3 5 2" xfId="19738" xr:uid="{00000000-0005-0000-0000-0000F81F0000}"/>
    <cellStyle name="Обычный 2 2 3 3 2 3 3 6" xfId="13354" xr:uid="{00000000-0005-0000-0000-0000F91F0000}"/>
    <cellStyle name="Обычный 2 2 3 3 2 3 4" xfId="985" xr:uid="{00000000-0005-0000-0000-0000FA1F0000}"/>
    <cellStyle name="Обычный 2 2 3 3 2 3 4 2" xfId="2581" xr:uid="{00000000-0005-0000-0000-0000FB1F0000}"/>
    <cellStyle name="Обычный 2 2 3 3 2 3 4 2 2" xfId="5773" xr:uid="{00000000-0005-0000-0000-0000FC1F0000}"/>
    <cellStyle name="Обычный 2 2 3 3 2 3 4 2 2 2" xfId="12157" xr:uid="{00000000-0005-0000-0000-0000FD1F0000}"/>
    <cellStyle name="Обычный 2 2 3 3 2 3 4 2 2 2 2" xfId="24925" xr:uid="{00000000-0005-0000-0000-0000FE1F0000}"/>
    <cellStyle name="Обычный 2 2 3 3 2 3 4 2 2 3" xfId="18541" xr:uid="{00000000-0005-0000-0000-0000FF1F0000}"/>
    <cellStyle name="Обычный 2 2 3 3 2 3 4 2 3" xfId="8965" xr:uid="{00000000-0005-0000-0000-000000200000}"/>
    <cellStyle name="Обычный 2 2 3 3 2 3 4 2 3 2" xfId="21733" xr:uid="{00000000-0005-0000-0000-000001200000}"/>
    <cellStyle name="Обычный 2 2 3 3 2 3 4 2 4" xfId="15349" xr:uid="{00000000-0005-0000-0000-000002200000}"/>
    <cellStyle name="Обычный 2 2 3 3 2 3 4 3" xfId="4177" xr:uid="{00000000-0005-0000-0000-000003200000}"/>
    <cellStyle name="Обычный 2 2 3 3 2 3 4 3 2" xfId="10561" xr:uid="{00000000-0005-0000-0000-000004200000}"/>
    <cellStyle name="Обычный 2 2 3 3 2 3 4 3 2 2" xfId="23329" xr:uid="{00000000-0005-0000-0000-000005200000}"/>
    <cellStyle name="Обычный 2 2 3 3 2 3 4 3 3" xfId="16945" xr:uid="{00000000-0005-0000-0000-000006200000}"/>
    <cellStyle name="Обычный 2 2 3 3 2 3 4 4" xfId="7369" xr:uid="{00000000-0005-0000-0000-000007200000}"/>
    <cellStyle name="Обычный 2 2 3 3 2 3 4 4 2" xfId="20137" xr:uid="{00000000-0005-0000-0000-000008200000}"/>
    <cellStyle name="Обычный 2 2 3 3 2 3 4 5" xfId="13753" xr:uid="{00000000-0005-0000-0000-000009200000}"/>
    <cellStyle name="Обычный 2 2 3 3 2 3 5" xfId="1783" xr:uid="{00000000-0005-0000-0000-00000A200000}"/>
    <cellStyle name="Обычный 2 2 3 3 2 3 5 2" xfId="4975" xr:uid="{00000000-0005-0000-0000-00000B200000}"/>
    <cellStyle name="Обычный 2 2 3 3 2 3 5 2 2" xfId="11359" xr:uid="{00000000-0005-0000-0000-00000C200000}"/>
    <cellStyle name="Обычный 2 2 3 3 2 3 5 2 2 2" xfId="24127" xr:uid="{00000000-0005-0000-0000-00000D200000}"/>
    <cellStyle name="Обычный 2 2 3 3 2 3 5 2 3" xfId="17743" xr:uid="{00000000-0005-0000-0000-00000E200000}"/>
    <cellStyle name="Обычный 2 2 3 3 2 3 5 3" xfId="8167" xr:uid="{00000000-0005-0000-0000-00000F200000}"/>
    <cellStyle name="Обычный 2 2 3 3 2 3 5 3 2" xfId="20935" xr:uid="{00000000-0005-0000-0000-000010200000}"/>
    <cellStyle name="Обычный 2 2 3 3 2 3 5 4" xfId="14551" xr:uid="{00000000-0005-0000-0000-000011200000}"/>
    <cellStyle name="Обычный 2 2 3 3 2 3 6" xfId="3379" xr:uid="{00000000-0005-0000-0000-000012200000}"/>
    <cellStyle name="Обычный 2 2 3 3 2 3 6 2" xfId="9763" xr:uid="{00000000-0005-0000-0000-000013200000}"/>
    <cellStyle name="Обычный 2 2 3 3 2 3 6 2 2" xfId="22531" xr:uid="{00000000-0005-0000-0000-000014200000}"/>
    <cellStyle name="Обычный 2 2 3 3 2 3 6 3" xfId="16147" xr:uid="{00000000-0005-0000-0000-000015200000}"/>
    <cellStyle name="Обычный 2 2 3 3 2 3 7" xfId="6571" xr:uid="{00000000-0005-0000-0000-000016200000}"/>
    <cellStyle name="Обычный 2 2 3 3 2 3 7 2" xfId="19339" xr:uid="{00000000-0005-0000-0000-000017200000}"/>
    <cellStyle name="Обычный 2 2 3 3 2 3 8" xfId="12955" xr:uid="{00000000-0005-0000-0000-000018200000}"/>
    <cellStyle name="Обычный 2 2 3 3 2 4" xfId="248" xr:uid="{00000000-0005-0000-0000-000019200000}"/>
    <cellStyle name="Обычный 2 2 3 3 2 4 2" xfId="650" xr:uid="{00000000-0005-0000-0000-00001A200000}"/>
    <cellStyle name="Обычный 2 2 3 3 2 4 2 2" xfId="1448" xr:uid="{00000000-0005-0000-0000-00001B200000}"/>
    <cellStyle name="Обычный 2 2 3 3 2 4 2 2 2" xfId="3044" xr:uid="{00000000-0005-0000-0000-00001C200000}"/>
    <cellStyle name="Обычный 2 2 3 3 2 4 2 2 2 2" xfId="6236" xr:uid="{00000000-0005-0000-0000-00001D200000}"/>
    <cellStyle name="Обычный 2 2 3 3 2 4 2 2 2 2 2" xfId="12620" xr:uid="{00000000-0005-0000-0000-00001E200000}"/>
    <cellStyle name="Обычный 2 2 3 3 2 4 2 2 2 2 2 2" xfId="25388" xr:uid="{00000000-0005-0000-0000-00001F200000}"/>
    <cellStyle name="Обычный 2 2 3 3 2 4 2 2 2 2 3" xfId="19004" xr:uid="{00000000-0005-0000-0000-000020200000}"/>
    <cellStyle name="Обычный 2 2 3 3 2 4 2 2 2 3" xfId="9428" xr:uid="{00000000-0005-0000-0000-000021200000}"/>
    <cellStyle name="Обычный 2 2 3 3 2 4 2 2 2 3 2" xfId="22196" xr:uid="{00000000-0005-0000-0000-000022200000}"/>
    <cellStyle name="Обычный 2 2 3 3 2 4 2 2 2 4" xfId="15812" xr:uid="{00000000-0005-0000-0000-000023200000}"/>
    <cellStyle name="Обычный 2 2 3 3 2 4 2 2 3" xfId="4640" xr:uid="{00000000-0005-0000-0000-000024200000}"/>
    <cellStyle name="Обычный 2 2 3 3 2 4 2 2 3 2" xfId="11024" xr:uid="{00000000-0005-0000-0000-000025200000}"/>
    <cellStyle name="Обычный 2 2 3 3 2 4 2 2 3 2 2" xfId="23792" xr:uid="{00000000-0005-0000-0000-000026200000}"/>
    <cellStyle name="Обычный 2 2 3 3 2 4 2 2 3 3" xfId="17408" xr:uid="{00000000-0005-0000-0000-000027200000}"/>
    <cellStyle name="Обычный 2 2 3 3 2 4 2 2 4" xfId="7832" xr:uid="{00000000-0005-0000-0000-000028200000}"/>
    <cellStyle name="Обычный 2 2 3 3 2 4 2 2 4 2" xfId="20600" xr:uid="{00000000-0005-0000-0000-000029200000}"/>
    <cellStyle name="Обычный 2 2 3 3 2 4 2 2 5" xfId="14216" xr:uid="{00000000-0005-0000-0000-00002A200000}"/>
    <cellStyle name="Обычный 2 2 3 3 2 4 2 3" xfId="2246" xr:uid="{00000000-0005-0000-0000-00002B200000}"/>
    <cellStyle name="Обычный 2 2 3 3 2 4 2 3 2" xfId="5438" xr:uid="{00000000-0005-0000-0000-00002C200000}"/>
    <cellStyle name="Обычный 2 2 3 3 2 4 2 3 2 2" xfId="11822" xr:uid="{00000000-0005-0000-0000-00002D200000}"/>
    <cellStyle name="Обычный 2 2 3 3 2 4 2 3 2 2 2" xfId="24590" xr:uid="{00000000-0005-0000-0000-00002E200000}"/>
    <cellStyle name="Обычный 2 2 3 3 2 4 2 3 2 3" xfId="18206" xr:uid="{00000000-0005-0000-0000-00002F200000}"/>
    <cellStyle name="Обычный 2 2 3 3 2 4 2 3 3" xfId="8630" xr:uid="{00000000-0005-0000-0000-000030200000}"/>
    <cellStyle name="Обычный 2 2 3 3 2 4 2 3 3 2" xfId="21398" xr:uid="{00000000-0005-0000-0000-000031200000}"/>
    <cellStyle name="Обычный 2 2 3 3 2 4 2 3 4" xfId="15014" xr:uid="{00000000-0005-0000-0000-000032200000}"/>
    <cellStyle name="Обычный 2 2 3 3 2 4 2 4" xfId="3842" xr:uid="{00000000-0005-0000-0000-000033200000}"/>
    <cellStyle name="Обычный 2 2 3 3 2 4 2 4 2" xfId="10226" xr:uid="{00000000-0005-0000-0000-000034200000}"/>
    <cellStyle name="Обычный 2 2 3 3 2 4 2 4 2 2" xfId="22994" xr:uid="{00000000-0005-0000-0000-000035200000}"/>
    <cellStyle name="Обычный 2 2 3 3 2 4 2 4 3" xfId="16610" xr:uid="{00000000-0005-0000-0000-000036200000}"/>
    <cellStyle name="Обычный 2 2 3 3 2 4 2 5" xfId="7034" xr:uid="{00000000-0005-0000-0000-000037200000}"/>
    <cellStyle name="Обычный 2 2 3 3 2 4 2 5 2" xfId="19802" xr:uid="{00000000-0005-0000-0000-000038200000}"/>
    <cellStyle name="Обычный 2 2 3 3 2 4 2 6" xfId="13418" xr:uid="{00000000-0005-0000-0000-000039200000}"/>
    <cellStyle name="Обычный 2 2 3 3 2 4 3" xfId="1049" xr:uid="{00000000-0005-0000-0000-00003A200000}"/>
    <cellStyle name="Обычный 2 2 3 3 2 4 3 2" xfId="2645" xr:uid="{00000000-0005-0000-0000-00003B200000}"/>
    <cellStyle name="Обычный 2 2 3 3 2 4 3 2 2" xfId="5837" xr:uid="{00000000-0005-0000-0000-00003C200000}"/>
    <cellStyle name="Обычный 2 2 3 3 2 4 3 2 2 2" xfId="12221" xr:uid="{00000000-0005-0000-0000-00003D200000}"/>
    <cellStyle name="Обычный 2 2 3 3 2 4 3 2 2 2 2" xfId="24989" xr:uid="{00000000-0005-0000-0000-00003E200000}"/>
    <cellStyle name="Обычный 2 2 3 3 2 4 3 2 2 3" xfId="18605" xr:uid="{00000000-0005-0000-0000-00003F200000}"/>
    <cellStyle name="Обычный 2 2 3 3 2 4 3 2 3" xfId="9029" xr:uid="{00000000-0005-0000-0000-000040200000}"/>
    <cellStyle name="Обычный 2 2 3 3 2 4 3 2 3 2" xfId="21797" xr:uid="{00000000-0005-0000-0000-000041200000}"/>
    <cellStyle name="Обычный 2 2 3 3 2 4 3 2 4" xfId="15413" xr:uid="{00000000-0005-0000-0000-000042200000}"/>
    <cellStyle name="Обычный 2 2 3 3 2 4 3 3" xfId="4241" xr:uid="{00000000-0005-0000-0000-000043200000}"/>
    <cellStyle name="Обычный 2 2 3 3 2 4 3 3 2" xfId="10625" xr:uid="{00000000-0005-0000-0000-000044200000}"/>
    <cellStyle name="Обычный 2 2 3 3 2 4 3 3 2 2" xfId="23393" xr:uid="{00000000-0005-0000-0000-000045200000}"/>
    <cellStyle name="Обычный 2 2 3 3 2 4 3 3 3" xfId="17009" xr:uid="{00000000-0005-0000-0000-000046200000}"/>
    <cellStyle name="Обычный 2 2 3 3 2 4 3 4" xfId="7433" xr:uid="{00000000-0005-0000-0000-000047200000}"/>
    <cellStyle name="Обычный 2 2 3 3 2 4 3 4 2" xfId="20201" xr:uid="{00000000-0005-0000-0000-000048200000}"/>
    <cellStyle name="Обычный 2 2 3 3 2 4 3 5" xfId="13817" xr:uid="{00000000-0005-0000-0000-000049200000}"/>
    <cellStyle name="Обычный 2 2 3 3 2 4 4" xfId="1847" xr:uid="{00000000-0005-0000-0000-00004A200000}"/>
    <cellStyle name="Обычный 2 2 3 3 2 4 4 2" xfId="5039" xr:uid="{00000000-0005-0000-0000-00004B200000}"/>
    <cellStyle name="Обычный 2 2 3 3 2 4 4 2 2" xfId="11423" xr:uid="{00000000-0005-0000-0000-00004C200000}"/>
    <cellStyle name="Обычный 2 2 3 3 2 4 4 2 2 2" xfId="24191" xr:uid="{00000000-0005-0000-0000-00004D200000}"/>
    <cellStyle name="Обычный 2 2 3 3 2 4 4 2 3" xfId="17807" xr:uid="{00000000-0005-0000-0000-00004E200000}"/>
    <cellStyle name="Обычный 2 2 3 3 2 4 4 3" xfId="8231" xr:uid="{00000000-0005-0000-0000-00004F200000}"/>
    <cellStyle name="Обычный 2 2 3 3 2 4 4 3 2" xfId="20999" xr:uid="{00000000-0005-0000-0000-000050200000}"/>
    <cellStyle name="Обычный 2 2 3 3 2 4 4 4" xfId="14615" xr:uid="{00000000-0005-0000-0000-000051200000}"/>
    <cellStyle name="Обычный 2 2 3 3 2 4 5" xfId="3443" xr:uid="{00000000-0005-0000-0000-000052200000}"/>
    <cellStyle name="Обычный 2 2 3 3 2 4 5 2" xfId="9827" xr:uid="{00000000-0005-0000-0000-000053200000}"/>
    <cellStyle name="Обычный 2 2 3 3 2 4 5 2 2" xfId="22595" xr:uid="{00000000-0005-0000-0000-000054200000}"/>
    <cellStyle name="Обычный 2 2 3 3 2 4 5 3" xfId="16211" xr:uid="{00000000-0005-0000-0000-000055200000}"/>
    <cellStyle name="Обычный 2 2 3 3 2 4 6" xfId="6635" xr:uid="{00000000-0005-0000-0000-000056200000}"/>
    <cellStyle name="Обычный 2 2 3 3 2 4 6 2" xfId="19403" xr:uid="{00000000-0005-0000-0000-000057200000}"/>
    <cellStyle name="Обычный 2 2 3 3 2 4 7" xfId="13019" xr:uid="{00000000-0005-0000-0000-000058200000}"/>
    <cellStyle name="Обычный 2 2 3 3 2 5" xfId="456" xr:uid="{00000000-0005-0000-0000-000059200000}"/>
    <cellStyle name="Обычный 2 2 3 3 2 5 2" xfId="1254" xr:uid="{00000000-0005-0000-0000-00005A200000}"/>
    <cellStyle name="Обычный 2 2 3 3 2 5 2 2" xfId="2850" xr:uid="{00000000-0005-0000-0000-00005B200000}"/>
    <cellStyle name="Обычный 2 2 3 3 2 5 2 2 2" xfId="6042" xr:uid="{00000000-0005-0000-0000-00005C200000}"/>
    <cellStyle name="Обычный 2 2 3 3 2 5 2 2 2 2" xfId="12426" xr:uid="{00000000-0005-0000-0000-00005D200000}"/>
    <cellStyle name="Обычный 2 2 3 3 2 5 2 2 2 2 2" xfId="25194" xr:uid="{00000000-0005-0000-0000-00005E200000}"/>
    <cellStyle name="Обычный 2 2 3 3 2 5 2 2 2 3" xfId="18810" xr:uid="{00000000-0005-0000-0000-00005F200000}"/>
    <cellStyle name="Обычный 2 2 3 3 2 5 2 2 3" xfId="9234" xr:uid="{00000000-0005-0000-0000-000060200000}"/>
    <cellStyle name="Обычный 2 2 3 3 2 5 2 2 3 2" xfId="22002" xr:uid="{00000000-0005-0000-0000-000061200000}"/>
    <cellStyle name="Обычный 2 2 3 3 2 5 2 2 4" xfId="15618" xr:uid="{00000000-0005-0000-0000-000062200000}"/>
    <cellStyle name="Обычный 2 2 3 3 2 5 2 3" xfId="4446" xr:uid="{00000000-0005-0000-0000-000063200000}"/>
    <cellStyle name="Обычный 2 2 3 3 2 5 2 3 2" xfId="10830" xr:uid="{00000000-0005-0000-0000-000064200000}"/>
    <cellStyle name="Обычный 2 2 3 3 2 5 2 3 2 2" xfId="23598" xr:uid="{00000000-0005-0000-0000-000065200000}"/>
    <cellStyle name="Обычный 2 2 3 3 2 5 2 3 3" xfId="17214" xr:uid="{00000000-0005-0000-0000-000066200000}"/>
    <cellStyle name="Обычный 2 2 3 3 2 5 2 4" xfId="7638" xr:uid="{00000000-0005-0000-0000-000067200000}"/>
    <cellStyle name="Обычный 2 2 3 3 2 5 2 4 2" xfId="20406" xr:uid="{00000000-0005-0000-0000-000068200000}"/>
    <cellStyle name="Обычный 2 2 3 3 2 5 2 5" xfId="14022" xr:uid="{00000000-0005-0000-0000-000069200000}"/>
    <cellStyle name="Обычный 2 2 3 3 2 5 3" xfId="2052" xr:uid="{00000000-0005-0000-0000-00006A200000}"/>
    <cellStyle name="Обычный 2 2 3 3 2 5 3 2" xfId="5244" xr:uid="{00000000-0005-0000-0000-00006B200000}"/>
    <cellStyle name="Обычный 2 2 3 3 2 5 3 2 2" xfId="11628" xr:uid="{00000000-0005-0000-0000-00006C200000}"/>
    <cellStyle name="Обычный 2 2 3 3 2 5 3 2 2 2" xfId="24396" xr:uid="{00000000-0005-0000-0000-00006D200000}"/>
    <cellStyle name="Обычный 2 2 3 3 2 5 3 2 3" xfId="18012" xr:uid="{00000000-0005-0000-0000-00006E200000}"/>
    <cellStyle name="Обычный 2 2 3 3 2 5 3 3" xfId="8436" xr:uid="{00000000-0005-0000-0000-00006F200000}"/>
    <cellStyle name="Обычный 2 2 3 3 2 5 3 3 2" xfId="21204" xr:uid="{00000000-0005-0000-0000-000070200000}"/>
    <cellStyle name="Обычный 2 2 3 3 2 5 3 4" xfId="14820" xr:uid="{00000000-0005-0000-0000-000071200000}"/>
    <cellStyle name="Обычный 2 2 3 3 2 5 4" xfId="3648" xr:uid="{00000000-0005-0000-0000-000072200000}"/>
    <cellStyle name="Обычный 2 2 3 3 2 5 4 2" xfId="10032" xr:uid="{00000000-0005-0000-0000-000073200000}"/>
    <cellStyle name="Обычный 2 2 3 3 2 5 4 2 2" xfId="22800" xr:uid="{00000000-0005-0000-0000-000074200000}"/>
    <cellStyle name="Обычный 2 2 3 3 2 5 4 3" xfId="16416" xr:uid="{00000000-0005-0000-0000-000075200000}"/>
    <cellStyle name="Обычный 2 2 3 3 2 5 5" xfId="6840" xr:uid="{00000000-0005-0000-0000-000076200000}"/>
    <cellStyle name="Обычный 2 2 3 3 2 5 5 2" xfId="19608" xr:uid="{00000000-0005-0000-0000-000077200000}"/>
    <cellStyle name="Обычный 2 2 3 3 2 5 6" xfId="13224" xr:uid="{00000000-0005-0000-0000-000078200000}"/>
    <cellStyle name="Обычный 2 2 3 3 2 6" xfId="855" xr:uid="{00000000-0005-0000-0000-000079200000}"/>
    <cellStyle name="Обычный 2 2 3 3 2 6 2" xfId="2451" xr:uid="{00000000-0005-0000-0000-00007A200000}"/>
    <cellStyle name="Обычный 2 2 3 3 2 6 2 2" xfId="5643" xr:uid="{00000000-0005-0000-0000-00007B200000}"/>
    <cellStyle name="Обычный 2 2 3 3 2 6 2 2 2" xfId="12027" xr:uid="{00000000-0005-0000-0000-00007C200000}"/>
    <cellStyle name="Обычный 2 2 3 3 2 6 2 2 2 2" xfId="24795" xr:uid="{00000000-0005-0000-0000-00007D200000}"/>
    <cellStyle name="Обычный 2 2 3 3 2 6 2 2 3" xfId="18411" xr:uid="{00000000-0005-0000-0000-00007E200000}"/>
    <cellStyle name="Обычный 2 2 3 3 2 6 2 3" xfId="8835" xr:uid="{00000000-0005-0000-0000-00007F200000}"/>
    <cellStyle name="Обычный 2 2 3 3 2 6 2 3 2" xfId="21603" xr:uid="{00000000-0005-0000-0000-000080200000}"/>
    <cellStyle name="Обычный 2 2 3 3 2 6 2 4" xfId="15219" xr:uid="{00000000-0005-0000-0000-000081200000}"/>
    <cellStyle name="Обычный 2 2 3 3 2 6 3" xfId="4047" xr:uid="{00000000-0005-0000-0000-000082200000}"/>
    <cellStyle name="Обычный 2 2 3 3 2 6 3 2" xfId="10431" xr:uid="{00000000-0005-0000-0000-000083200000}"/>
    <cellStyle name="Обычный 2 2 3 3 2 6 3 2 2" xfId="23199" xr:uid="{00000000-0005-0000-0000-000084200000}"/>
    <cellStyle name="Обычный 2 2 3 3 2 6 3 3" xfId="16815" xr:uid="{00000000-0005-0000-0000-000085200000}"/>
    <cellStyle name="Обычный 2 2 3 3 2 6 4" xfId="7239" xr:uid="{00000000-0005-0000-0000-000086200000}"/>
    <cellStyle name="Обычный 2 2 3 3 2 6 4 2" xfId="20007" xr:uid="{00000000-0005-0000-0000-000087200000}"/>
    <cellStyle name="Обычный 2 2 3 3 2 6 5" xfId="13623" xr:uid="{00000000-0005-0000-0000-000088200000}"/>
    <cellStyle name="Обычный 2 2 3 3 2 7" xfId="1653" xr:uid="{00000000-0005-0000-0000-000089200000}"/>
    <cellStyle name="Обычный 2 2 3 3 2 7 2" xfId="4845" xr:uid="{00000000-0005-0000-0000-00008A200000}"/>
    <cellStyle name="Обычный 2 2 3 3 2 7 2 2" xfId="11229" xr:uid="{00000000-0005-0000-0000-00008B200000}"/>
    <cellStyle name="Обычный 2 2 3 3 2 7 2 2 2" xfId="23997" xr:uid="{00000000-0005-0000-0000-00008C200000}"/>
    <cellStyle name="Обычный 2 2 3 3 2 7 2 3" xfId="17613" xr:uid="{00000000-0005-0000-0000-00008D200000}"/>
    <cellStyle name="Обычный 2 2 3 3 2 7 3" xfId="8037" xr:uid="{00000000-0005-0000-0000-00008E200000}"/>
    <cellStyle name="Обычный 2 2 3 3 2 7 3 2" xfId="20805" xr:uid="{00000000-0005-0000-0000-00008F200000}"/>
    <cellStyle name="Обычный 2 2 3 3 2 7 4" xfId="14421" xr:uid="{00000000-0005-0000-0000-000090200000}"/>
    <cellStyle name="Обычный 2 2 3 3 2 8" xfId="3249" xr:uid="{00000000-0005-0000-0000-000091200000}"/>
    <cellStyle name="Обычный 2 2 3 3 2 8 2" xfId="9633" xr:uid="{00000000-0005-0000-0000-000092200000}"/>
    <cellStyle name="Обычный 2 2 3 3 2 8 2 2" xfId="22401" xr:uid="{00000000-0005-0000-0000-000093200000}"/>
    <cellStyle name="Обычный 2 2 3 3 2 8 3" xfId="16017" xr:uid="{00000000-0005-0000-0000-000094200000}"/>
    <cellStyle name="Обычный 2 2 3 3 2 9" xfId="6441" xr:uid="{00000000-0005-0000-0000-000095200000}"/>
    <cellStyle name="Обычный 2 2 3 3 2 9 2" xfId="19209" xr:uid="{00000000-0005-0000-0000-000096200000}"/>
    <cellStyle name="Обычный 2 2 3 3 3" xfId="86" xr:uid="{00000000-0005-0000-0000-000097200000}"/>
    <cellStyle name="Обычный 2 2 3 3 3 2" xfId="280" xr:uid="{00000000-0005-0000-0000-000098200000}"/>
    <cellStyle name="Обычный 2 2 3 3 3 2 2" xfId="682" xr:uid="{00000000-0005-0000-0000-000099200000}"/>
    <cellStyle name="Обычный 2 2 3 3 3 2 2 2" xfId="1480" xr:uid="{00000000-0005-0000-0000-00009A200000}"/>
    <cellStyle name="Обычный 2 2 3 3 3 2 2 2 2" xfId="3076" xr:uid="{00000000-0005-0000-0000-00009B200000}"/>
    <cellStyle name="Обычный 2 2 3 3 3 2 2 2 2 2" xfId="6268" xr:uid="{00000000-0005-0000-0000-00009C200000}"/>
    <cellStyle name="Обычный 2 2 3 3 3 2 2 2 2 2 2" xfId="12652" xr:uid="{00000000-0005-0000-0000-00009D200000}"/>
    <cellStyle name="Обычный 2 2 3 3 3 2 2 2 2 2 2 2" xfId="25420" xr:uid="{00000000-0005-0000-0000-00009E200000}"/>
    <cellStyle name="Обычный 2 2 3 3 3 2 2 2 2 2 3" xfId="19036" xr:uid="{00000000-0005-0000-0000-00009F200000}"/>
    <cellStyle name="Обычный 2 2 3 3 3 2 2 2 2 3" xfId="9460" xr:uid="{00000000-0005-0000-0000-0000A0200000}"/>
    <cellStyle name="Обычный 2 2 3 3 3 2 2 2 2 3 2" xfId="22228" xr:uid="{00000000-0005-0000-0000-0000A1200000}"/>
    <cellStyle name="Обычный 2 2 3 3 3 2 2 2 2 4" xfId="15844" xr:uid="{00000000-0005-0000-0000-0000A2200000}"/>
    <cellStyle name="Обычный 2 2 3 3 3 2 2 2 3" xfId="4672" xr:uid="{00000000-0005-0000-0000-0000A3200000}"/>
    <cellStyle name="Обычный 2 2 3 3 3 2 2 2 3 2" xfId="11056" xr:uid="{00000000-0005-0000-0000-0000A4200000}"/>
    <cellStyle name="Обычный 2 2 3 3 3 2 2 2 3 2 2" xfId="23824" xr:uid="{00000000-0005-0000-0000-0000A5200000}"/>
    <cellStyle name="Обычный 2 2 3 3 3 2 2 2 3 3" xfId="17440" xr:uid="{00000000-0005-0000-0000-0000A6200000}"/>
    <cellStyle name="Обычный 2 2 3 3 3 2 2 2 4" xfId="7864" xr:uid="{00000000-0005-0000-0000-0000A7200000}"/>
    <cellStyle name="Обычный 2 2 3 3 3 2 2 2 4 2" xfId="20632" xr:uid="{00000000-0005-0000-0000-0000A8200000}"/>
    <cellStyle name="Обычный 2 2 3 3 3 2 2 2 5" xfId="14248" xr:uid="{00000000-0005-0000-0000-0000A9200000}"/>
    <cellStyle name="Обычный 2 2 3 3 3 2 2 3" xfId="2278" xr:uid="{00000000-0005-0000-0000-0000AA200000}"/>
    <cellStyle name="Обычный 2 2 3 3 3 2 2 3 2" xfId="5470" xr:uid="{00000000-0005-0000-0000-0000AB200000}"/>
    <cellStyle name="Обычный 2 2 3 3 3 2 2 3 2 2" xfId="11854" xr:uid="{00000000-0005-0000-0000-0000AC200000}"/>
    <cellStyle name="Обычный 2 2 3 3 3 2 2 3 2 2 2" xfId="24622" xr:uid="{00000000-0005-0000-0000-0000AD200000}"/>
    <cellStyle name="Обычный 2 2 3 3 3 2 2 3 2 3" xfId="18238" xr:uid="{00000000-0005-0000-0000-0000AE200000}"/>
    <cellStyle name="Обычный 2 2 3 3 3 2 2 3 3" xfId="8662" xr:uid="{00000000-0005-0000-0000-0000AF200000}"/>
    <cellStyle name="Обычный 2 2 3 3 3 2 2 3 3 2" xfId="21430" xr:uid="{00000000-0005-0000-0000-0000B0200000}"/>
    <cellStyle name="Обычный 2 2 3 3 3 2 2 3 4" xfId="15046" xr:uid="{00000000-0005-0000-0000-0000B1200000}"/>
    <cellStyle name="Обычный 2 2 3 3 3 2 2 4" xfId="3874" xr:uid="{00000000-0005-0000-0000-0000B2200000}"/>
    <cellStyle name="Обычный 2 2 3 3 3 2 2 4 2" xfId="10258" xr:uid="{00000000-0005-0000-0000-0000B3200000}"/>
    <cellStyle name="Обычный 2 2 3 3 3 2 2 4 2 2" xfId="23026" xr:uid="{00000000-0005-0000-0000-0000B4200000}"/>
    <cellStyle name="Обычный 2 2 3 3 3 2 2 4 3" xfId="16642" xr:uid="{00000000-0005-0000-0000-0000B5200000}"/>
    <cellStyle name="Обычный 2 2 3 3 3 2 2 5" xfId="7066" xr:uid="{00000000-0005-0000-0000-0000B6200000}"/>
    <cellStyle name="Обычный 2 2 3 3 3 2 2 5 2" xfId="19834" xr:uid="{00000000-0005-0000-0000-0000B7200000}"/>
    <cellStyle name="Обычный 2 2 3 3 3 2 2 6" xfId="13450" xr:uid="{00000000-0005-0000-0000-0000B8200000}"/>
    <cellStyle name="Обычный 2 2 3 3 3 2 3" xfId="1081" xr:uid="{00000000-0005-0000-0000-0000B9200000}"/>
    <cellStyle name="Обычный 2 2 3 3 3 2 3 2" xfId="2677" xr:uid="{00000000-0005-0000-0000-0000BA200000}"/>
    <cellStyle name="Обычный 2 2 3 3 3 2 3 2 2" xfId="5869" xr:uid="{00000000-0005-0000-0000-0000BB200000}"/>
    <cellStyle name="Обычный 2 2 3 3 3 2 3 2 2 2" xfId="12253" xr:uid="{00000000-0005-0000-0000-0000BC200000}"/>
    <cellStyle name="Обычный 2 2 3 3 3 2 3 2 2 2 2" xfId="25021" xr:uid="{00000000-0005-0000-0000-0000BD200000}"/>
    <cellStyle name="Обычный 2 2 3 3 3 2 3 2 2 3" xfId="18637" xr:uid="{00000000-0005-0000-0000-0000BE200000}"/>
    <cellStyle name="Обычный 2 2 3 3 3 2 3 2 3" xfId="9061" xr:uid="{00000000-0005-0000-0000-0000BF200000}"/>
    <cellStyle name="Обычный 2 2 3 3 3 2 3 2 3 2" xfId="21829" xr:uid="{00000000-0005-0000-0000-0000C0200000}"/>
    <cellStyle name="Обычный 2 2 3 3 3 2 3 2 4" xfId="15445" xr:uid="{00000000-0005-0000-0000-0000C1200000}"/>
    <cellStyle name="Обычный 2 2 3 3 3 2 3 3" xfId="4273" xr:uid="{00000000-0005-0000-0000-0000C2200000}"/>
    <cellStyle name="Обычный 2 2 3 3 3 2 3 3 2" xfId="10657" xr:uid="{00000000-0005-0000-0000-0000C3200000}"/>
    <cellStyle name="Обычный 2 2 3 3 3 2 3 3 2 2" xfId="23425" xr:uid="{00000000-0005-0000-0000-0000C4200000}"/>
    <cellStyle name="Обычный 2 2 3 3 3 2 3 3 3" xfId="17041" xr:uid="{00000000-0005-0000-0000-0000C5200000}"/>
    <cellStyle name="Обычный 2 2 3 3 3 2 3 4" xfId="7465" xr:uid="{00000000-0005-0000-0000-0000C6200000}"/>
    <cellStyle name="Обычный 2 2 3 3 3 2 3 4 2" xfId="20233" xr:uid="{00000000-0005-0000-0000-0000C7200000}"/>
    <cellStyle name="Обычный 2 2 3 3 3 2 3 5" xfId="13849" xr:uid="{00000000-0005-0000-0000-0000C8200000}"/>
    <cellStyle name="Обычный 2 2 3 3 3 2 4" xfId="1879" xr:uid="{00000000-0005-0000-0000-0000C9200000}"/>
    <cellStyle name="Обычный 2 2 3 3 3 2 4 2" xfId="5071" xr:uid="{00000000-0005-0000-0000-0000CA200000}"/>
    <cellStyle name="Обычный 2 2 3 3 3 2 4 2 2" xfId="11455" xr:uid="{00000000-0005-0000-0000-0000CB200000}"/>
    <cellStyle name="Обычный 2 2 3 3 3 2 4 2 2 2" xfId="24223" xr:uid="{00000000-0005-0000-0000-0000CC200000}"/>
    <cellStyle name="Обычный 2 2 3 3 3 2 4 2 3" xfId="17839" xr:uid="{00000000-0005-0000-0000-0000CD200000}"/>
    <cellStyle name="Обычный 2 2 3 3 3 2 4 3" xfId="8263" xr:uid="{00000000-0005-0000-0000-0000CE200000}"/>
    <cellStyle name="Обычный 2 2 3 3 3 2 4 3 2" xfId="21031" xr:uid="{00000000-0005-0000-0000-0000CF200000}"/>
    <cellStyle name="Обычный 2 2 3 3 3 2 4 4" xfId="14647" xr:uid="{00000000-0005-0000-0000-0000D0200000}"/>
    <cellStyle name="Обычный 2 2 3 3 3 2 5" xfId="3475" xr:uid="{00000000-0005-0000-0000-0000D1200000}"/>
    <cellStyle name="Обычный 2 2 3 3 3 2 5 2" xfId="9859" xr:uid="{00000000-0005-0000-0000-0000D2200000}"/>
    <cellStyle name="Обычный 2 2 3 3 3 2 5 2 2" xfId="22627" xr:uid="{00000000-0005-0000-0000-0000D3200000}"/>
    <cellStyle name="Обычный 2 2 3 3 3 2 5 3" xfId="16243" xr:uid="{00000000-0005-0000-0000-0000D4200000}"/>
    <cellStyle name="Обычный 2 2 3 3 3 2 6" xfId="6667" xr:uid="{00000000-0005-0000-0000-0000D5200000}"/>
    <cellStyle name="Обычный 2 2 3 3 3 2 6 2" xfId="19435" xr:uid="{00000000-0005-0000-0000-0000D6200000}"/>
    <cellStyle name="Обычный 2 2 3 3 3 2 7" xfId="13051" xr:uid="{00000000-0005-0000-0000-0000D7200000}"/>
    <cellStyle name="Обычный 2 2 3 3 3 3" xfId="488" xr:uid="{00000000-0005-0000-0000-0000D8200000}"/>
    <cellStyle name="Обычный 2 2 3 3 3 3 2" xfId="1286" xr:uid="{00000000-0005-0000-0000-0000D9200000}"/>
    <cellStyle name="Обычный 2 2 3 3 3 3 2 2" xfId="2882" xr:uid="{00000000-0005-0000-0000-0000DA200000}"/>
    <cellStyle name="Обычный 2 2 3 3 3 3 2 2 2" xfId="6074" xr:uid="{00000000-0005-0000-0000-0000DB200000}"/>
    <cellStyle name="Обычный 2 2 3 3 3 3 2 2 2 2" xfId="12458" xr:uid="{00000000-0005-0000-0000-0000DC200000}"/>
    <cellStyle name="Обычный 2 2 3 3 3 3 2 2 2 2 2" xfId="25226" xr:uid="{00000000-0005-0000-0000-0000DD200000}"/>
    <cellStyle name="Обычный 2 2 3 3 3 3 2 2 2 3" xfId="18842" xr:uid="{00000000-0005-0000-0000-0000DE200000}"/>
    <cellStyle name="Обычный 2 2 3 3 3 3 2 2 3" xfId="9266" xr:uid="{00000000-0005-0000-0000-0000DF200000}"/>
    <cellStyle name="Обычный 2 2 3 3 3 3 2 2 3 2" xfId="22034" xr:uid="{00000000-0005-0000-0000-0000E0200000}"/>
    <cellStyle name="Обычный 2 2 3 3 3 3 2 2 4" xfId="15650" xr:uid="{00000000-0005-0000-0000-0000E1200000}"/>
    <cellStyle name="Обычный 2 2 3 3 3 3 2 3" xfId="4478" xr:uid="{00000000-0005-0000-0000-0000E2200000}"/>
    <cellStyle name="Обычный 2 2 3 3 3 3 2 3 2" xfId="10862" xr:uid="{00000000-0005-0000-0000-0000E3200000}"/>
    <cellStyle name="Обычный 2 2 3 3 3 3 2 3 2 2" xfId="23630" xr:uid="{00000000-0005-0000-0000-0000E4200000}"/>
    <cellStyle name="Обычный 2 2 3 3 3 3 2 3 3" xfId="17246" xr:uid="{00000000-0005-0000-0000-0000E5200000}"/>
    <cellStyle name="Обычный 2 2 3 3 3 3 2 4" xfId="7670" xr:uid="{00000000-0005-0000-0000-0000E6200000}"/>
    <cellStyle name="Обычный 2 2 3 3 3 3 2 4 2" xfId="20438" xr:uid="{00000000-0005-0000-0000-0000E7200000}"/>
    <cellStyle name="Обычный 2 2 3 3 3 3 2 5" xfId="14054" xr:uid="{00000000-0005-0000-0000-0000E8200000}"/>
    <cellStyle name="Обычный 2 2 3 3 3 3 3" xfId="2084" xr:uid="{00000000-0005-0000-0000-0000E9200000}"/>
    <cellStyle name="Обычный 2 2 3 3 3 3 3 2" xfId="5276" xr:uid="{00000000-0005-0000-0000-0000EA200000}"/>
    <cellStyle name="Обычный 2 2 3 3 3 3 3 2 2" xfId="11660" xr:uid="{00000000-0005-0000-0000-0000EB200000}"/>
    <cellStyle name="Обычный 2 2 3 3 3 3 3 2 2 2" xfId="24428" xr:uid="{00000000-0005-0000-0000-0000EC200000}"/>
    <cellStyle name="Обычный 2 2 3 3 3 3 3 2 3" xfId="18044" xr:uid="{00000000-0005-0000-0000-0000ED200000}"/>
    <cellStyle name="Обычный 2 2 3 3 3 3 3 3" xfId="8468" xr:uid="{00000000-0005-0000-0000-0000EE200000}"/>
    <cellStyle name="Обычный 2 2 3 3 3 3 3 3 2" xfId="21236" xr:uid="{00000000-0005-0000-0000-0000EF200000}"/>
    <cellStyle name="Обычный 2 2 3 3 3 3 3 4" xfId="14852" xr:uid="{00000000-0005-0000-0000-0000F0200000}"/>
    <cellStyle name="Обычный 2 2 3 3 3 3 4" xfId="3680" xr:uid="{00000000-0005-0000-0000-0000F1200000}"/>
    <cellStyle name="Обычный 2 2 3 3 3 3 4 2" xfId="10064" xr:uid="{00000000-0005-0000-0000-0000F2200000}"/>
    <cellStyle name="Обычный 2 2 3 3 3 3 4 2 2" xfId="22832" xr:uid="{00000000-0005-0000-0000-0000F3200000}"/>
    <cellStyle name="Обычный 2 2 3 3 3 3 4 3" xfId="16448" xr:uid="{00000000-0005-0000-0000-0000F4200000}"/>
    <cellStyle name="Обычный 2 2 3 3 3 3 5" xfId="6872" xr:uid="{00000000-0005-0000-0000-0000F5200000}"/>
    <cellStyle name="Обычный 2 2 3 3 3 3 5 2" xfId="19640" xr:uid="{00000000-0005-0000-0000-0000F6200000}"/>
    <cellStyle name="Обычный 2 2 3 3 3 3 6" xfId="13256" xr:uid="{00000000-0005-0000-0000-0000F7200000}"/>
    <cellStyle name="Обычный 2 2 3 3 3 4" xfId="887" xr:uid="{00000000-0005-0000-0000-0000F8200000}"/>
    <cellStyle name="Обычный 2 2 3 3 3 4 2" xfId="2483" xr:uid="{00000000-0005-0000-0000-0000F9200000}"/>
    <cellStyle name="Обычный 2 2 3 3 3 4 2 2" xfId="5675" xr:uid="{00000000-0005-0000-0000-0000FA200000}"/>
    <cellStyle name="Обычный 2 2 3 3 3 4 2 2 2" xfId="12059" xr:uid="{00000000-0005-0000-0000-0000FB200000}"/>
    <cellStyle name="Обычный 2 2 3 3 3 4 2 2 2 2" xfId="24827" xr:uid="{00000000-0005-0000-0000-0000FC200000}"/>
    <cellStyle name="Обычный 2 2 3 3 3 4 2 2 3" xfId="18443" xr:uid="{00000000-0005-0000-0000-0000FD200000}"/>
    <cellStyle name="Обычный 2 2 3 3 3 4 2 3" xfId="8867" xr:uid="{00000000-0005-0000-0000-0000FE200000}"/>
    <cellStyle name="Обычный 2 2 3 3 3 4 2 3 2" xfId="21635" xr:uid="{00000000-0005-0000-0000-0000FF200000}"/>
    <cellStyle name="Обычный 2 2 3 3 3 4 2 4" xfId="15251" xr:uid="{00000000-0005-0000-0000-000000210000}"/>
    <cellStyle name="Обычный 2 2 3 3 3 4 3" xfId="4079" xr:uid="{00000000-0005-0000-0000-000001210000}"/>
    <cellStyle name="Обычный 2 2 3 3 3 4 3 2" xfId="10463" xr:uid="{00000000-0005-0000-0000-000002210000}"/>
    <cellStyle name="Обычный 2 2 3 3 3 4 3 2 2" xfId="23231" xr:uid="{00000000-0005-0000-0000-000003210000}"/>
    <cellStyle name="Обычный 2 2 3 3 3 4 3 3" xfId="16847" xr:uid="{00000000-0005-0000-0000-000004210000}"/>
    <cellStyle name="Обычный 2 2 3 3 3 4 4" xfId="7271" xr:uid="{00000000-0005-0000-0000-000005210000}"/>
    <cellStyle name="Обычный 2 2 3 3 3 4 4 2" xfId="20039" xr:uid="{00000000-0005-0000-0000-000006210000}"/>
    <cellStyle name="Обычный 2 2 3 3 3 4 5" xfId="13655" xr:uid="{00000000-0005-0000-0000-000007210000}"/>
    <cellStyle name="Обычный 2 2 3 3 3 5" xfId="1685" xr:uid="{00000000-0005-0000-0000-000008210000}"/>
    <cellStyle name="Обычный 2 2 3 3 3 5 2" xfId="4877" xr:uid="{00000000-0005-0000-0000-000009210000}"/>
    <cellStyle name="Обычный 2 2 3 3 3 5 2 2" xfId="11261" xr:uid="{00000000-0005-0000-0000-00000A210000}"/>
    <cellStyle name="Обычный 2 2 3 3 3 5 2 2 2" xfId="24029" xr:uid="{00000000-0005-0000-0000-00000B210000}"/>
    <cellStyle name="Обычный 2 2 3 3 3 5 2 3" xfId="17645" xr:uid="{00000000-0005-0000-0000-00000C210000}"/>
    <cellStyle name="Обычный 2 2 3 3 3 5 3" xfId="8069" xr:uid="{00000000-0005-0000-0000-00000D210000}"/>
    <cellStyle name="Обычный 2 2 3 3 3 5 3 2" xfId="20837" xr:uid="{00000000-0005-0000-0000-00000E210000}"/>
    <cellStyle name="Обычный 2 2 3 3 3 5 4" xfId="14453" xr:uid="{00000000-0005-0000-0000-00000F210000}"/>
    <cellStyle name="Обычный 2 2 3 3 3 6" xfId="3281" xr:uid="{00000000-0005-0000-0000-000010210000}"/>
    <cellStyle name="Обычный 2 2 3 3 3 6 2" xfId="9665" xr:uid="{00000000-0005-0000-0000-000011210000}"/>
    <cellStyle name="Обычный 2 2 3 3 3 6 2 2" xfId="22433" xr:uid="{00000000-0005-0000-0000-000012210000}"/>
    <cellStyle name="Обычный 2 2 3 3 3 6 3" xfId="16049" xr:uid="{00000000-0005-0000-0000-000013210000}"/>
    <cellStyle name="Обычный 2 2 3 3 3 7" xfId="6473" xr:uid="{00000000-0005-0000-0000-000014210000}"/>
    <cellStyle name="Обычный 2 2 3 3 3 7 2" xfId="19241" xr:uid="{00000000-0005-0000-0000-000015210000}"/>
    <cellStyle name="Обычный 2 2 3 3 3 8" xfId="12857" xr:uid="{00000000-0005-0000-0000-000016210000}"/>
    <cellStyle name="Обычный 2 2 3 3 4" xfId="152" xr:uid="{00000000-0005-0000-0000-000017210000}"/>
    <cellStyle name="Обычный 2 2 3 3 4 2" xfId="346" xr:uid="{00000000-0005-0000-0000-000018210000}"/>
    <cellStyle name="Обычный 2 2 3 3 4 2 2" xfId="748" xr:uid="{00000000-0005-0000-0000-000019210000}"/>
    <cellStyle name="Обычный 2 2 3 3 4 2 2 2" xfId="1546" xr:uid="{00000000-0005-0000-0000-00001A210000}"/>
    <cellStyle name="Обычный 2 2 3 3 4 2 2 2 2" xfId="3142" xr:uid="{00000000-0005-0000-0000-00001B210000}"/>
    <cellStyle name="Обычный 2 2 3 3 4 2 2 2 2 2" xfId="6334" xr:uid="{00000000-0005-0000-0000-00001C210000}"/>
    <cellStyle name="Обычный 2 2 3 3 4 2 2 2 2 2 2" xfId="12718" xr:uid="{00000000-0005-0000-0000-00001D210000}"/>
    <cellStyle name="Обычный 2 2 3 3 4 2 2 2 2 2 2 2" xfId="25486" xr:uid="{00000000-0005-0000-0000-00001E210000}"/>
    <cellStyle name="Обычный 2 2 3 3 4 2 2 2 2 2 3" xfId="19102" xr:uid="{00000000-0005-0000-0000-00001F210000}"/>
    <cellStyle name="Обычный 2 2 3 3 4 2 2 2 2 3" xfId="9526" xr:uid="{00000000-0005-0000-0000-000020210000}"/>
    <cellStyle name="Обычный 2 2 3 3 4 2 2 2 2 3 2" xfId="22294" xr:uid="{00000000-0005-0000-0000-000021210000}"/>
    <cellStyle name="Обычный 2 2 3 3 4 2 2 2 2 4" xfId="15910" xr:uid="{00000000-0005-0000-0000-000022210000}"/>
    <cellStyle name="Обычный 2 2 3 3 4 2 2 2 3" xfId="4738" xr:uid="{00000000-0005-0000-0000-000023210000}"/>
    <cellStyle name="Обычный 2 2 3 3 4 2 2 2 3 2" xfId="11122" xr:uid="{00000000-0005-0000-0000-000024210000}"/>
    <cellStyle name="Обычный 2 2 3 3 4 2 2 2 3 2 2" xfId="23890" xr:uid="{00000000-0005-0000-0000-000025210000}"/>
    <cellStyle name="Обычный 2 2 3 3 4 2 2 2 3 3" xfId="17506" xr:uid="{00000000-0005-0000-0000-000026210000}"/>
    <cellStyle name="Обычный 2 2 3 3 4 2 2 2 4" xfId="7930" xr:uid="{00000000-0005-0000-0000-000027210000}"/>
    <cellStyle name="Обычный 2 2 3 3 4 2 2 2 4 2" xfId="20698" xr:uid="{00000000-0005-0000-0000-000028210000}"/>
    <cellStyle name="Обычный 2 2 3 3 4 2 2 2 5" xfId="14314" xr:uid="{00000000-0005-0000-0000-000029210000}"/>
    <cellStyle name="Обычный 2 2 3 3 4 2 2 3" xfId="2344" xr:uid="{00000000-0005-0000-0000-00002A210000}"/>
    <cellStyle name="Обычный 2 2 3 3 4 2 2 3 2" xfId="5536" xr:uid="{00000000-0005-0000-0000-00002B210000}"/>
    <cellStyle name="Обычный 2 2 3 3 4 2 2 3 2 2" xfId="11920" xr:uid="{00000000-0005-0000-0000-00002C210000}"/>
    <cellStyle name="Обычный 2 2 3 3 4 2 2 3 2 2 2" xfId="24688" xr:uid="{00000000-0005-0000-0000-00002D210000}"/>
    <cellStyle name="Обычный 2 2 3 3 4 2 2 3 2 3" xfId="18304" xr:uid="{00000000-0005-0000-0000-00002E210000}"/>
    <cellStyle name="Обычный 2 2 3 3 4 2 2 3 3" xfId="8728" xr:uid="{00000000-0005-0000-0000-00002F210000}"/>
    <cellStyle name="Обычный 2 2 3 3 4 2 2 3 3 2" xfId="21496" xr:uid="{00000000-0005-0000-0000-000030210000}"/>
    <cellStyle name="Обычный 2 2 3 3 4 2 2 3 4" xfId="15112" xr:uid="{00000000-0005-0000-0000-000031210000}"/>
    <cellStyle name="Обычный 2 2 3 3 4 2 2 4" xfId="3940" xr:uid="{00000000-0005-0000-0000-000032210000}"/>
    <cellStyle name="Обычный 2 2 3 3 4 2 2 4 2" xfId="10324" xr:uid="{00000000-0005-0000-0000-000033210000}"/>
    <cellStyle name="Обычный 2 2 3 3 4 2 2 4 2 2" xfId="23092" xr:uid="{00000000-0005-0000-0000-000034210000}"/>
    <cellStyle name="Обычный 2 2 3 3 4 2 2 4 3" xfId="16708" xr:uid="{00000000-0005-0000-0000-000035210000}"/>
    <cellStyle name="Обычный 2 2 3 3 4 2 2 5" xfId="7132" xr:uid="{00000000-0005-0000-0000-000036210000}"/>
    <cellStyle name="Обычный 2 2 3 3 4 2 2 5 2" xfId="19900" xr:uid="{00000000-0005-0000-0000-000037210000}"/>
    <cellStyle name="Обычный 2 2 3 3 4 2 2 6" xfId="13516" xr:uid="{00000000-0005-0000-0000-000038210000}"/>
    <cellStyle name="Обычный 2 2 3 3 4 2 3" xfId="1147" xr:uid="{00000000-0005-0000-0000-000039210000}"/>
    <cellStyle name="Обычный 2 2 3 3 4 2 3 2" xfId="2743" xr:uid="{00000000-0005-0000-0000-00003A210000}"/>
    <cellStyle name="Обычный 2 2 3 3 4 2 3 2 2" xfId="5935" xr:uid="{00000000-0005-0000-0000-00003B210000}"/>
    <cellStyle name="Обычный 2 2 3 3 4 2 3 2 2 2" xfId="12319" xr:uid="{00000000-0005-0000-0000-00003C210000}"/>
    <cellStyle name="Обычный 2 2 3 3 4 2 3 2 2 2 2" xfId="25087" xr:uid="{00000000-0005-0000-0000-00003D210000}"/>
    <cellStyle name="Обычный 2 2 3 3 4 2 3 2 2 3" xfId="18703" xr:uid="{00000000-0005-0000-0000-00003E210000}"/>
    <cellStyle name="Обычный 2 2 3 3 4 2 3 2 3" xfId="9127" xr:uid="{00000000-0005-0000-0000-00003F210000}"/>
    <cellStyle name="Обычный 2 2 3 3 4 2 3 2 3 2" xfId="21895" xr:uid="{00000000-0005-0000-0000-000040210000}"/>
    <cellStyle name="Обычный 2 2 3 3 4 2 3 2 4" xfId="15511" xr:uid="{00000000-0005-0000-0000-000041210000}"/>
    <cellStyle name="Обычный 2 2 3 3 4 2 3 3" xfId="4339" xr:uid="{00000000-0005-0000-0000-000042210000}"/>
    <cellStyle name="Обычный 2 2 3 3 4 2 3 3 2" xfId="10723" xr:uid="{00000000-0005-0000-0000-000043210000}"/>
    <cellStyle name="Обычный 2 2 3 3 4 2 3 3 2 2" xfId="23491" xr:uid="{00000000-0005-0000-0000-000044210000}"/>
    <cellStyle name="Обычный 2 2 3 3 4 2 3 3 3" xfId="17107" xr:uid="{00000000-0005-0000-0000-000045210000}"/>
    <cellStyle name="Обычный 2 2 3 3 4 2 3 4" xfId="7531" xr:uid="{00000000-0005-0000-0000-000046210000}"/>
    <cellStyle name="Обычный 2 2 3 3 4 2 3 4 2" xfId="20299" xr:uid="{00000000-0005-0000-0000-000047210000}"/>
    <cellStyle name="Обычный 2 2 3 3 4 2 3 5" xfId="13915" xr:uid="{00000000-0005-0000-0000-000048210000}"/>
    <cellStyle name="Обычный 2 2 3 3 4 2 4" xfId="1945" xr:uid="{00000000-0005-0000-0000-000049210000}"/>
    <cellStyle name="Обычный 2 2 3 3 4 2 4 2" xfId="5137" xr:uid="{00000000-0005-0000-0000-00004A210000}"/>
    <cellStyle name="Обычный 2 2 3 3 4 2 4 2 2" xfId="11521" xr:uid="{00000000-0005-0000-0000-00004B210000}"/>
    <cellStyle name="Обычный 2 2 3 3 4 2 4 2 2 2" xfId="24289" xr:uid="{00000000-0005-0000-0000-00004C210000}"/>
    <cellStyle name="Обычный 2 2 3 3 4 2 4 2 3" xfId="17905" xr:uid="{00000000-0005-0000-0000-00004D210000}"/>
    <cellStyle name="Обычный 2 2 3 3 4 2 4 3" xfId="8329" xr:uid="{00000000-0005-0000-0000-00004E210000}"/>
    <cellStyle name="Обычный 2 2 3 3 4 2 4 3 2" xfId="21097" xr:uid="{00000000-0005-0000-0000-00004F210000}"/>
    <cellStyle name="Обычный 2 2 3 3 4 2 4 4" xfId="14713" xr:uid="{00000000-0005-0000-0000-000050210000}"/>
    <cellStyle name="Обычный 2 2 3 3 4 2 5" xfId="3541" xr:uid="{00000000-0005-0000-0000-000051210000}"/>
    <cellStyle name="Обычный 2 2 3 3 4 2 5 2" xfId="9925" xr:uid="{00000000-0005-0000-0000-000052210000}"/>
    <cellStyle name="Обычный 2 2 3 3 4 2 5 2 2" xfId="22693" xr:uid="{00000000-0005-0000-0000-000053210000}"/>
    <cellStyle name="Обычный 2 2 3 3 4 2 5 3" xfId="16309" xr:uid="{00000000-0005-0000-0000-000054210000}"/>
    <cellStyle name="Обычный 2 2 3 3 4 2 6" xfId="6733" xr:uid="{00000000-0005-0000-0000-000055210000}"/>
    <cellStyle name="Обычный 2 2 3 3 4 2 6 2" xfId="19501" xr:uid="{00000000-0005-0000-0000-000056210000}"/>
    <cellStyle name="Обычный 2 2 3 3 4 2 7" xfId="13117" xr:uid="{00000000-0005-0000-0000-000057210000}"/>
    <cellStyle name="Обычный 2 2 3 3 4 3" xfId="554" xr:uid="{00000000-0005-0000-0000-000058210000}"/>
    <cellStyle name="Обычный 2 2 3 3 4 3 2" xfId="1352" xr:uid="{00000000-0005-0000-0000-000059210000}"/>
    <cellStyle name="Обычный 2 2 3 3 4 3 2 2" xfId="2948" xr:uid="{00000000-0005-0000-0000-00005A210000}"/>
    <cellStyle name="Обычный 2 2 3 3 4 3 2 2 2" xfId="6140" xr:uid="{00000000-0005-0000-0000-00005B210000}"/>
    <cellStyle name="Обычный 2 2 3 3 4 3 2 2 2 2" xfId="12524" xr:uid="{00000000-0005-0000-0000-00005C210000}"/>
    <cellStyle name="Обычный 2 2 3 3 4 3 2 2 2 2 2" xfId="25292" xr:uid="{00000000-0005-0000-0000-00005D210000}"/>
    <cellStyle name="Обычный 2 2 3 3 4 3 2 2 2 3" xfId="18908" xr:uid="{00000000-0005-0000-0000-00005E210000}"/>
    <cellStyle name="Обычный 2 2 3 3 4 3 2 2 3" xfId="9332" xr:uid="{00000000-0005-0000-0000-00005F210000}"/>
    <cellStyle name="Обычный 2 2 3 3 4 3 2 2 3 2" xfId="22100" xr:uid="{00000000-0005-0000-0000-000060210000}"/>
    <cellStyle name="Обычный 2 2 3 3 4 3 2 2 4" xfId="15716" xr:uid="{00000000-0005-0000-0000-000061210000}"/>
    <cellStyle name="Обычный 2 2 3 3 4 3 2 3" xfId="4544" xr:uid="{00000000-0005-0000-0000-000062210000}"/>
    <cellStyle name="Обычный 2 2 3 3 4 3 2 3 2" xfId="10928" xr:uid="{00000000-0005-0000-0000-000063210000}"/>
    <cellStyle name="Обычный 2 2 3 3 4 3 2 3 2 2" xfId="23696" xr:uid="{00000000-0005-0000-0000-000064210000}"/>
    <cellStyle name="Обычный 2 2 3 3 4 3 2 3 3" xfId="17312" xr:uid="{00000000-0005-0000-0000-000065210000}"/>
    <cellStyle name="Обычный 2 2 3 3 4 3 2 4" xfId="7736" xr:uid="{00000000-0005-0000-0000-000066210000}"/>
    <cellStyle name="Обычный 2 2 3 3 4 3 2 4 2" xfId="20504" xr:uid="{00000000-0005-0000-0000-000067210000}"/>
    <cellStyle name="Обычный 2 2 3 3 4 3 2 5" xfId="14120" xr:uid="{00000000-0005-0000-0000-000068210000}"/>
    <cellStyle name="Обычный 2 2 3 3 4 3 3" xfId="2150" xr:uid="{00000000-0005-0000-0000-000069210000}"/>
    <cellStyle name="Обычный 2 2 3 3 4 3 3 2" xfId="5342" xr:uid="{00000000-0005-0000-0000-00006A210000}"/>
    <cellStyle name="Обычный 2 2 3 3 4 3 3 2 2" xfId="11726" xr:uid="{00000000-0005-0000-0000-00006B210000}"/>
    <cellStyle name="Обычный 2 2 3 3 4 3 3 2 2 2" xfId="24494" xr:uid="{00000000-0005-0000-0000-00006C210000}"/>
    <cellStyle name="Обычный 2 2 3 3 4 3 3 2 3" xfId="18110" xr:uid="{00000000-0005-0000-0000-00006D210000}"/>
    <cellStyle name="Обычный 2 2 3 3 4 3 3 3" xfId="8534" xr:uid="{00000000-0005-0000-0000-00006E210000}"/>
    <cellStyle name="Обычный 2 2 3 3 4 3 3 3 2" xfId="21302" xr:uid="{00000000-0005-0000-0000-00006F210000}"/>
    <cellStyle name="Обычный 2 2 3 3 4 3 3 4" xfId="14918" xr:uid="{00000000-0005-0000-0000-000070210000}"/>
    <cellStyle name="Обычный 2 2 3 3 4 3 4" xfId="3746" xr:uid="{00000000-0005-0000-0000-000071210000}"/>
    <cellStyle name="Обычный 2 2 3 3 4 3 4 2" xfId="10130" xr:uid="{00000000-0005-0000-0000-000072210000}"/>
    <cellStyle name="Обычный 2 2 3 3 4 3 4 2 2" xfId="22898" xr:uid="{00000000-0005-0000-0000-000073210000}"/>
    <cellStyle name="Обычный 2 2 3 3 4 3 4 3" xfId="16514" xr:uid="{00000000-0005-0000-0000-000074210000}"/>
    <cellStyle name="Обычный 2 2 3 3 4 3 5" xfId="6938" xr:uid="{00000000-0005-0000-0000-000075210000}"/>
    <cellStyle name="Обычный 2 2 3 3 4 3 5 2" xfId="19706" xr:uid="{00000000-0005-0000-0000-000076210000}"/>
    <cellStyle name="Обычный 2 2 3 3 4 3 6" xfId="13322" xr:uid="{00000000-0005-0000-0000-000077210000}"/>
    <cellStyle name="Обычный 2 2 3 3 4 4" xfId="953" xr:uid="{00000000-0005-0000-0000-000078210000}"/>
    <cellStyle name="Обычный 2 2 3 3 4 4 2" xfId="2549" xr:uid="{00000000-0005-0000-0000-000079210000}"/>
    <cellStyle name="Обычный 2 2 3 3 4 4 2 2" xfId="5741" xr:uid="{00000000-0005-0000-0000-00007A210000}"/>
    <cellStyle name="Обычный 2 2 3 3 4 4 2 2 2" xfId="12125" xr:uid="{00000000-0005-0000-0000-00007B210000}"/>
    <cellStyle name="Обычный 2 2 3 3 4 4 2 2 2 2" xfId="24893" xr:uid="{00000000-0005-0000-0000-00007C210000}"/>
    <cellStyle name="Обычный 2 2 3 3 4 4 2 2 3" xfId="18509" xr:uid="{00000000-0005-0000-0000-00007D210000}"/>
    <cellStyle name="Обычный 2 2 3 3 4 4 2 3" xfId="8933" xr:uid="{00000000-0005-0000-0000-00007E210000}"/>
    <cellStyle name="Обычный 2 2 3 3 4 4 2 3 2" xfId="21701" xr:uid="{00000000-0005-0000-0000-00007F210000}"/>
    <cellStyle name="Обычный 2 2 3 3 4 4 2 4" xfId="15317" xr:uid="{00000000-0005-0000-0000-000080210000}"/>
    <cellStyle name="Обычный 2 2 3 3 4 4 3" xfId="4145" xr:uid="{00000000-0005-0000-0000-000081210000}"/>
    <cellStyle name="Обычный 2 2 3 3 4 4 3 2" xfId="10529" xr:uid="{00000000-0005-0000-0000-000082210000}"/>
    <cellStyle name="Обычный 2 2 3 3 4 4 3 2 2" xfId="23297" xr:uid="{00000000-0005-0000-0000-000083210000}"/>
    <cellStyle name="Обычный 2 2 3 3 4 4 3 3" xfId="16913" xr:uid="{00000000-0005-0000-0000-000084210000}"/>
    <cellStyle name="Обычный 2 2 3 3 4 4 4" xfId="7337" xr:uid="{00000000-0005-0000-0000-000085210000}"/>
    <cellStyle name="Обычный 2 2 3 3 4 4 4 2" xfId="20105" xr:uid="{00000000-0005-0000-0000-000086210000}"/>
    <cellStyle name="Обычный 2 2 3 3 4 4 5" xfId="13721" xr:uid="{00000000-0005-0000-0000-000087210000}"/>
    <cellStyle name="Обычный 2 2 3 3 4 5" xfId="1751" xr:uid="{00000000-0005-0000-0000-000088210000}"/>
    <cellStyle name="Обычный 2 2 3 3 4 5 2" xfId="4943" xr:uid="{00000000-0005-0000-0000-000089210000}"/>
    <cellStyle name="Обычный 2 2 3 3 4 5 2 2" xfId="11327" xr:uid="{00000000-0005-0000-0000-00008A210000}"/>
    <cellStyle name="Обычный 2 2 3 3 4 5 2 2 2" xfId="24095" xr:uid="{00000000-0005-0000-0000-00008B210000}"/>
    <cellStyle name="Обычный 2 2 3 3 4 5 2 3" xfId="17711" xr:uid="{00000000-0005-0000-0000-00008C210000}"/>
    <cellStyle name="Обычный 2 2 3 3 4 5 3" xfId="8135" xr:uid="{00000000-0005-0000-0000-00008D210000}"/>
    <cellStyle name="Обычный 2 2 3 3 4 5 3 2" xfId="20903" xr:uid="{00000000-0005-0000-0000-00008E210000}"/>
    <cellStyle name="Обычный 2 2 3 3 4 5 4" xfId="14519" xr:uid="{00000000-0005-0000-0000-00008F210000}"/>
    <cellStyle name="Обычный 2 2 3 3 4 6" xfId="3347" xr:uid="{00000000-0005-0000-0000-000090210000}"/>
    <cellStyle name="Обычный 2 2 3 3 4 6 2" xfId="9731" xr:uid="{00000000-0005-0000-0000-000091210000}"/>
    <cellStyle name="Обычный 2 2 3 3 4 6 2 2" xfId="22499" xr:uid="{00000000-0005-0000-0000-000092210000}"/>
    <cellStyle name="Обычный 2 2 3 3 4 6 3" xfId="16115" xr:uid="{00000000-0005-0000-0000-000093210000}"/>
    <cellStyle name="Обычный 2 2 3 3 4 7" xfId="6539" xr:uid="{00000000-0005-0000-0000-000094210000}"/>
    <cellStyle name="Обычный 2 2 3 3 4 7 2" xfId="19307" xr:uid="{00000000-0005-0000-0000-000095210000}"/>
    <cellStyle name="Обычный 2 2 3 3 4 8" xfId="12923" xr:uid="{00000000-0005-0000-0000-000096210000}"/>
    <cellStyle name="Обычный 2 2 3 3 5" xfId="216" xr:uid="{00000000-0005-0000-0000-000097210000}"/>
    <cellStyle name="Обычный 2 2 3 3 5 2" xfId="618" xr:uid="{00000000-0005-0000-0000-000098210000}"/>
    <cellStyle name="Обычный 2 2 3 3 5 2 2" xfId="1416" xr:uid="{00000000-0005-0000-0000-000099210000}"/>
    <cellStyle name="Обычный 2 2 3 3 5 2 2 2" xfId="3012" xr:uid="{00000000-0005-0000-0000-00009A210000}"/>
    <cellStyle name="Обычный 2 2 3 3 5 2 2 2 2" xfId="6204" xr:uid="{00000000-0005-0000-0000-00009B210000}"/>
    <cellStyle name="Обычный 2 2 3 3 5 2 2 2 2 2" xfId="12588" xr:uid="{00000000-0005-0000-0000-00009C210000}"/>
    <cellStyle name="Обычный 2 2 3 3 5 2 2 2 2 2 2" xfId="25356" xr:uid="{00000000-0005-0000-0000-00009D210000}"/>
    <cellStyle name="Обычный 2 2 3 3 5 2 2 2 2 3" xfId="18972" xr:uid="{00000000-0005-0000-0000-00009E210000}"/>
    <cellStyle name="Обычный 2 2 3 3 5 2 2 2 3" xfId="9396" xr:uid="{00000000-0005-0000-0000-00009F210000}"/>
    <cellStyle name="Обычный 2 2 3 3 5 2 2 2 3 2" xfId="22164" xr:uid="{00000000-0005-0000-0000-0000A0210000}"/>
    <cellStyle name="Обычный 2 2 3 3 5 2 2 2 4" xfId="15780" xr:uid="{00000000-0005-0000-0000-0000A1210000}"/>
    <cellStyle name="Обычный 2 2 3 3 5 2 2 3" xfId="4608" xr:uid="{00000000-0005-0000-0000-0000A2210000}"/>
    <cellStyle name="Обычный 2 2 3 3 5 2 2 3 2" xfId="10992" xr:uid="{00000000-0005-0000-0000-0000A3210000}"/>
    <cellStyle name="Обычный 2 2 3 3 5 2 2 3 2 2" xfId="23760" xr:uid="{00000000-0005-0000-0000-0000A4210000}"/>
    <cellStyle name="Обычный 2 2 3 3 5 2 2 3 3" xfId="17376" xr:uid="{00000000-0005-0000-0000-0000A5210000}"/>
    <cellStyle name="Обычный 2 2 3 3 5 2 2 4" xfId="7800" xr:uid="{00000000-0005-0000-0000-0000A6210000}"/>
    <cellStyle name="Обычный 2 2 3 3 5 2 2 4 2" xfId="20568" xr:uid="{00000000-0005-0000-0000-0000A7210000}"/>
    <cellStyle name="Обычный 2 2 3 3 5 2 2 5" xfId="14184" xr:uid="{00000000-0005-0000-0000-0000A8210000}"/>
    <cellStyle name="Обычный 2 2 3 3 5 2 3" xfId="2214" xr:uid="{00000000-0005-0000-0000-0000A9210000}"/>
    <cellStyle name="Обычный 2 2 3 3 5 2 3 2" xfId="5406" xr:uid="{00000000-0005-0000-0000-0000AA210000}"/>
    <cellStyle name="Обычный 2 2 3 3 5 2 3 2 2" xfId="11790" xr:uid="{00000000-0005-0000-0000-0000AB210000}"/>
    <cellStyle name="Обычный 2 2 3 3 5 2 3 2 2 2" xfId="24558" xr:uid="{00000000-0005-0000-0000-0000AC210000}"/>
    <cellStyle name="Обычный 2 2 3 3 5 2 3 2 3" xfId="18174" xr:uid="{00000000-0005-0000-0000-0000AD210000}"/>
    <cellStyle name="Обычный 2 2 3 3 5 2 3 3" xfId="8598" xr:uid="{00000000-0005-0000-0000-0000AE210000}"/>
    <cellStyle name="Обычный 2 2 3 3 5 2 3 3 2" xfId="21366" xr:uid="{00000000-0005-0000-0000-0000AF210000}"/>
    <cellStyle name="Обычный 2 2 3 3 5 2 3 4" xfId="14982" xr:uid="{00000000-0005-0000-0000-0000B0210000}"/>
    <cellStyle name="Обычный 2 2 3 3 5 2 4" xfId="3810" xr:uid="{00000000-0005-0000-0000-0000B1210000}"/>
    <cellStyle name="Обычный 2 2 3 3 5 2 4 2" xfId="10194" xr:uid="{00000000-0005-0000-0000-0000B2210000}"/>
    <cellStyle name="Обычный 2 2 3 3 5 2 4 2 2" xfId="22962" xr:uid="{00000000-0005-0000-0000-0000B3210000}"/>
    <cellStyle name="Обычный 2 2 3 3 5 2 4 3" xfId="16578" xr:uid="{00000000-0005-0000-0000-0000B4210000}"/>
    <cellStyle name="Обычный 2 2 3 3 5 2 5" xfId="7002" xr:uid="{00000000-0005-0000-0000-0000B5210000}"/>
    <cellStyle name="Обычный 2 2 3 3 5 2 5 2" xfId="19770" xr:uid="{00000000-0005-0000-0000-0000B6210000}"/>
    <cellStyle name="Обычный 2 2 3 3 5 2 6" xfId="13386" xr:uid="{00000000-0005-0000-0000-0000B7210000}"/>
    <cellStyle name="Обычный 2 2 3 3 5 3" xfId="1017" xr:uid="{00000000-0005-0000-0000-0000B8210000}"/>
    <cellStyle name="Обычный 2 2 3 3 5 3 2" xfId="2613" xr:uid="{00000000-0005-0000-0000-0000B9210000}"/>
    <cellStyle name="Обычный 2 2 3 3 5 3 2 2" xfId="5805" xr:uid="{00000000-0005-0000-0000-0000BA210000}"/>
    <cellStyle name="Обычный 2 2 3 3 5 3 2 2 2" xfId="12189" xr:uid="{00000000-0005-0000-0000-0000BB210000}"/>
    <cellStyle name="Обычный 2 2 3 3 5 3 2 2 2 2" xfId="24957" xr:uid="{00000000-0005-0000-0000-0000BC210000}"/>
    <cellStyle name="Обычный 2 2 3 3 5 3 2 2 3" xfId="18573" xr:uid="{00000000-0005-0000-0000-0000BD210000}"/>
    <cellStyle name="Обычный 2 2 3 3 5 3 2 3" xfId="8997" xr:uid="{00000000-0005-0000-0000-0000BE210000}"/>
    <cellStyle name="Обычный 2 2 3 3 5 3 2 3 2" xfId="21765" xr:uid="{00000000-0005-0000-0000-0000BF210000}"/>
    <cellStyle name="Обычный 2 2 3 3 5 3 2 4" xfId="15381" xr:uid="{00000000-0005-0000-0000-0000C0210000}"/>
    <cellStyle name="Обычный 2 2 3 3 5 3 3" xfId="4209" xr:uid="{00000000-0005-0000-0000-0000C1210000}"/>
    <cellStyle name="Обычный 2 2 3 3 5 3 3 2" xfId="10593" xr:uid="{00000000-0005-0000-0000-0000C2210000}"/>
    <cellStyle name="Обычный 2 2 3 3 5 3 3 2 2" xfId="23361" xr:uid="{00000000-0005-0000-0000-0000C3210000}"/>
    <cellStyle name="Обычный 2 2 3 3 5 3 3 3" xfId="16977" xr:uid="{00000000-0005-0000-0000-0000C4210000}"/>
    <cellStyle name="Обычный 2 2 3 3 5 3 4" xfId="7401" xr:uid="{00000000-0005-0000-0000-0000C5210000}"/>
    <cellStyle name="Обычный 2 2 3 3 5 3 4 2" xfId="20169" xr:uid="{00000000-0005-0000-0000-0000C6210000}"/>
    <cellStyle name="Обычный 2 2 3 3 5 3 5" xfId="13785" xr:uid="{00000000-0005-0000-0000-0000C7210000}"/>
    <cellStyle name="Обычный 2 2 3 3 5 4" xfId="1815" xr:uid="{00000000-0005-0000-0000-0000C8210000}"/>
    <cellStyle name="Обычный 2 2 3 3 5 4 2" xfId="5007" xr:uid="{00000000-0005-0000-0000-0000C9210000}"/>
    <cellStyle name="Обычный 2 2 3 3 5 4 2 2" xfId="11391" xr:uid="{00000000-0005-0000-0000-0000CA210000}"/>
    <cellStyle name="Обычный 2 2 3 3 5 4 2 2 2" xfId="24159" xr:uid="{00000000-0005-0000-0000-0000CB210000}"/>
    <cellStyle name="Обычный 2 2 3 3 5 4 2 3" xfId="17775" xr:uid="{00000000-0005-0000-0000-0000CC210000}"/>
    <cellStyle name="Обычный 2 2 3 3 5 4 3" xfId="8199" xr:uid="{00000000-0005-0000-0000-0000CD210000}"/>
    <cellStyle name="Обычный 2 2 3 3 5 4 3 2" xfId="20967" xr:uid="{00000000-0005-0000-0000-0000CE210000}"/>
    <cellStyle name="Обычный 2 2 3 3 5 4 4" xfId="14583" xr:uid="{00000000-0005-0000-0000-0000CF210000}"/>
    <cellStyle name="Обычный 2 2 3 3 5 5" xfId="3411" xr:uid="{00000000-0005-0000-0000-0000D0210000}"/>
    <cellStyle name="Обычный 2 2 3 3 5 5 2" xfId="9795" xr:uid="{00000000-0005-0000-0000-0000D1210000}"/>
    <cellStyle name="Обычный 2 2 3 3 5 5 2 2" xfId="22563" xr:uid="{00000000-0005-0000-0000-0000D2210000}"/>
    <cellStyle name="Обычный 2 2 3 3 5 5 3" xfId="16179" xr:uid="{00000000-0005-0000-0000-0000D3210000}"/>
    <cellStyle name="Обычный 2 2 3 3 5 6" xfId="6603" xr:uid="{00000000-0005-0000-0000-0000D4210000}"/>
    <cellStyle name="Обычный 2 2 3 3 5 6 2" xfId="19371" xr:uid="{00000000-0005-0000-0000-0000D5210000}"/>
    <cellStyle name="Обычный 2 2 3 3 5 7" xfId="12987" xr:uid="{00000000-0005-0000-0000-0000D6210000}"/>
    <cellStyle name="Обычный 2 2 3 3 6" xfId="424" xr:uid="{00000000-0005-0000-0000-0000D7210000}"/>
    <cellStyle name="Обычный 2 2 3 3 6 2" xfId="1222" xr:uid="{00000000-0005-0000-0000-0000D8210000}"/>
    <cellStyle name="Обычный 2 2 3 3 6 2 2" xfId="2818" xr:uid="{00000000-0005-0000-0000-0000D9210000}"/>
    <cellStyle name="Обычный 2 2 3 3 6 2 2 2" xfId="6010" xr:uid="{00000000-0005-0000-0000-0000DA210000}"/>
    <cellStyle name="Обычный 2 2 3 3 6 2 2 2 2" xfId="12394" xr:uid="{00000000-0005-0000-0000-0000DB210000}"/>
    <cellStyle name="Обычный 2 2 3 3 6 2 2 2 2 2" xfId="25162" xr:uid="{00000000-0005-0000-0000-0000DC210000}"/>
    <cellStyle name="Обычный 2 2 3 3 6 2 2 2 3" xfId="18778" xr:uid="{00000000-0005-0000-0000-0000DD210000}"/>
    <cellStyle name="Обычный 2 2 3 3 6 2 2 3" xfId="9202" xr:uid="{00000000-0005-0000-0000-0000DE210000}"/>
    <cellStyle name="Обычный 2 2 3 3 6 2 2 3 2" xfId="21970" xr:uid="{00000000-0005-0000-0000-0000DF210000}"/>
    <cellStyle name="Обычный 2 2 3 3 6 2 2 4" xfId="15586" xr:uid="{00000000-0005-0000-0000-0000E0210000}"/>
    <cellStyle name="Обычный 2 2 3 3 6 2 3" xfId="4414" xr:uid="{00000000-0005-0000-0000-0000E1210000}"/>
    <cellStyle name="Обычный 2 2 3 3 6 2 3 2" xfId="10798" xr:uid="{00000000-0005-0000-0000-0000E2210000}"/>
    <cellStyle name="Обычный 2 2 3 3 6 2 3 2 2" xfId="23566" xr:uid="{00000000-0005-0000-0000-0000E3210000}"/>
    <cellStyle name="Обычный 2 2 3 3 6 2 3 3" xfId="17182" xr:uid="{00000000-0005-0000-0000-0000E4210000}"/>
    <cellStyle name="Обычный 2 2 3 3 6 2 4" xfId="7606" xr:uid="{00000000-0005-0000-0000-0000E5210000}"/>
    <cellStyle name="Обычный 2 2 3 3 6 2 4 2" xfId="20374" xr:uid="{00000000-0005-0000-0000-0000E6210000}"/>
    <cellStyle name="Обычный 2 2 3 3 6 2 5" xfId="13990" xr:uid="{00000000-0005-0000-0000-0000E7210000}"/>
    <cellStyle name="Обычный 2 2 3 3 6 3" xfId="2020" xr:uid="{00000000-0005-0000-0000-0000E8210000}"/>
    <cellStyle name="Обычный 2 2 3 3 6 3 2" xfId="5212" xr:uid="{00000000-0005-0000-0000-0000E9210000}"/>
    <cellStyle name="Обычный 2 2 3 3 6 3 2 2" xfId="11596" xr:uid="{00000000-0005-0000-0000-0000EA210000}"/>
    <cellStyle name="Обычный 2 2 3 3 6 3 2 2 2" xfId="24364" xr:uid="{00000000-0005-0000-0000-0000EB210000}"/>
    <cellStyle name="Обычный 2 2 3 3 6 3 2 3" xfId="17980" xr:uid="{00000000-0005-0000-0000-0000EC210000}"/>
    <cellStyle name="Обычный 2 2 3 3 6 3 3" xfId="8404" xr:uid="{00000000-0005-0000-0000-0000ED210000}"/>
    <cellStyle name="Обычный 2 2 3 3 6 3 3 2" xfId="21172" xr:uid="{00000000-0005-0000-0000-0000EE210000}"/>
    <cellStyle name="Обычный 2 2 3 3 6 3 4" xfId="14788" xr:uid="{00000000-0005-0000-0000-0000EF210000}"/>
    <cellStyle name="Обычный 2 2 3 3 6 4" xfId="3616" xr:uid="{00000000-0005-0000-0000-0000F0210000}"/>
    <cellStyle name="Обычный 2 2 3 3 6 4 2" xfId="10000" xr:uid="{00000000-0005-0000-0000-0000F1210000}"/>
    <cellStyle name="Обычный 2 2 3 3 6 4 2 2" xfId="22768" xr:uid="{00000000-0005-0000-0000-0000F2210000}"/>
    <cellStyle name="Обычный 2 2 3 3 6 4 3" xfId="16384" xr:uid="{00000000-0005-0000-0000-0000F3210000}"/>
    <cellStyle name="Обычный 2 2 3 3 6 5" xfId="6808" xr:uid="{00000000-0005-0000-0000-0000F4210000}"/>
    <cellStyle name="Обычный 2 2 3 3 6 5 2" xfId="19576" xr:uid="{00000000-0005-0000-0000-0000F5210000}"/>
    <cellStyle name="Обычный 2 2 3 3 6 6" xfId="13192" xr:uid="{00000000-0005-0000-0000-0000F6210000}"/>
    <cellStyle name="Обычный 2 2 3 3 7" xfId="823" xr:uid="{00000000-0005-0000-0000-0000F7210000}"/>
    <cellStyle name="Обычный 2 2 3 3 7 2" xfId="2419" xr:uid="{00000000-0005-0000-0000-0000F8210000}"/>
    <cellStyle name="Обычный 2 2 3 3 7 2 2" xfId="5611" xr:uid="{00000000-0005-0000-0000-0000F9210000}"/>
    <cellStyle name="Обычный 2 2 3 3 7 2 2 2" xfId="11995" xr:uid="{00000000-0005-0000-0000-0000FA210000}"/>
    <cellStyle name="Обычный 2 2 3 3 7 2 2 2 2" xfId="24763" xr:uid="{00000000-0005-0000-0000-0000FB210000}"/>
    <cellStyle name="Обычный 2 2 3 3 7 2 2 3" xfId="18379" xr:uid="{00000000-0005-0000-0000-0000FC210000}"/>
    <cellStyle name="Обычный 2 2 3 3 7 2 3" xfId="8803" xr:uid="{00000000-0005-0000-0000-0000FD210000}"/>
    <cellStyle name="Обычный 2 2 3 3 7 2 3 2" xfId="21571" xr:uid="{00000000-0005-0000-0000-0000FE210000}"/>
    <cellStyle name="Обычный 2 2 3 3 7 2 4" xfId="15187" xr:uid="{00000000-0005-0000-0000-0000FF210000}"/>
    <cellStyle name="Обычный 2 2 3 3 7 3" xfId="4015" xr:uid="{00000000-0005-0000-0000-000000220000}"/>
    <cellStyle name="Обычный 2 2 3 3 7 3 2" xfId="10399" xr:uid="{00000000-0005-0000-0000-000001220000}"/>
    <cellStyle name="Обычный 2 2 3 3 7 3 2 2" xfId="23167" xr:uid="{00000000-0005-0000-0000-000002220000}"/>
    <cellStyle name="Обычный 2 2 3 3 7 3 3" xfId="16783" xr:uid="{00000000-0005-0000-0000-000003220000}"/>
    <cellStyle name="Обычный 2 2 3 3 7 4" xfId="7207" xr:uid="{00000000-0005-0000-0000-000004220000}"/>
    <cellStyle name="Обычный 2 2 3 3 7 4 2" xfId="19975" xr:uid="{00000000-0005-0000-0000-000005220000}"/>
    <cellStyle name="Обычный 2 2 3 3 7 5" xfId="13591" xr:uid="{00000000-0005-0000-0000-000006220000}"/>
    <cellStyle name="Обычный 2 2 3 3 8" xfId="1621" xr:uid="{00000000-0005-0000-0000-000007220000}"/>
    <cellStyle name="Обычный 2 2 3 3 8 2" xfId="4813" xr:uid="{00000000-0005-0000-0000-000008220000}"/>
    <cellStyle name="Обычный 2 2 3 3 8 2 2" xfId="11197" xr:uid="{00000000-0005-0000-0000-000009220000}"/>
    <cellStyle name="Обычный 2 2 3 3 8 2 2 2" xfId="23965" xr:uid="{00000000-0005-0000-0000-00000A220000}"/>
    <cellStyle name="Обычный 2 2 3 3 8 2 3" xfId="17581" xr:uid="{00000000-0005-0000-0000-00000B220000}"/>
    <cellStyle name="Обычный 2 2 3 3 8 3" xfId="8005" xr:uid="{00000000-0005-0000-0000-00000C220000}"/>
    <cellStyle name="Обычный 2 2 3 3 8 3 2" xfId="20773" xr:uid="{00000000-0005-0000-0000-00000D220000}"/>
    <cellStyle name="Обычный 2 2 3 3 8 4" xfId="14389" xr:uid="{00000000-0005-0000-0000-00000E220000}"/>
    <cellStyle name="Обычный 2 2 3 3 9" xfId="3217" xr:uid="{00000000-0005-0000-0000-00000F220000}"/>
    <cellStyle name="Обычный 2 2 3 3 9 2" xfId="9601" xr:uid="{00000000-0005-0000-0000-000010220000}"/>
    <cellStyle name="Обычный 2 2 3 3 9 2 2" xfId="22369" xr:uid="{00000000-0005-0000-0000-000011220000}"/>
    <cellStyle name="Обычный 2 2 3 3 9 3" xfId="15985" xr:uid="{00000000-0005-0000-0000-000012220000}"/>
    <cellStyle name="Обычный 2 2 3 4" xfId="38" xr:uid="{00000000-0005-0000-0000-000013220000}"/>
    <cellStyle name="Обычный 2 2 3 4 10" xfId="12809" xr:uid="{00000000-0005-0000-0000-000014220000}"/>
    <cellStyle name="Обычный 2 2 3 4 2" xfId="102" xr:uid="{00000000-0005-0000-0000-000015220000}"/>
    <cellStyle name="Обычный 2 2 3 4 2 2" xfId="296" xr:uid="{00000000-0005-0000-0000-000016220000}"/>
    <cellStyle name="Обычный 2 2 3 4 2 2 2" xfId="698" xr:uid="{00000000-0005-0000-0000-000017220000}"/>
    <cellStyle name="Обычный 2 2 3 4 2 2 2 2" xfId="1496" xr:uid="{00000000-0005-0000-0000-000018220000}"/>
    <cellStyle name="Обычный 2 2 3 4 2 2 2 2 2" xfId="3092" xr:uid="{00000000-0005-0000-0000-000019220000}"/>
    <cellStyle name="Обычный 2 2 3 4 2 2 2 2 2 2" xfId="6284" xr:uid="{00000000-0005-0000-0000-00001A220000}"/>
    <cellStyle name="Обычный 2 2 3 4 2 2 2 2 2 2 2" xfId="12668" xr:uid="{00000000-0005-0000-0000-00001B220000}"/>
    <cellStyle name="Обычный 2 2 3 4 2 2 2 2 2 2 2 2" xfId="25436" xr:uid="{00000000-0005-0000-0000-00001C220000}"/>
    <cellStyle name="Обычный 2 2 3 4 2 2 2 2 2 2 3" xfId="19052" xr:uid="{00000000-0005-0000-0000-00001D220000}"/>
    <cellStyle name="Обычный 2 2 3 4 2 2 2 2 2 3" xfId="9476" xr:uid="{00000000-0005-0000-0000-00001E220000}"/>
    <cellStyle name="Обычный 2 2 3 4 2 2 2 2 2 3 2" xfId="22244" xr:uid="{00000000-0005-0000-0000-00001F220000}"/>
    <cellStyle name="Обычный 2 2 3 4 2 2 2 2 2 4" xfId="15860" xr:uid="{00000000-0005-0000-0000-000020220000}"/>
    <cellStyle name="Обычный 2 2 3 4 2 2 2 2 3" xfId="4688" xr:uid="{00000000-0005-0000-0000-000021220000}"/>
    <cellStyle name="Обычный 2 2 3 4 2 2 2 2 3 2" xfId="11072" xr:uid="{00000000-0005-0000-0000-000022220000}"/>
    <cellStyle name="Обычный 2 2 3 4 2 2 2 2 3 2 2" xfId="23840" xr:uid="{00000000-0005-0000-0000-000023220000}"/>
    <cellStyle name="Обычный 2 2 3 4 2 2 2 2 3 3" xfId="17456" xr:uid="{00000000-0005-0000-0000-000024220000}"/>
    <cellStyle name="Обычный 2 2 3 4 2 2 2 2 4" xfId="7880" xr:uid="{00000000-0005-0000-0000-000025220000}"/>
    <cellStyle name="Обычный 2 2 3 4 2 2 2 2 4 2" xfId="20648" xr:uid="{00000000-0005-0000-0000-000026220000}"/>
    <cellStyle name="Обычный 2 2 3 4 2 2 2 2 5" xfId="14264" xr:uid="{00000000-0005-0000-0000-000027220000}"/>
    <cellStyle name="Обычный 2 2 3 4 2 2 2 3" xfId="2294" xr:uid="{00000000-0005-0000-0000-000028220000}"/>
    <cellStyle name="Обычный 2 2 3 4 2 2 2 3 2" xfId="5486" xr:uid="{00000000-0005-0000-0000-000029220000}"/>
    <cellStyle name="Обычный 2 2 3 4 2 2 2 3 2 2" xfId="11870" xr:uid="{00000000-0005-0000-0000-00002A220000}"/>
    <cellStyle name="Обычный 2 2 3 4 2 2 2 3 2 2 2" xfId="24638" xr:uid="{00000000-0005-0000-0000-00002B220000}"/>
    <cellStyle name="Обычный 2 2 3 4 2 2 2 3 2 3" xfId="18254" xr:uid="{00000000-0005-0000-0000-00002C220000}"/>
    <cellStyle name="Обычный 2 2 3 4 2 2 2 3 3" xfId="8678" xr:uid="{00000000-0005-0000-0000-00002D220000}"/>
    <cellStyle name="Обычный 2 2 3 4 2 2 2 3 3 2" xfId="21446" xr:uid="{00000000-0005-0000-0000-00002E220000}"/>
    <cellStyle name="Обычный 2 2 3 4 2 2 2 3 4" xfId="15062" xr:uid="{00000000-0005-0000-0000-00002F220000}"/>
    <cellStyle name="Обычный 2 2 3 4 2 2 2 4" xfId="3890" xr:uid="{00000000-0005-0000-0000-000030220000}"/>
    <cellStyle name="Обычный 2 2 3 4 2 2 2 4 2" xfId="10274" xr:uid="{00000000-0005-0000-0000-000031220000}"/>
    <cellStyle name="Обычный 2 2 3 4 2 2 2 4 2 2" xfId="23042" xr:uid="{00000000-0005-0000-0000-000032220000}"/>
    <cellStyle name="Обычный 2 2 3 4 2 2 2 4 3" xfId="16658" xr:uid="{00000000-0005-0000-0000-000033220000}"/>
    <cellStyle name="Обычный 2 2 3 4 2 2 2 5" xfId="7082" xr:uid="{00000000-0005-0000-0000-000034220000}"/>
    <cellStyle name="Обычный 2 2 3 4 2 2 2 5 2" xfId="19850" xr:uid="{00000000-0005-0000-0000-000035220000}"/>
    <cellStyle name="Обычный 2 2 3 4 2 2 2 6" xfId="13466" xr:uid="{00000000-0005-0000-0000-000036220000}"/>
    <cellStyle name="Обычный 2 2 3 4 2 2 3" xfId="1097" xr:uid="{00000000-0005-0000-0000-000037220000}"/>
    <cellStyle name="Обычный 2 2 3 4 2 2 3 2" xfId="2693" xr:uid="{00000000-0005-0000-0000-000038220000}"/>
    <cellStyle name="Обычный 2 2 3 4 2 2 3 2 2" xfId="5885" xr:uid="{00000000-0005-0000-0000-000039220000}"/>
    <cellStyle name="Обычный 2 2 3 4 2 2 3 2 2 2" xfId="12269" xr:uid="{00000000-0005-0000-0000-00003A220000}"/>
    <cellStyle name="Обычный 2 2 3 4 2 2 3 2 2 2 2" xfId="25037" xr:uid="{00000000-0005-0000-0000-00003B220000}"/>
    <cellStyle name="Обычный 2 2 3 4 2 2 3 2 2 3" xfId="18653" xr:uid="{00000000-0005-0000-0000-00003C220000}"/>
    <cellStyle name="Обычный 2 2 3 4 2 2 3 2 3" xfId="9077" xr:uid="{00000000-0005-0000-0000-00003D220000}"/>
    <cellStyle name="Обычный 2 2 3 4 2 2 3 2 3 2" xfId="21845" xr:uid="{00000000-0005-0000-0000-00003E220000}"/>
    <cellStyle name="Обычный 2 2 3 4 2 2 3 2 4" xfId="15461" xr:uid="{00000000-0005-0000-0000-00003F220000}"/>
    <cellStyle name="Обычный 2 2 3 4 2 2 3 3" xfId="4289" xr:uid="{00000000-0005-0000-0000-000040220000}"/>
    <cellStyle name="Обычный 2 2 3 4 2 2 3 3 2" xfId="10673" xr:uid="{00000000-0005-0000-0000-000041220000}"/>
    <cellStyle name="Обычный 2 2 3 4 2 2 3 3 2 2" xfId="23441" xr:uid="{00000000-0005-0000-0000-000042220000}"/>
    <cellStyle name="Обычный 2 2 3 4 2 2 3 3 3" xfId="17057" xr:uid="{00000000-0005-0000-0000-000043220000}"/>
    <cellStyle name="Обычный 2 2 3 4 2 2 3 4" xfId="7481" xr:uid="{00000000-0005-0000-0000-000044220000}"/>
    <cellStyle name="Обычный 2 2 3 4 2 2 3 4 2" xfId="20249" xr:uid="{00000000-0005-0000-0000-000045220000}"/>
    <cellStyle name="Обычный 2 2 3 4 2 2 3 5" xfId="13865" xr:uid="{00000000-0005-0000-0000-000046220000}"/>
    <cellStyle name="Обычный 2 2 3 4 2 2 4" xfId="1895" xr:uid="{00000000-0005-0000-0000-000047220000}"/>
    <cellStyle name="Обычный 2 2 3 4 2 2 4 2" xfId="5087" xr:uid="{00000000-0005-0000-0000-000048220000}"/>
    <cellStyle name="Обычный 2 2 3 4 2 2 4 2 2" xfId="11471" xr:uid="{00000000-0005-0000-0000-000049220000}"/>
    <cellStyle name="Обычный 2 2 3 4 2 2 4 2 2 2" xfId="24239" xr:uid="{00000000-0005-0000-0000-00004A220000}"/>
    <cellStyle name="Обычный 2 2 3 4 2 2 4 2 3" xfId="17855" xr:uid="{00000000-0005-0000-0000-00004B220000}"/>
    <cellStyle name="Обычный 2 2 3 4 2 2 4 3" xfId="8279" xr:uid="{00000000-0005-0000-0000-00004C220000}"/>
    <cellStyle name="Обычный 2 2 3 4 2 2 4 3 2" xfId="21047" xr:uid="{00000000-0005-0000-0000-00004D220000}"/>
    <cellStyle name="Обычный 2 2 3 4 2 2 4 4" xfId="14663" xr:uid="{00000000-0005-0000-0000-00004E220000}"/>
    <cellStyle name="Обычный 2 2 3 4 2 2 5" xfId="3491" xr:uid="{00000000-0005-0000-0000-00004F220000}"/>
    <cellStyle name="Обычный 2 2 3 4 2 2 5 2" xfId="9875" xr:uid="{00000000-0005-0000-0000-000050220000}"/>
    <cellStyle name="Обычный 2 2 3 4 2 2 5 2 2" xfId="22643" xr:uid="{00000000-0005-0000-0000-000051220000}"/>
    <cellStyle name="Обычный 2 2 3 4 2 2 5 3" xfId="16259" xr:uid="{00000000-0005-0000-0000-000052220000}"/>
    <cellStyle name="Обычный 2 2 3 4 2 2 6" xfId="6683" xr:uid="{00000000-0005-0000-0000-000053220000}"/>
    <cellStyle name="Обычный 2 2 3 4 2 2 6 2" xfId="19451" xr:uid="{00000000-0005-0000-0000-000054220000}"/>
    <cellStyle name="Обычный 2 2 3 4 2 2 7" xfId="13067" xr:uid="{00000000-0005-0000-0000-000055220000}"/>
    <cellStyle name="Обычный 2 2 3 4 2 3" xfId="504" xr:uid="{00000000-0005-0000-0000-000056220000}"/>
    <cellStyle name="Обычный 2 2 3 4 2 3 2" xfId="1302" xr:uid="{00000000-0005-0000-0000-000057220000}"/>
    <cellStyle name="Обычный 2 2 3 4 2 3 2 2" xfId="2898" xr:uid="{00000000-0005-0000-0000-000058220000}"/>
    <cellStyle name="Обычный 2 2 3 4 2 3 2 2 2" xfId="6090" xr:uid="{00000000-0005-0000-0000-000059220000}"/>
    <cellStyle name="Обычный 2 2 3 4 2 3 2 2 2 2" xfId="12474" xr:uid="{00000000-0005-0000-0000-00005A220000}"/>
    <cellStyle name="Обычный 2 2 3 4 2 3 2 2 2 2 2" xfId="25242" xr:uid="{00000000-0005-0000-0000-00005B220000}"/>
    <cellStyle name="Обычный 2 2 3 4 2 3 2 2 2 3" xfId="18858" xr:uid="{00000000-0005-0000-0000-00005C220000}"/>
    <cellStyle name="Обычный 2 2 3 4 2 3 2 2 3" xfId="9282" xr:uid="{00000000-0005-0000-0000-00005D220000}"/>
    <cellStyle name="Обычный 2 2 3 4 2 3 2 2 3 2" xfId="22050" xr:uid="{00000000-0005-0000-0000-00005E220000}"/>
    <cellStyle name="Обычный 2 2 3 4 2 3 2 2 4" xfId="15666" xr:uid="{00000000-0005-0000-0000-00005F220000}"/>
    <cellStyle name="Обычный 2 2 3 4 2 3 2 3" xfId="4494" xr:uid="{00000000-0005-0000-0000-000060220000}"/>
    <cellStyle name="Обычный 2 2 3 4 2 3 2 3 2" xfId="10878" xr:uid="{00000000-0005-0000-0000-000061220000}"/>
    <cellStyle name="Обычный 2 2 3 4 2 3 2 3 2 2" xfId="23646" xr:uid="{00000000-0005-0000-0000-000062220000}"/>
    <cellStyle name="Обычный 2 2 3 4 2 3 2 3 3" xfId="17262" xr:uid="{00000000-0005-0000-0000-000063220000}"/>
    <cellStyle name="Обычный 2 2 3 4 2 3 2 4" xfId="7686" xr:uid="{00000000-0005-0000-0000-000064220000}"/>
    <cellStyle name="Обычный 2 2 3 4 2 3 2 4 2" xfId="20454" xr:uid="{00000000-0005-0000-0000-000065220000}"/>
    <cellStyle name="Обычный 2 2 3 4 2 3 2 5" xfId="14070" xr:uid="{00000000-0005-0000-0000-000066220000}"/>
    <cellStyle name="Обычный 2 2 3 4 2 3 3" xfId="2100" xr:uid="{00000000-0005-0000-0000-000067220000}"/>
    <cellStyle name="Обычный 2 2 3 4 2 3 3 2" xfId="5292" xr:uid="{00000000-0005-0000-0000-000068220000}"/>
    <cellStyle name="Обычный 2 2 3 4 2 3 3 2 2" xfId="11676" xr:uid="{00000000-0005-0000-0000-000069220000}"/>
    <cellStyle name="Обычный 2 2 3 4 2 3 3 2 2 2" xfId="24444" xr:uid="{00000000-0005-0000-0000-00006A220000}"/>
    <cellStyle name="Обычный 2 2 3 4 2 3 3 2 3" xfId="18060" xr:uid="{00000000-0005-0000-0000-00006B220000}"/>
    <cellStyle name="Обычный 2 2 3 4 2 3 3 3" xfId="8484" xr:uid="{00000000-0005-0000-0000-00006C220000}"/>
    <cellStyle name="Обычный 2 2 3 4 2 3 3 3 2" xfId="21252" xr:uid="{00000000-0005-0000-0000-00006D220000}"/>
    <cellStyle name="Обычный 2 2 3 4 2 3 3 4" xfId="14868" xr:uid="{00000000-0005-0000-0000-00006E220000}"/>
    <cellStyle name="Обычный 2 2 3 4 2 3 4" xfId="3696" xr:uid="{00000000-0005-0000-0000-00006F220000}"/>
    <cellStyle name="Обычный 2 2 3 4 2 3 4 2" xfId="10080" xr:uid="{00000000-0005-0000-0000-000070220000}"/>
    <cellStyle name="Обычный 2 2 3 4 2 3 4 2 2" xfId="22848" xr:uid="{00000000-0005-0000-0000-000071220000}"/>
    <cellStyle name="Обычный 2 2 3 4 2 3 4 3" xfId="16464" xr:uid="{00000000-0005-0000-0000-000072220000}"/>
    <cellStyle name="Обычный 2 2 3 4 2 3 5" xfId="6888" xr:uid="{00000000-0005-0000-0000-000073220000}"/>
    <cellStyle name="Обычный 2 2 3 4 2 3 5 2" xfId="19656" xr:uid="{00000000-0005-0000-0000-000074220000}"/>
    <cellStyle name="Обычный 2 2 3 4 2 3 6" xfId="13272" xr:uid="{00000000-0005-0000-0000-000075220000}"/>
    <cellStyle name="Обычный 2 2 3 4 2 4" xfId="903" xr:uid="{00000000-0005-0000-0000-000076220000}"/>
    <cellStyle name="Обычный 2 2 3 4 2 4 2" xfId="2499" xr:uid="{00000000-0005-0000-0000-000077220000}"/>
    <cellStyle name="Обычный 2 2 3 4 2 4 2 2" xfId="5691" xr:uid="{00000000-0005-0000-0000-000078220000}"/>
    <cellStyle name="Обычный 2 2 3 4 2 4 2 2 2" xfId="12075" xr:uid="{00000000-0005-0000-0000-000079220000}"/>
    <cellStyle name="Обычный 2 2 3 4 2 4 2 2 2 2" xfId="24843" xr:uid="{00000000-0005-0000-0000-00007A220000}"/>
    <cellStyle name="Обычный 2 2 3 4 2 4 2 2 3" xfId="18459" xr:uid="{00000000-0005-0000-0000-00007B220000}"/>
    <cellStyle name="Обычный 2 2 3 4 2 4 2 3" xfId="8883" xr:uid="{00000000-0005-0000-0000-00007C220000}"/>
    <cellStyle name="Обычный 2 2 3 4 2 4 2 3 2" xfId="21651" xr:uid="{00000000-0005-0000-0000-00007D220000}"/>
    <cellStyle name="Обычный 2 2 3 4 2 4 2 4" xfId="15267" xr:uid="{00000000-0005-0000-0000-00007E220000}"/>
    <cellStyle name="Обычный 2 2 3 4 2 4 3" xfId="4095" xr:uid="{00000000-0005-0000-0000-00007F220000}"/>
    <cellStyle name="Обычный 2 2 3 4 2 4 3 2" xfId="10479" xr:uid="{00000000-0005-0000-0000-000080220000}"/>
    <cellStyle name="Обычный 2 2 3 4 2 4 3 2 2" xfId="23247" xr:uid="{00000000-0005-0000-0000-000081220000}"/>
    <cellStyle name="Обычный 2 2 3 4 2 4 3 3" xfId="16863" xr:uid="{00000000-0005-0000-0000-000082220000}"/>
    <cellStyle name="Обычный 2 2 3 4 2 4 4" xfId="7287" xr:uid="{00000000-0005-0000-0000-000083220000}"/>
    <cellStyle name="Обычный 2 2 3 4 2 4 4 2" xfId="20055" xr:uid="{00000000-0005-0000-0000-000084220000}"/>
    <cellStyle name="Обычный 2 2 3 4 2 4 5" xfId="13671" xr:uid="{00000000-0005-0000-0000-000085220000}"/>
    <cellStyle name="Обычный 2 2 3 4 2 5" xfId="1701" xr:uid="{00000000-0005-0000-0000-000086220000}"/>
    <cellStyle name="Обычный 2 2 3 4 2 5 2" xfId="4893" xr:uid="{00000000-0005-0000-0000-000087220000}"/>
    <cellStyle name="Обычный 2 2 3 4 2 5 2 2" xfId="11277" xr:uid="{00000000-0005-0000-0000-000088220000}"/>
    <cellStyle name="Обычный 2 2 3 4 2 5 2 2 2" xfId="24045" xr:uid="{00000000-0005-0000-0000-000089220000}"/>
    <cellStyle name="Обычный 2 2 3 4 2 5 2 3" xfId="17661" xr:uid="{00000000-0005-0000-0000-00008A220000}"/>
    <cellStyle name="Обычный 2 2 3 4 2 5 3" xfId="8085" xr:uid="{00000000-0005-0000-0000-00008B220000}"/>
    <cellStyle name="Обычный 2 2 3 4 2 5 3 2" xfId="20853" xr:uid="{00000000-0005-0000-0000-00008C220000}"/>
    <cellStyle name="Обычный 2 2 3 4 2 5 4" xfId="14469" xr:uid="{00000000-0005-0000-0000-00008D220000}"/>
    <cellStyle name="Обычный 2 2 3 4 2 6" xfId="3297" xr:uid="{00000000-0005-0000-0000-00008E220000}"/>
    <cellStyle name="Обычный 2 2 3 4 2 6 2" xfId="9681" xr:uid="{00000000-0005-0000-0000-00008F220000}"/>
    <cellStyle name="Обычный 2 2 3 4 2 6 2 2" xfId="22449" xr:uid="{00000000-0005-0000-0000-000090220000}"/>
    <cellStyle name="Обычный 2 2 3 4 2 6 3" xfId="16065" xr:uid="{00000000-0005-0000-0000-000091220000}"/>
    <cellStyle name="Обычный 2 2 3 4 2 7" xfId="6489" xr:uid="{00000000-0005-0000-0000-000092220000}"/>
    <cellStyle name="Обычный 2 2 3 4 2 7 2" xfId="19257" xr:uid="{00000000-0005-0000-0000-000093220000}"/>
    <cellStyle name="Обычный 2 2 3 4 2 8" xfId="12873" xr:uid="{00000000-0005-0000-0000-000094220000}"/>
    <cellStyle name="Обычный 2 2 3 4 3" xfId="168" xr:uid="{00000000-0005-0000-0000-000095220000}"/>
    <cellStyle name="Обычный 2 2 3 4 3 2" xfId="362" xr:uid="{00000000-0005-0000-0000-000096220000}"/>
    <cellStyle name="Обычный 2 2 3 4 3 2 2" xfId="764" xr:uid="{00000000-0005-0000-0000-000097220000}"/>
    <cellStyle name="Обычный 2 2 3 4 3 2 2 2" xfId="1562" xr:uid="{00000000-0005-0000-0000-000098220000}"/>
    <cellStyle name="Обычный 2 2 3 4 3 2 2 2 2" xfId="3158" xr:uid="{00000000-0005-0000-0000-000099220000}"/>
    <cellStyle name="Обычный 2 2 3 4 3 2 2 2 2 2" xfId="6350" xr:uid="{00000000-0005-0000-0000-00009A220000}"/>
    <cellStyle name="Обычный 2 2 3 4 3 2 2 2 2 2 2" xfId="12734" xr:uid="{00000000-0005-0000-0000-00009B220000}"/>
    <cellStyle name="Обычный 2 2 3 4 3 2 2 2 2 2 2 2" xfId="25502" xr:uid="{00000000-0005-0000-0000-00009C220000}"/>
    <cellStyle name="Обычный 2 2 3 4 3 2 2 2 2 2 3" xfId="19118" xr:uid="{00000000-0005-0000-0000-00009D220000}"/>
    <cellStyle name="Обычный 2 2 3 4 3 2 2 2 2 3" xfId="9542" xr:uid="{00000000-0005-0000-0000-00009E220000}"/>
    <cellStyle name="Обычный 2 2 3 4 3 2 2 2 2 3 2" xfId="22310" xr:uid="{00000000-0005-0000-0000-00009F220000}"/>
    <cellStyle name="Обычный 2 2 3 4 3 2 2 2 2 4" xfId="15926" xr:uid="{00000000-0005-0000-0000-0000A0220000}"/>
    <cellStyle name="Обычный 2 2 3 4 3 2 2 2 3" xfId="4754" xr:uid="{00000000-0005-0000-0000-0000A1220000}"/>
    <cellStyle name="Обычный 2 2 3 4 3 2 2 2 3 2" xfId="11138" xr:uid="{00000000-0005-0000-0000-0000A2220000}"/>
    <cellStyle name="Обычный 2 2 3 4 3 2 2 2 3 2 2" xfId="23906" xr:uid="{00000000-0005-0000-0000-0000A3220000}"/>
    <cellStyle name="Обычный 2 2 3 4 3 2 2 2 3 3" xfId="17522" xr:uid="{00000000-0005-0000-0000-0000A4220000}"/>
    <cellStyle name="Обычный 2 2 3 4 3 2 2 2 4" xfId="7946" xr:uid="{00000000-0005-0000-0000-0000A5220000}"/>
    <cellStyle name="Обычный 2 2 3 4 3 2 2 2 4 2" xfId="20714" xr:uid="{00000000-0005-0000-0000-0000A6220000}"/>
    <cellStyle name="Обычный 2 2 3 4 3 2 2 2 5" xfId="14330" xr:uid="{00000000-0005-0000-0000-0000A7220000}"/>
    <cellStyle name="Обычный 2 2 3 4 3 2 2 3" xfId="2360" xr:uid="{00000000-0005-0000-0000-0000A8220000}"/>
    <cellStyle name="Обычный 2 2 3 4 3 2 2 3 2" xfId="5552" xr:uid="{00000000-0005-0000-0000-0000A9220000}"/>
    <cellStyle name="Обычный 2 2 3 4 3 2 2 3 2 2" xfId="11936" xr:uid="{00000000-0005-0000-0000-0000AA220000}"/>
    <cellStyle name="Обычный 2 2 3 4 3 2 2 3 2 2 2" xfId="24704" xr:uid="{00000000-0005-0000-0000-0000AB220000}"/>
    <cellStyle name="Обычный 2 2 3 4 3 2 2 3 2 3" xfId="18320" xr:uid="{00000000-0005-0000-0000-0000AC220000}"/>
    <cellStyle name="Обычный 2 2 3 4 3 2 2 3 3" xfId="8744" xr:uid="{00000000-0005-0000-0000-0000AD220000}"/>
    <cellStyle name="Обычный 2 2 3 4 3 2 2 3 3 2" xfId="21512" xr:uid="{00000000-0005-0000-0000-0000AE220000}"/>
    <cellStyle name="Обычный 2 2 3 4 3 2 2 3 4" xfId="15128" xr:uid="{00000000-0005-0000-0000-0000AF220000}"/>
    <cellStyle name="Обычный 2 2 3 4 3 2 2 4" xfId="3956" xr:uid="{00000000-0005-0000-0000-0000B0220000}"/>
    <cellStyle name="Обычный 2 2 3 4 3 2 2 4 2" xfId="10340" xr:uid="{00000000-0005-0000-0000-0000B1220000}"/>
    <cellStyle name="Обычный 2 2 3 4 3 2 2 4 2 2" xfId="23108" xr:uid="{00000000-0005-0000-0000-0000B2220000}"/>
    <cellStyle name="Обычный 2 2 3 4 3 2 2 4 3" xfId="16724" xr:uid="{00000000-0005-0000-0000-0000B3220000}"/>
    <cellStyle name="Обычный 2 2 3 4 3 2 2 5" xfId="7148" xr:uid="{00000000-0005-0000-0000-0000B4220000}"/>
    <cellStyle name="Обычный 2 2 3 4 3 2 2 5 2" xfId="19916" xr:uid="{00000000-0005-0000-0000-0000B5220000}"/>
    <cellStyle name="Обычный 2 2 3 4 3 2 2 6" xfId="13532" xr:uid="{00000000-0005-0000-0000-0000B6220000}"/>
    <cellStyle name="Обычный 2 2 3 4 3 2 3" xfId="1163" xr:uid="{00000000-0005-0000-0000-0000B7220000}"/>
    <cellStyle name="Обычный 2 2 3 4 3 2 3 2" xfId="2759" xr:uid="{00000000-0005-0000-0000-0000B8220000}"/>
    <cellStyle name="Обычный 2 2 3 4 3 2 3 2 2" xfId="5951" xr:uid="{00000000-0005-0000-0000-0000B9220000}"/>
    <cellStyle name="Обычный 2 2 3 4 3 2 3 2 2 2" xfId="12335" xr:uid="{00000000-0005-0000-0000-0000BA220000}"/>
    <cellStyle name="Обычный 2 2 3 4 3 2 3 2 2 2 2" xfId="25103" xr:uid="{00000000-0005-0000-0000-0000BB220000}"/>
    <cellStyle name="Обычный 2 2 3 4 3 2 3 2 2 3" xfId="18719" xr:uid="{00000000-0005-0000-0000-0000BC220000}"/>
    <cellStyle name="Обычный 2 2 3 4 3 2 3 2 3" xfId="9143" xr:uid="{00000000-0005-0000-0000-0000BD220000}"/>
    <cellStyle name="Обычный 2 2 3 4 3 2 3 2 3 2" xfId="21911" xr:uid="{00000000-0005-0000-0000-0000BE220000}"/>
    <cellStyle name="Обычный 2 2 3 4 3 2 3 2 4" xfId="15527" xr:uid="{00000000-0005-0000-0000-0000BF220000}"/>
    <cellStyle name="Обычный 2 2 3 4 3 2 3 3" xfId="4355" xr:uid="{00000000-0005-0000-0000-0000C0220000}"/>
    <cellStyle name="Обычный 2 2 3 4 3 2 3 3 2" xfId="10739" xr:uid="{00000000-0005-0000-0000-0000C1220000}"/>
    <cellStyle name="Обычный 2 2 3 4 3 2 3 3 2 2" xfId="23507" xr:uid="{00000000-0005-0000-0000-0000C2220000}"/>
    <cellStyle name="Обычный 2 2 3 4 3 2 3 3 3" xfId="17123" xr:uid="{00000000-0005-0000-0000-0000C3220000}"/>
    <cellStyle name="Обычный 2 2 3 4 3 2 3 4" xfId="7547" xr:uid="{00000000-0005-0000-0000-0000C4220000}"/>
    <cellStyle name="Обычный 2 2 3 4 3 2 3 4 2" xfId="20315" xr:uid="{00000000-0005-0000-0000-0000C5220000}"/>
    <cellStyle name="Обычный 2 2 3 4 3 2 3 5" xfId="13931" xr:uid="{00000000-0005-0000-0000-0000C6220000}"/>
    <cellStyle name="Обычный 2 2 3 4 3 2 4" xfId="1961" xr:uid="{00000000-0005-0000-0000-0000C7220000}"/>
    <cellStyle name="Обычный 2 2 3 4 3 2 4 2" xfId="5153" xr:uid="{00000000-0005-0000-0000-0000C8220000}"/>
    <cellStyle name="Обычный 2 2 3 4 3 2 4 2 2" xfId="11537" xr:uid="{00000000-0005-0000-0000-0000C9220000}"/>
    <cellStyle name="Обычный 2 2 3 4 3 2 4 2 2 2" xfId="24305" xr:uid="{00000000-0005-0000-0000-0000CA220000}"/>
    <cellStyle name="Обычный 2 2 3 4 3 2 4 2 3" xfId="17921" xr:uid="{00000000-0005-0000-0000-0000CB220000}"/>
    <cellStyle name="Обычный 2 2 3 4 3 2 4 3" xfId="8345" xr:uid="{00000000-0005-0000-0000-0000CC220000}"/>
    <cellStyle name="Обычный 2 2 3 4 3 2 4 3 2" xfId="21113" xr:uid="{00000000-0005-0000-0000-0000CD220000}"/>
    <cellStyle name="Обычный 2 2 3 4 3 2 4 4" xfId="14729" xr:uid="{00000000-0005-0000-0000-0000CE220000}"/>
    <cellStyle name="Обычный 2 2 3 4 3 2 5" xfId="3557" xr:uid="{00000000-0005-0000-0000-0000CF220000}"/>
    <cellStyle name="Обычный 2 2 3 4 3 2 5 2" xfId="9941" xr:uid="{00000000-0005-0000-0000-0000D0220000}"/>
    <cellStyle name="Обычный 2 2 3 4 3 2 5 2 2" xfId="22709" xr:uid="{00000000-0005-0000-0000-0000D1220000}"/>
    <cellStyle name="Обычный 2 2 3 4 3 2 5 3" xfId="16325" xr:uid="{00000000-0005-0000-0000-0000D2220000}"/>
    <cellStyle name="Обычный 2 2 3 4 3 2 6" xfId="6749" xr:uid="{00000000-0005-0000-0000-0000D3220000}"/>
    <cellStyle name="Обычный 2 2 3 4 3 2 6 2" xfId="19517" xr:uid="{00000000-0005-0000-0000-0000D4220000}"/>
    <cellStyle name="Обычный 2 2 3 4 3 2 7" xfId="13133" xr:uid="{00000000-0005-0000-0000-0000D5220000}"/>
    <cellStyle name="Обычный 2 2 3 4 3 3" xfId="570" xr:uid="{00000000-0005-0000-0000-0000D6220000}"/>
    <cellStyle name="Обычный 2 2 3 4 3 3 2" xfId="1368" xr:uid="{00000000-0005-0000-0000-0000D7220000}"/>
    <cellStyle name="Обычный 2 2 3 4 3 3 2 2" xfId="2964" xr:uid="{00000000-0005-0000-0000-0000D8220000}"/>
    <cellStyle name="Обычный 2 2 3 4 3 3 2 2 2" xfId="6156" xr:uid="{00000000-0005-0000-0000-0000D9220000}"/>
    <cellStyle name="Обычный 2 2 3 4 3 3 2 2 2 2" xfId="12540" xr:uid="{00000000-0005-0000-0000-0000DA220000}"/>
    <cellStyle name="Обычный 2 2 3 4 3 3 2 2 2 2 2" xfId="25308" xr:uid="{00000000-0005-0000-0000-0000DB220000}"/>
    <cellStyle name="Обычный 2 2 3 4 3 3 2 2 2 3" xfId="18924" xr:uid="{00000000-0005-0000-0000-0000DC220000}"/>
    <cellStyle name="Обычный 2 2 3 4 3 3 2 2 3" xfId="9348" xr:uid="{00000000-0005-0000-0000-0000DD220000}"/>
    <cellStyle name="Обычный 2 2 3 4 3 3 2 2 3 2" xfId="22116" xr:uid="{00000000-0005-0000-0000-0000DE220000}"/>
    <cellStyle name="Обычный 2 2 3 4 3 3 2 2 4" xfId="15732" xr:uid="{00000000-0005-0000-0000-0000DF220000}"/>
    <cellStyle name="Обычный 2 2 3 4 3 3 2 3" xfId="4560" xr:uid="{00000000-0005-0000-0000-0000E0220000}"/>
    <cellStyle name="Обычный 2 2 3 4 3 3 2 3 2" xfId="10944" xr:uid="{00000000-0005-0000-0000-0000E1220000}"/>
    <cellStyle name="Обычный 2 2 3 4 3 3 2 3 2 2" xfId="23712" xr:uid="{00000000-0005-0000-0000-0000E2220000}"/>
    <cellStyle name="Обычный 2 2 3 4 3 3 2 3 3" xfId="17328" xr:uid="{00000000-0005-0000-0000-0000E3220000}"/>
    <cellStyle name="Обычный 2 2 3 4 3 3 2 4" xfId="7752" xr:uid="{00000000-0005-0000-0000-0000E4220000}"/>
    <cellStyle name="Обычный 2 2 3 4 3 3 2 4 2" xfId="20520" xr:uid="{00000000-0005-0000-0000-0000E5220000}"/>
    <cellStyle name="Обычный 2 2 3 4 3 3 2 5" xfId="14136" xr:uid="{00000000-0005-0000-0000-0000E6220000}"/>
    <cellStyle name="Обычный 2 2 3 4 3 3 3" xfId="2166" xr:uid="{00000000-0005-0000-0000-0000E7220000}"/>
    <cellStyle name="Обычный 2 2 3 4 3 3 3 2" xfId="5358" xr:uid="{00000000-0005-0000-0000-0000E8220000}"/>
    <cellStyle name="Обычный 2 2 3 4 3 3 3 2 2" xfId="11742" xr:uid="{00000000-0005-0000-0000-0000E9220000}"/>
    <cellStyle name="Обычный 2 2 3 4 3 3 3 2 2 2" xfId="24510" xr:uid="{00000000-0005-0000-0000-0000EA220000}"/>
    <cellStyle name="Обычный 2 2 3 4 3 3 3 2 3" xfId="18126" xr:uid="{00000000-0005-0000-0000-0000EB220000}"/>
    <cellStyle name="Обычный 2 2 3 4 3 3 3 3" xfId="8550" xr:uid="{00000000-0005-0000-0000-0000EC220000}"/>
    <cellStyle name="Обычный 2 2 3 4 3 3 3 3 2" xfId="21318" xr:uid="{00000000-0005-0000-0000-0000ED220000}"/>
    <cellStyle name="Обычный 2 2 3 4 3 3 3 4" xfId="14934" xr:uid="{00000000-0005-0000-0000-0000EE220000}"/>
    <cellStyle name="Обычный 2 2 3 4 3 3 4" xfId="3762" xr:uid="{00000000-0005-0000-0000-0000EF220000}"/>
    <cellStyle name="Обычный 2 2 3 4 3 3 4 2" xfId="10146" xr:uid="{00000000-0005-0000-0000-0000F0220000}"/>
    <cellStyle name="Обычный 2 2 3 4 3 3 4 2 2" xfId="22914" xr:uid="{00000000-0005-0000-0000-0000F1220000}"/>
    <cellStyle name="Обычный 2 2 3 4 3 3 4 3" xfId="16530" xr:uid="{00000000-0005-0000-0000-0000F2220000}"/>
    <cellStyle name="Обычный 2 2 3 4 3 3 5" xfId="6954" xr:uid="{00000000-0005-0000-0000-0000F3220000}"/>
    <cellStyle name="Обычный 2 2 3 4 3 3 5 2" xfId="19722" xr:uid="{00000000-0005-0000-0000-0000F4220000}"/>
    <cellStyle name="Обычный 2 2 3 4 3 3 6" xfId="13338" xr:uid="{00000000-0005-0000-0000-0000F5220000}"/>
    <cellStyle name="Обычный 2 2 3 4 3 4" xfId="969" xr:uid="{00000000-0005-0000-0000-0000F6220000}"/>
    <cellStyle name="Обычный 2 2 3 4 3 4 2" xfId="2565" xr:uid="{00000000-0005-0000-0000-0000F7220000}"/>
    <cellStyle name="Обычный 2 2 3 4 3 4 2 2" xfId="5757" xr:uid="{00000000-0005-0000-0000-0000F8220000}"/>
    <cellStyle name="Обычный 2 2 3 4 3 4 2 2 2" xfId="12141" xr:uid="{00000000-0005-0000-0000-0000F9220000}"/>
    <cellStyle name="Обычный 2 2 3 4 3 4 2 2 2 2" xfId="24909" xr:uid="{00000000-0005-0000-0000-0000FA220000}"/>
    <cellStyle name="Обычный 2 2 3 4 3 4 2 2 3" xfId="18525" xr:uid="{00000000-0005-0000-0000-0000FB220000}"/>
    <cellStyle name="Обычный 2 2 3 4 3 4 2 3" xfId="8949" xr:uid="{00000000-0005-0000-0000-0000FC220000}"/>
    <cellStyle name="Обычный 2 2 3 4 3 4 2 3 2" xfId="21717" xr:uid="{00000000-0005-0000-0000-0000FD220000}"/>
    <cellStyle name="Обычный 2 2 3 4 3 4 2 4" xfId="15333" xr:uid="{00000000-0005-0000-0000-0000FE220000}"/>
    <cellStyle name="Обычный 2 2 3 4 3 4 3" xfId="4161" xr:uid="{00000000-0005-0000-0000-0000FF220000}"/>
    <cellStyle name="Обычный 2 2 3 4 3 4 3 2" xfId="10545" xr:uid="{00000000-0005-0000-0000-000000230000}"/>
    <cellStyle name="Обычный 2 2 3 4 3 4 3 2 2" xfId="23313" xr:uid="{00000000-0005-0000-0000-000001230000}"/>
    <cellStyle name="Обычный 2 2 3 4 3 4 3 3" xfId="16929" xr:uid="{00000000-0005-0000-0000-000002230000}"/>
    <cellStyle name="Обычный 2 2 3 4 3 4 4" xfId="7353" xr:uid="{00000000-0005-0000-0000-000003230000}"/>
    <cellStyle name="Обычный 2 2 3 4 3 4 4 2" xfId="20121" xr:uid="{00000000-0005-0000-0000-000004230000}"/>
    <cellStyle name="Обычный 2 2 3 4 3 4 5" xfId="13737" xr:uid="{00000000-0005-0000-0000-000005230000}"/>
    <cellStyle name="Обычный 2 2 3 4 3 5" xfId="1767" xr:uid="{00000000-0005-0000-0000-000006230000}"/>
    <cellStyle name="Обычный 2 2 3 4 3 5 2" xfId="4959" xr:uid="{00000000-0005-0000-0000-000007230000}"/>
    <cellStyle name="Обычный 2 2 3 4 3 5 2 2" xfId="11343" xr:uid="{00000000-0005-0000-0000-000008230000}"/>
    <cellStyle name="Обычный 2 2 3 4 3 5 2 2 2" xfId="24111" xr:uid="{00000000-0005-0000-0000-000009230000}"/>
    <cellStyle name="Обычный 2 2 3 4 3 5 2 3" xfId="17727" xr:uid="{00000000-0005-0000-0000-00000A230000}"/>
    <cellStyle name="Обычный 2 2 3 4 3 5 3" xfId="8151" xr:uid="{00000000-0005-0000-0000-00000B230000}"/>
    <cellStyle name="Обычный 2 2 3 4 3 5 3 2" xfId="20919" xr:uid="{00000000-0005-0000-0000-00000C230000}"/>
    <cellStyle name="Обычный 2 2 3 4 3 5 4" xfId="14535" xr:uid="{00000000-0005-0000-0000-00000D230000}"/>
    <cellStyle name="Обычный 2 2 3 4 3 6" xfId="3363" xr:uid="{00000000-0005-0000-0000-00000E230000}"/>
    <cellStyle name="Обычный 2 2 3 4 3 6 2" xfId="9747" xr:uid="{00000000-0005-0000-0000-00000F230000}"/>
    <cellStyle name="Обычный 2 2 3 4 3 6 2 2" xfId="22515" xr:uid="{00000000-0005-0000-0000-000010230000}"/>
    <cellStyle name="Обычный 2 2 3 4 3 6 3" xfId="16131" xr:uid="{00000000-0005-0000-0000-000011230000}"/>
    <cellStyle name="Обычный 2 2 3 4 3 7" xfId="6555" xr:uid="{00000000-0005-0000-0000-000012230000}"/>
    <cellStyle name="Обычный 2 2 3 4 3 7 2" xfId="19323" xr:uid="{00000000-0005-0000-0000-000013230000}"/>
    <cellStyle name="Обычный 2 2 3 4 3 8" xfId="12939" xr:uid="{00000000-0005-0000-0000-000014230000}"/>
    <cellStyle name="Обычный 2 2 3 4 4" xfId="232" xr:uid="{00000000-0005-0000-0000-000015230000}"/>
    <cellStyle name="Обычный 2 2 3 4 4 2" xfId="634" xr:uid="{00000000-0005-0000-0000-000016230000}"/>
    <cellStyle name="Обычный 2 2 3 4 4 2 2" xfId="1432" xr:uid="{00000000-0005-0000-0000-000017230000}"/>
    <cellStyle name="Обычный 2 2 3 4 4 2 2 2" xfId="3028" xr:uid="{00000000-0005-0000-0000-000018230000}"/>
    <cellStyle name="Обычный 2 2 3 4 4 2 2 2 2" xfId="6220" xr:uid="{00000000-0005-0000-0000-000019230000}"/>
    <cellStyle name="Обычный 2 2 3 4 4 2 2 2 2 2" xfId="12604" xr:uid="{00000000-0005-0000-0000-00001A230000}"/>
    <cellStyle name="Обычный 2 2 3 4 4 2 2 2 2 2 2" xfId="25372" xr:uid="{00000000-0005-0000-0000-00001B230000}"/>
    <cellStyle name="Обычный 2 2 3 4 4 2 2 2 2 3" xfId="18988" xr:uid="{00000000-0005-0000-0000-00001C230000}"/>
    <cellStyle name="Обычный 2 2 3 4 4 2 2 2 3" xfId="9412" xr:uid="{00000000-0005-0000-0000-00001D230000}"/>
    <cellStyle name="Обычный 2 2 3 4 4 2 2 2 3 2" xfId="22180" xr:uid="{00000000-0005-0000-0000-00001E230000}"/>
    <cellStyle name="Обычный 2 2 3 4 4 2 2 2 4" xfId="15796" xr:uid="{00000000-0005-0000-0000-00001F230000}"/>
    <cellStyle name="Обычный 2 2 3 4 4 2 2 3" xfId="4624" xr:uid="{00000000-0005-0000-0000-000020230000}"/>
    <cellStyle name="Обычный 2 2 3 4 4 2 2 3 2" xfId="11008" xr:uid="{00000000-0005-0000-0000-000021230000}"/>
    <cellStyle name="Обычный 2 2 3 4 4 2 2 3 2 2" xfId="23776" xr:uid="{00000000-0005-0000-0000-000022230000}"/>
    <cellStyle name="Обычный 2 2 3 4 4 2 2 3 3" xfId="17392" xr:uid="{00000000-0005-0000-0000-000023230000}"/>
    <cellStyle name="Обычный 2 2 3 4 4 2 2 4" xfId="7816" xr:uid="{00000000-0005-0000-0000-000024230000}"/>
    <cellStyle name="Обычный 2 2 3 4 4 2 2 4 2" xfId="20584" xr:uid="{00000000-0005-0000-0000-000025230000}"/>
    <cellStyle name="Обычный 2 2 3 4 4 2 2 5" xfId="14200" xr:uid="{00000000-0005-0000-0000-000026230000}"/>
    <cellStyle name="Обычный 2 2 3 4 4 2 3" xfId="2230" xr:uid="{00000000-0005-0000-0000-000027230000}"/>
    <cellStyle name="Обычный 2 2 3 4 4 2 3 2" xfId="5422" xr:uid="{00000000-0005-0000-0000-000028230000}"/>
    <cellStyle name="Обычный 2 2 3 4 4 2 3 2 2" xfId="11806" xr:uid="{00000000-0005-0000-0000-000029230000}"/>
    <cellStyle name="Обычный 2 2 3 4 4 2 3 2 2 2" xfId="24574" xr:uid="{00000000-0005-0000-0000-00002A230000}"/>
    <cellStyle name="Обычный 2 2 3 4 4 2 3 2 3" xfId="18190" xr:uid="{00000000-0005-0000-0000-00002B230000}"/>
    <cellStyle name="Обычный 2 2 3 4 4 2 3 3" xfId="8614" xr:uid="{00000000-0005-0000-0000-00002C230000}"/>
    <cellStyle name="Обычный 2 2 3 4 4 2 3 3 2" xfId="21382" xr:uid="{00000000-0005-0000-0000-00002D230000}"/>
    <cellStyle name="Обычный 2 2 3 4 4 2 3 4" xfId="14998" xr:uid="{00000000-0005-0000-0000-00002E230000}"/>
    <cellStyle name="Обычный 2 2 3 4 4 2 4" xfId="3826" xr:uid="{00000000-0005-0000-0000-00002F230000}"/>
    <cellStyle name="Обычный 2 2 3 4 4 2 4 2" xfId="10210" xr:uid="{00000000-0005-0000-0000-000030230000}"/>
    <cellStyle name="Обычный 2 2 3 4 4 2 4 2 2" xfId="22978" xr:uid="{00000000-0005-0000-0000-000031230000}"/>
    <cellStyle name="Обычный 2 2 3 4 4 2 4 3" xfId="16594" xr:uid="{00000000-0005-0000-0000-000032230000}"/>
    <cellStyle name="Обычный 2 2 3 4 4 2 5" xfId="7018" xr:uid="{00000000-0005-0000-0000-000033230000}"/>
    <cellStyle name="Обычный 2 2 3 4 4 2 5 2" xfId="19786" xr:uid="{00000000-0005-0000-0000-000034230000}"/>
    <cellStyle name="Обычный 2 2 3 4 4 2 6" xfId="13402" xr:uid="{00000000-0005-0000-0000-000035230000}"/>
    <cellStyle name="Обычный 2 2 3 4 4 3" xfId="1033" xr:uid="{00000000-0005-0000-0000-000036230000}"/>
    <cellStyle name="Обычный 2 2 3 4 4 3 2" xfId="2629" xr:uid="{00000000-0005-0000-0000-000037230000}"/>
    <cellStyle name="Обычный 2 2 3 4 4 3 2 2" xfId="5821" xr:uid="{00000000-0005-0000-0000-000038230000}"/>
    <cellStyle name="Обычный 2 2 3 4 4 3 2 2 2" xfId="12205" xr:uid="{00000000-0005-0000-0000-000039230000}"/>
    <cellStyle name="Обычный 2 2 3 4 4 3 2 2 2 2" xfId="24973" xr:uid="{00000000-0005-0000-0000-00003A230000}"/>
    <cellStyle name="Обычный 2 2 3 4 4 3 2 2 3" xfId="18589" xr:uid="{00000000-0005-0000-0000-00003B230000}"/>
    <cellStyle name="Обычный 2 2 3 4 4 3 2 3" xfId="9013" xr:uid="{00000000-0005-0000-0000-00003C230000}"/>
    <cellStyle name="Обычный 2 2 3 4 4 3 2 3 2" xfId="21781" xr:uid="{00000000-0005-0000-0000-00003D230000}"/>
    <cellStyle name="Обычный 2 2 3 4 4 3 2 4" xfId="15397" xr:uid="{00000000-0005-0000-0000-00003E230000}"/>
    <cellStyle name="Обычный 2 2 3 4 4 3 3" xfId="4225" xr:uid="{00000000-0005-0000-0000-00003F230000}"/>
    <cellStyle name="Обычный 2 2 3 4 4 3 3 2" xfId="10609" xr:uid="{00000000-0005-0000-0000-000040230000}"/>
    <cellStyle name="Обычный 2 2 3 4 4 3 3 2 2" xfId="23377" xr:uid="{00000000-0005-0000-0000-000041230000}"/>
    <cellStyle name="Обычный 2 2 3 4 4 3 3 3" xfId="16993" xr:uid="{00000000-0005-0000-0000-000042230000}"/>
    <cellStyle name="Обычный 2 2 3 4 4 3 4" xfId="7417" xr:uid="{00000000-0005-0000-0000-000043230000}"/>
    <cellStyle name="Обычный 2 2 3 4 4 3 4 2" xfId="20185" xr:uid="{00000000-0005-0000-0000-000044230000}"/>
    <cellStyle name="Обычный 2 2 3 4 4 3 5" xfId="13801" xr:uid="{00000000-0005-0000-0000-000045230000}"/>
    <cellStyle name="Обычный 2 2 3 4 4 4" xfId="1831" xr:uid="{00000000-0005-0000-0000-000046230000}"/>
    <cellStyle name="Обычный 2 2 3 4 4 4 2" xfId="5023" xr:uid="{00000000-0005-0000-0000-000047230000}"/>
    <cellStyle name="Обычный 2 2 3 4 4 4 2 2" xfId="11407" xr:uid="{00000000-0005-0000-0000-000048230000}"/>
    <cellStyle name="Обычный 2 2 3 4 4 4 2 2 2" xfId="24175" xr:uid="{00000000-0005-0000-0000-000049230000}"/>
    <cellStyle name="Обычный 2 2 3 4 4 4 2 3" xfId="17791" xr:uid="{00000000-0005-0000-0000-00004A230000}"/>
    <cellStyle name="Обычный 2 2 3 4 4 4 3" xfId="8215" xr:uid="{00000000-0005-0000-0000-00004B230000}"/>
    <cellStyle name="Обычный 2 2 3 4 4 4 3 2" xfId="20983" xr:uid="{00000000-0005-0000-0000-00004C230000}"/>
    <cellStyle name="Обычный 2 2 3 4 4 4 4" xfId="14599" xr:uid="{00000000-0005-0000-0000-00004D230000}"/>
    <cellStyle name="Обычный 2 2 3 4 4 5" xfId="3427" xr:uid="{00000000-0005-0000-0000-00004E230000}"/>
    <cellStyle name="Обычный 2 2 3 4 4 5 2" xfId="9811" xr:uid="{00000000-0005-0000-0000-00004F230000}"/>
    <cellStyle name="Обычный 2 2 3 4 4 5 2 2" xfId="22579" xr:uid="{00000000-0005-0000-0000-000050230000}"/>
    <cellStyle name="Обычный 2 2 3 4 4 5 3" xfId="16195" xr:uid="{00000000-0005-0000-0000-000051230000}"/>
    <cellStyle name="Обычный 2 2 3 4 4 6" xfId="6619" xr:uid="{00000000-0005-0000-0000-000052230000}"/>
    <cellStyle name="Обычный 2 2 3 4 4 6 2" xfId="19387" xr:uid="{00000000-0005-0000-0000-000053230000}"/>
    <cellStyle name="Обычный 2 2 3 4 4 7" xfId="13003" xr:uid="{00000000-0005-0000-0000-000054230000}"/>
    <cellStyle name="Обычный 2 2 3 4 5" xfId="440" xr:uid="{00000000-0005-0000-0000-000055230000}"/>
    <cellStyle name="Обычный 2 2 3 4 5 2" xfId="1238" xr:uid="{00000000-0005-0000-0000-000056230000}"/>
    <cellStyle name="Обычный 2 2 3 4 5 2 2" xfId="2834" xr:uid="{00000000-0005-0000-0000-000057230000}"/>
    <cellStyle name="Обычный 2 2 3 4 5 2 2 2" xfId="6026" xr:uid="{00000000-0005-0000-0000-000058230000}"/>
    <cellStyle name="Обычный 2 2 3 4 5 2 2 2 2" xfId="12410" xr:uid="{00000000-0005-0000-0000-000059230000}"/>
    <cellStyle name="Обычный 2 2 3 4 5 2 2 2 2 2" xfId="25178" xr:uid="{00000000-0005-0000-0000-00005A230000}"/>
    <cellStyle name="Обычный 2 2 3 4 5 2 2 2 3" xfId="18794" xr:uid="{00000000-0005-0000-0000-00005B230000}"/>
    <cellStyle name="Обычный 2 2 3 4 5 2 2 3" xfId="9218" xr:uid="{00000000-0005-0000-0000-00005C230000}"/>
    <cellStyle name="Обычный 2 2 3 4 5 2 2 3 2" xfId="21986" xr:uid="{00000000-0005-0000-0000-00005D230000}"/>
    <cellStyle name="Обычный 2 2 3 4 5 2 2 4" xfId="15602" xr:uid="{00000000-0005-0000-0000-00005E230000}"/>
    <cellStyle name="Обычный 2 2 3 4 5 2 3" xfId="4430" xr:uid="{00000000-0005-0000-0000-00005F230000}"/>
    <cellStyle name="Обычный 2 2 3 4 5 2 3 2" xfId="10814" xr:uid="{00000000-0005-0000-0000-000060230000}"/>
    <cellStyle name="Обычный 2 2 3 4 5 2 3 2 2" xfId="23582" xr:uid="{00000000-0005-0000-0000-000061230000}"/>
    <cellStyle name="Обычный 2 2 3 4 5 2 3 3" xfId="17198" xr:uid="{00000000-0005-0000-0000-000062230000}"/>
    <cellStyle name="Обычный 2 2 3 4 5 2 4" xfId="7622" xr:uid="{00000000-0005-0000-0000-000063230000}"/>
    <cellStyle name="Обычный 2 2 3 4 5 2 4 2" xfId="20390" xr:uid="{00000000-0005-0000-0000-000064230000}"/>
    <cellStyle name="Обычный 2 2 3 4 5 2 5" xfId="14006" xr:uid="{00000000-0005-0000-0000-000065230000}"/>
    <cellStyle name="Обычный 2 2 3 4 5 3" xfId="2036" xr:uid="{00000000-0005-0000-0000-000066230000}"/>
    <cellStyle name="Обычный 2 2 3 4 5 3 2" xfId="5228" xr:uid="{00000000-0005-0000-0000-000067230000}"/>
    <cellStyle name="Обычный 2 2 3 4 5 3 2 2" xfId="11612" xr:uid="{00000000-0005-0000-0000-000068230000}"/>
    <cellStyle name="Обычный 2 2 3 4 5 3 2 2 2" xfId="24380" xr:uid="{00000000-0005-0000-0000-000069230000}"/>
    <cellStyle name="Обычный 2 2 3 4 5 3 2 3" xfId="17996" xr:uid="{00000000-0005-0000-0000-00006A230000}"/>
    <cellStyle name="Обычный 2 2 3 4 5 3 3" xfId="8420" xr:uid="{00000000-0005-0000-0000-00006B230000}"/>
    <cellStyle name="Обычный 2 2 3 4 5 3 3 2" xfId="21188" xr:uid="{00000000-0005-0000-0000-00006C230000}"/>
    <cellStyle name="Обычный 2 2 3 4 5 3 4" xfId="14804" xr:uid="{00000000-0005-0000-0000-00006D230000}"/>
    <cellStyle name="Обычный 2 2 3 4 5 4" xfId="3632" xr:uid="{00000000-0005-0000-0000-00006E230000}"/>
    <cellStyle name="Обычный 2 2 3 4 5 4 2" xfId="10016" xr:uid="{00000000-0005-0000-0000-00006F230000}"/>
    <cellStyle name="Обычный 2 2 3 4 5 4 2 2" xfId="22784" xr:uid="{00000000-0005-0000-0000-000070230000}"/>
    <cellStyle name="Обычный 2 2 3 4 5 4 3" xfId="16400" xr:uid="{00000000-0005-0000-0000-000071230000}"/>
    <cellStyle name="Обычный 2 2 3 4 5 5" xfId="6824" xr:uid="{00000000-0005-0000-0000-000072230000}"/>
    <cellStyle name="Обычный 2 2 3 4 5 5 2" xfId="19592" xr:uid="{00000000-0005-0000-0000-000073230000}"/>
    <cellStyle name="Обычный 2 2 3 4 5 6" xfId="13208" xr:uid="{00000000-0005-0000-0000-000074230000}"/>
    <cellStyle name="Обычный 2 2 3 4 6" xfId="839" xr:uid="{00000000-0005-0000-0000-000075230000}"/>
    <cellStyle name="Обычный 2 2 3 4 6 2" xfId="2435" xr:uid="{00000000-0005-0000-0000-000076230000}"/>
    <cellStyle name="Обычный 2 2 3 4 6 2 2" xfId="5627" xr:uid="{00000000-0005-0000-0000-000077230000}"/>
    <cellStyle name="Обычный 2 2 3 4 6 2 2 2" xfId="12011" xr:uid="{00000000-0005-0000-0000-000078230000}"/>
    <cellStyle name="Обычный 2 2 3 4 6 2 2 2 2" xfId="24779" xr:uid="{00000000-0005-0000-0000-000079230000}"/>
    <cellStyle name="Обычный 2 2 3 4 6 2 2 3" xfId="18395" xr:uid="{00000000-0005-0000-0000-00007A230000}"/>
    <cellStyle name="Обычный 2 2 3 4 6 2 3" xfId="8819" xr:uid="{00000000-0005-0000-0000-00007B230000}"/>
    <cellStyle name="Обычный 2 2 3 4 6 2 3 2" xfId="21587" xr:uid="{00000000-0005-0000-0000-00007C230000}"/>
    <cellStyle name="Обычный 2 2 3 4 6 2 4" xfId="15203" xr:uid="{00000000-0005-0000-0000-00007D230000}"/>
    <cellStyle name="Обычный 2 2 3 4 6 3" xfId="4031" xr:uid="{00000000-0005-0000-0000-00007E230000}"/>
    <cellStyle name="Обычный 2 2 3 4 6 3 2" xfId="10415" xr:uid="{00000000-0005-0000-0000-00007F230000}"/>
    <cellStyle name="Обычный 2 2 3 4 6 3 2 2" xfId="23183" xr:uid="{00000000-0005-0000-0000-000080230000}"/>
    <cellStyle name="Обычный 2 2 3 4 6 3 3" xfId="16799" xr:uid="{00000000-0005-0000-0000-000081230000}"/>
    <cellStyle name="Обычный 2 2 3 4 6 4" xfId="7223" xr:uid="{00000000-0005-0000-0000-000082230000}"/>
    <cellStyle name="Обычный 2 2 3 4 6 4 2" xfId="19991" xr:uid="{00000000-0005-0000-0000-000083230000}"/>
    <cellStyle name="Обычный 2 2 3 4 6 5" xfId="13607" xr:uid="{00000000-0005-0000-0000-000084230000}"/>
    <cellStyle name="Обычный 2 2 3 4 7" xfId="1637" xr:uid="{00000000-0005-0000-0000-000085230000}"/>
    <cellStyle name="Обычный 2 2 3 4 7 2" xfId="4829" xr:uid="{00000000-0005-0000-0000-000086230000}"/>
    <cellStyle name="Обычный 2 2 3 4 7 2 2" xfId="11213" xr:uid="{00000000-0005-0000-0000-000087230000}"/>
    <cellStyle name="Обычный 2 2 3 4 7 2 2 2" xfId="23981" xr:uid="{00000000-0005-0000-0000-000088230000}"/>
    <cellStyle name="Обычный 2 2 3 4 7 2 3" xfId="17597" xr:uid="{00000000-0005-0000-0000-000089230000}"/>
    <cellStyle name="Обычный 2 2 3 4 7 3" xfId="8021" xr:uid="{00000000-0005-0000-0000-00008A230000}"/>
    <cellStyle name="Обычный 2 2 3 4 7 3 2" xfId="20789" xr:uid="{00000000-0005-0000-0000-00008B230000}"/>
    <cellStyle name="Обычный 2 2 3 4 7 4" xfId="14405" xr:uid="{00000000-0005-0000-0000-00008C230000}"/>
    <cellStyle name="Обычный 2 2 3 4 8" xfId="3233" xr:uid="{00000000-0005-0000-0000-00008D230000}"/>
    <cellStyle name="Обычный 2 2 3 4 8 2" xfId="9617" xr:uid="{00000000-0005-0000-0000-00008E230000}"/>
    <cellStyle name="Обычный 2 2 3 4 8 2 2" xfId="22385" xr:uid="{00000000-0005-0000-0000-00008F230000}"/>
    <cellStyle name="Обычный 2 2 3 4 8 3" xfId="16001" xr:uid="{00000000-0005-0000-0000-000090230000}"/>
    <cellStyle name="Обычный 2 2 3 4 9" xfId="6425" xr:uid="{00000000-0005-0000-0000-000091230000}"/>
    <cellStyle name="Обычный 2 2 3 4 9 2" xfId="19193" xr:uid="{00000000-0005-0000-0000-000092230000}"/>
    <cellStyle name="Обычный 2 2 3 5" xfId="70" xr:uid="{00000000-0005-0000-0000-000093230000}"/>
    <cellStyle name="Обычный 2 2 3 5 2" xfId="264" xr:uid="{00000000-0005-0000-0000-000094230000}"/>
    <cellStyle name="Обычный 2 2 3 5 2 2" xfId="666" xr:uid="{00000000-0005-0000-0000-000095230000}"/>
    <cellStyle name="Обычный 2 2 3 5 2 2 2" xfId="1464" xr:uid="{00000000-0005-0000-0000-000096230000}"/>
    <cellStyle name="Обычный 2 2 3 5 2 2 2 2" xfId="3060" xr:uid="{00000000-0005-0000-0000-000097230000}"/>
    <cellStyle name="Обычный 2 2 3 5 2 2 2 2 2" xfId="6252" xr:uid="{00000000-0005-0000-0000-000098230000}"/>
    <cellStyle name="Обычный 2 2 3 5 2 2 2 2 2 2" xfId="12636" xr:uid="{00000000-0005-0000-0000-000099230000}"/>
    <cellStyle name="Обычный 2 2 3 5 2 2 2 2 2 2 2" xfId="25404" xr:uid="{00000000-0005-0000-0000-00009A230000}"/>
    <cellStyle name="Обычный 2 2 3 5 2 2 2 2 2 3" xfId="19020" xr:uid="{00000000-0005-0000-0000-00009B230000}"/>
    <cellStyle name="Обычный 2 2 3 5 2 2 2 2 3" xfId="9444" xr:uid="{00000000-0005-0000-0000-00009C230000}"/>
    <cellStyle name="Обычный 2 2 3 5 2 2 2 2 3 2" xfId="22212" xr:uid="{00000000-0005-0000-0000-00009D230000}"/>
    <cellStyle name="Обычный 2 2 3 5 2 2 2 2 4" xfId="15828" xr:uid="{00000000-0005-0000-0000-00009E230000}"/>
    <cellStyle name="Обычный 2 2 3 5 2 2 2 3" xfId="4656" xr:uid="{00000000-0005-0000-0000-00009F230000}"/>
    <cellStyle name="Обычный 2 2 3 5 2 2 2 3 2" xfId="11040" xr:uid="{00000000-0005-0000-0000-0000A0230000}"/>
    <cellStyle name="Обычный 2 2 3 5 2 2 2 3 2 2" xfId="23808" xr:uid="{00000000-0005-0000-0000-0000A1230000}"/>
    <cellStyle name="Обычный 2 2 3 5 2 2 2 3 3" xfId="17424" xr:uid="{00000000-0005-0000-0000-0000A2230000}"/>
    <cellStyle name="Обычный 2 2 3 5 2 2 2 4" xfId="7848" xr:uid="{00000000-0005-0000-0000-0000A3230000}"/>
    <cellStyle name="Обычный 2 2 3 5 2 2 2 4 2" xfId="20616" xr:uid="{00000000-0005-0000-0000-0000A4230000}"/>
    <cellStyle name="Обычный 2 2 3 5 2 2 2 5" xfId="14232" xr:uid="{00000000-0005-0000-0000-0000A5230000}"/>
    <cellStyle name="Обычный 2 2 3 5 2 2 3" xfId="2262" xr:uid="{00000000-0005-0000-0000-0000A6230000}"/>
    <cellStyle name="Обычный 2 2 3 5 2 2 3 2" xfId="5454" xr:uid="{00000000-0005-0000-0000-0000A7230000}"/>
    <cellStyle name="Обычный 2 2 3 5 2 2 3 2 2" xfId="11838" xr:uid="{00000000-0005-0000-0000-0000A8230000}"/>
    <cellStyle name="Обычный 2 2 3 5 2 2 3 2 2 2" xfId="24606" xr:uid="{00000000-0005-0000-0000-0000A9230000}"/>
    <cellStyle name="Обычный 2 2 3 5 2 2 3 2 3" xfId="18222" xr:uid="{00000000-0005-0000-0000-0000AA230000}"/>
    <cellStyle name="Обычный 2 2 3 5 2 2 3 3" xfId="8646" xr:uid="{00000000-0005-0000-0000-0000AB230000}"/>
    <cellStyle name="Обычный 2 2 3 5 2 2 3 3 2" xfId="21414" xr:uid="{00000000-0005-0000-0000-0000AC230000}"/>
    <cellStyle name="Обычный 2 2 3 5 2 2 3 4" xfId="15030" xr:uid="{00000000-0005-0000-0000-0000AD230000}"/>
    <cellStyle name="Обычный 2 2 3 5 2 2 4" xfId="3858" xr:uid="{00000000-0005-0000-0000-0000AE230000}"/>
    <cellStyle name="Обычный 2 2 3 5 2 2 4 2" xfId="10242" xr:uid="{00000000-0005-0000-0000-0000AF230000}"/>
    <cellStyle name="Обычный 2 2 3 5 2 2 4 2 2" xfId="23010" xr:uid="{00000000-0005-0000-0000-0000B0230000}"/>
    <cellStyle name="Обычный 2 2 3 5 2 2 4 3" xfId="16626" xr:uid="{00000000-0005-0000-0000-0000B1230000}"/>
    <cellStyle name="Обычный 2 2 3 5 2 2 5" xfId="7050" xr:uid="{00000000-0005-0000-0000-0000B2230000}"/>
    <cellStyle name="Обычный 2 2 3 5 2 2 5 2" xfId="19818" xr:uid="{00000000-0005-0000-0000-0000B3230000}"/>
    <cellStyle name="Обычный 2 2 3 5 2 2 6" xfId="13434" xr:uid="{00000000-0005-0000-0000-0000B4230000}"/>
    <cellStyle name="Обычный 2 2 3 5 2 3" xfId="1065" xr:uid="{00000000-0005-0000-0000-0000B5230000}"/>
    <cellStyle name="Обычный 2 2 3 5 2 3 2" xfId="2661" xr:uid="{00000000-0005-0000-0000-0000B6230000}"/>
    <cellStyle name="Обычный 2 2 3 5 2 3 2 2" xfId="5853" xr:uid="{00000000-0005-0000-0000-0000B7230000}"/>
    <cellStyle name="Обычный 2 2 3 5 2 3 2 2 2" xfId="12237" xr:uid="{00000000-0005-0000-0000-0000B8230000}"/>
    <cellStyle name="Обычный 2 2 3 5 2 3 2 2 2 2" xfId="25005" xr:uid="{00000000-0005-0000-0000-0000B9230000}"/>
    <cellStyle name="Обычный 2 2 3 5 2 3 2 2 3" xfId="18621" xr:uid="{00000000-0005-0000-0000-0000BA230000}"/>
    <cellStyle name="Обычный 2 2 3 5 2 3 2 3" xfId="9045" xr:uid="{00000000-0005-0000-0000-0000BB230000}"/>
    <cellStyle name="Обычный 2 2 3 5 2 3 2 3 2" xfId="21813" xr:uid="{00000000-0005-0000-0000-0000BC230000}"/>
    <cellStyle name="Обычный 2 2 3 5 2 3 2 4" xfId="15429" xr:uid="{00000000-0005-0000-0000-0000BD230000}"/>
    <cellStyle name="Обычный 2 2 3 5 2 3 3" xfId="4257" xr:uid="{00000000-0005-0000-0000-0000BE230000}"/>
    <cellStyle name="Обычный 2 2 3 5 2 3 3 2" xfId="10641" xr:uid="{00000000-0005-0000-0000-0000BF230000}"/>
    <cellStyle name="Обычный 2 2 3 5 2 3 3 2 2" xfId="23409" xr:uid="{00000000-0005-0000-0000-0000C0230000}"/>
    <cellStyle name="Обычный 2 2 3 5 2 3 3 3" xfId="17025" xr:uid="{00000000-0005-0000-0000-0000C1230000}"/>
    <cellStyle name="Обычный 2 2 3 5 2 3 4" xfId="7449" xr:uid="{00000000-0005-0000-0000-0000C2230000}"/>
    <cellStyle name="Обычный 2 2 3 5 2 3 4 2" xfId="20217" xr:uid="{00000000-0005-0000-0000-0000C3230000}"/>
    <cellStyle name="Обычный 2 2 3 5 2 3 5" xfId="13833" xr:uid="{00000000-0005-0000-0000-0000C4230000}"/>
    <cellStyle name="Обычный 2 2 3 5 2 4" xfId="1863" xr:uid="{00000000-0005-0000-0000-0000C5230000}"/>
    <cellStyle name="Обычный 2 2 3 5 2 4 2" xfId="5055" xr:uid="{00000000-0005-0000-0000-0000C6230000}"/>
    <cellStyle name="Обычный 2 2 3 5 2 4 2 2" xfId="11439" xr:uid="{00000000-0005-0000-0000-0000C7230000}"/>
    <cellStyle name="Обычный 2 2 3 5 2 4 2 2 2" xfId="24207" xr:uid="{00000000-0005-0000-0000-0000C8230000}"/>
    <cellStyle name="Обычный 2 2 3 5 2 4 2 3" xfId="17823" xr:uid="{00000000-0005-0000-0000-0000C9230000}"/>
    <cellStyle name="Обычный 2 2 3 5 2 4 3" xfId="8247" xr:uid="{00000000-0005-0000-0000-0000CA230000}"/>
    <cellStyle name="Обычный 2 2 3 5 2 4 3 2" xfId="21015" xr:uid="{00000000-0005-0000-0000-0000CB230000}"/>
    <cellStyle name="Обычный 2 2 3 5 2 4 4" xfId="14631" xr:uid="{00000000-0005-0000-0000-0000CC230000}"/>
    <cellStyle name="Обычный 2 2 3 5 2 5" xfId="3459" xr:uid="{00000000-0005-0000-0000-0000CD230000}"/>
    <cellStyle name="Обычный 2 2 3 5 2 5 2" xfId="9843" xr:uid="{00000000-0005-0000-0000-0000CE230000}"/>
    <cellStyle name="Обычный 2 2 3 5 2 5 2 2" xfId="22611" xr:uid="{00000000-0005-0000-0000-0000CF230000}"/>
    <cellStyle name="Обычный 2 2 3 5 2 5 3" xfId="16227" xr:uid="{00000000-0005-0000-0000-0000D0230000}"/>
    <cellStyle name="Обычный 2 2 3 5 2 6" xfId="6651" xr:uid="{00000000-0005-0000-0000-0000D1230000}"/>
    <cellStyle name="Обычный 2 2 3 5 2 6 2" xfId="19419" xr:uid="{00000000-0005-0000-0000-0000D2230000}"/>
    <cellStyle name="Обычный 2 2 3 5 2 7" xfId="13035" xr:uid="{00000000-0005-0000-0000-0000D3230000}"/>
    <cellStyle name="Обычный 2 2 3 5 3" xfId="472" xr:uid="{00000000-0005-0000-0000-0000D4230000}"/>
    <cellStyle name="Обычный 2 2 3 5 3 2" xfId="1270" xr:uid="{00000000-0005-0000-0000-0000D5230000}"/>
    <cellStyle name="Обычный 2 2 3 5 3 2 2" xfId="2866" xr:uid="{00000000-0005-0000-0000-0000D6230000}"/>
    <cellStyle name="Обычный 2 2 3 5 3 2 2 2" xfId="6058" xr:uid="{00000000-0005-0000-0000-0000D7230000}"/>
    <cellStyle name="Обычный 2 2 3 5 3 2 2 2 2" xfId="12442" xr:uid="{00000000-0005-0000-0000-0000D8230000}"/>
    <cellStyle name="Обычный 2 2 3 5 3 2 2 2 2 2" xfId="25210" xr:uid="{00000000-0005-0000-0000-0000D9230000}"/>
    <cellStyle name="Обычный 2 2 3 5 3 2 2 2 3" xfId="18826" xr:uid="{00000000-0005-0000-0000-0000DA230000}"/>
    <cellStyle name="Обычный 2 2 3 5 3 2 2 3" xfId="9250" xr:uid="{00000000-0005-0000-0000-0000DB230000}"/>
    <cellStyle name="Обычный 2 2 3 5 3 2 2 3 2" xfId="22018" xr:uid="{00000000-0005-0000-0000-0000DC230000}"/>
    <cellStyle name="Обычный 2 2 3 5 3 2 2 4" xfId="15634" xr:uid="{00000000-0005-0000-0000-0000DD230000}"/>
    <cellStyle name="Обычный 2 2 3 5 3 2 3" xfId="4462" xr:uid="{00000000-0005-0000-0000-0000DE230000}"/>
    <cellStyle name="Обычный 2 2 3 5 3 2 3 2" xfId="10846" xr:uid="{00000000-0005-0000-0000-0000DF230000}"/>
    <cellStyle name="Обычный 2 2 3 5 3 2 3 2 2" xfId="23614" xr:uid="{00000000-0005-0000-0000-0000E0230000}"/>
    <cellStyle name="Обычный 2 2 3 5 3 2 3 3" xfId="17230" xr:uid="{00000000-0005-0000-0000-0000E1230000}"/>
    <cellStyle name="Обычный 2 2 3 5 3 2 4" xfId="7654" xr:uid="{00000000-0005-0000-0000-0000E2230000}"/>
    <cellStyle name="Обычный 2 2 3 5 3 2 4 2" xfId="20422" xr:uid="{00000000-0005-0000-0000-0000E3230000}"/>
    <cellStyle name="Обычный 2 2 3 5 3 2 5" xfId="14038" xr:uid="{00000000-0005-0000-0000-0000E4230000}"/>
    <cellStyle name="Обычный 2 2 3 5 3 3" xfId="2068" xr:uid="{00000000-0005-0000-0000-0000E5230000}"/>
    <cellStyle name="Обычный 2 2 3 5 3 3 2" xfId="5260" xr:uid="{00000000-0005-0000-0000-0000E6230000}"/>
    <cellStyle name="Обычный 2 2 3 5 3 3 2 2" xfId="11644" xr:uid="{00000000-0005-0000-0000-0000E7230000}"/>
    <cellStyle name="Обычный 2 2 3 5 3 3 2 2 2" xfId="24412" xr:uid="{00000000-0005-0000-0000-0000E8230000}"/>
    <cellStyle name="Обычный 2 2 3 5 3 3 2 3" xfId="18028" xr:uid="{00000000-0005-0000-0000-0000E9230000}"/>
    <cellStyle name="Обычный 2 2 3 5 3 3 3" xfId="8452" xr:uid="{00000000-0005-0000-0000-0000EA230000}"/>
    <cellStyle name="Обычный 2 2 3 5 3 3 3 2" xfId="21220" xr:uid="{00000000-0005-0000-0000-0000EB230000}"/>
    <cellStyle name="Обычный 2 2 3 5 3 3 4" xfId="14836" xr:uid="{00000000-0005-0000-0000-0000EC230000}"/>
    <cellStyle name="Обычный 2 2 3 5 3 4" xfId="3664" xr:uid="{00000000-0005-0000-0000-0000ED230000}"/>
    <cellStyle name="Обычный 2 2 3 5 3 4 2" xfId="10048" xr:uid="{00000000-0005-0000-0000-0000EE230000}"/>
    <cellStyle name="Обычный 2 2 3 5 3 4 2 2" xfId="22816" xr:uid="{00000000-0005-0000-0000-0000EF230000}"/>
    <cellStyle name="Обычный 2 2 3 5 3 4 3" xfId="16432" xr:uid="{00000000-0005-0000-0000-0000F0230000}"/>
    <cellStyle name="Обычный 2 2 3 5 3 5" xfId="6856" xr:uid="{00000000-0005-0000-0000-0000F1230000}"/>
    <cellStyle name="Обычный 2 2 3 5 3 5 2" xfId="19624" xr:uid="{00000000-0005-0000-0000-0000F2230000}"/>
    <cellStyle name="Обычный 2 2 3 5 3 6" xfId="13240" xr:uid="{00000000-0005-0000-0000-0000F3230000}"/>
    <cellStyle name="Обычный 2 2 3 5 4" xfId="871" xr:uid="{00000000-0005-0000-0000-0000F4230000}"/>
    <cellStyle name="Обычный 2 2 3 5 4 2" xfId="2467" xr:uid="{00000000-0005-0000-0000-0000F5230000}"/>
    <cellStyle name="Обычный 2 2 3 5 4 2 2" xfId="5659" xr:uid="{00000000-0005-0000-0000-0000F6230000}"/>
    <cellStyle name="Обычный 2 2 3 5 4 2 2 2" xfId="12043" xr:uid="{00000000-0005-0000-0000-0000F7230000}"/>
    <cellStyle name="Обычный 2 2 3 5 4 2 2 2 2" xfId="24811" xr:uid="{00000000-0005-0000-0000-0000F8230000}"/>
    <cellStyle name="Обычный 2 2 3 5 4 2 2 3" xfId="18427" xr:uid="{00000000-0005-0000-0000-0000F9230000}"/>
    <cellStyle name="Обычный 2 2 3 5 4 2 3" xfId="8851" xr:uid="{00000000-0005-0000-0000-0000FA230000}"/>
    <cellStyle name="Обычный 2 2 3 5 4 2 3 2" xfId="21619" xr:uid="{00000000-0005-0000-0000-0000FB230000}"/>
    <cellStyle name="Обычный 2 2 3 5 4 2 4" xfId="15235" xr:uid="{00000000-0005-0000-0000-0000FC230000}"/>
    <cellStyle name="Обычный 2 2 3 5 4 3" xfId="4063" xr:uid="{00000000-0005-0000-0000-0000FD230000}"/>
    <cellStyle name="Обычный 2 2 3 5 4 3 2" xfId="10447" xr:uid="{00000000-0005-0000-0000-0000FE230000}"/>
    <cellStyle name="Обычный 2 2 3 5 4 3 2 2" xfId="23215" xr:uid="{00000000-0005-0000-0000-0000FF230000}"/>
    <cellStyle name="Обычный 2 2 3 5 4 3 3" xfId="16831" xr:uid="{00000000-0005-0000-0000-000000240000}"/>
    <cellStyle name="Обычный 2 2 3 5 4 4" xfId="7255" xr:uid="{00000000-0005-0000-0000-000001240000}"/>
    <cellStyle name="Обычный 2 2 3 5 4 4 2" xfId="20023" xr:uid="{00000000-0005-0000-0000-000002240000}"/>
    <cellStyle name="Обычный 2 2 3 5 4 5" xfId="13639" xr:uid="{00000000-0005-0000-0000-000003240000}"/>
    <cellStyle name="Обычный 2 2 3 5 5" xfId="1669" xr:uid="{00000000-0005-0000-0000-000004240000}"/>
    <cellStyle name="Обычный 2 2 3 5 5 2" xfId="4861" xr:uid="{00000000-0005-0000-0000-000005240000}"/>
    <cellStyle name="Обычный 2 2 3 5 5 2 2" xfId="11245" xr:uid="{00000000-0005-0000-0000-000006240000}"/>
    <cellStyle name="Обычный 2 2 3 5 5 2 2 2" xfId="24013" xr:uid="{00000000-0005-0000-0000-000007240000}"/>
    <cellStyle name="Обычный 2 2 3 5 5 2 3" xfId="17629" xr:uid="{00000000-0005-0000-0000-000008240000}"/>
    <cellStyle name="Обычный 2 2 3 5 5 3" xfId="8053" xr:uid="{00000000-0005-0000-0000-000009240000}"/>
    <cellStyle name="Обычный 2 2 3 5 5 3 2" xfId="20821" xr:uid="{00000000-0005-0000-0000-00000A240000}"/>
    <cellStyle name="Обычный 2 2 3 5 5 4" xfId="14437" xr:uid="{00000000-0005-0000-0000-00000B240000}"/>
    <cellStyle name="Обычный 2 2 3 5 6" xfId="3265" xr:uid="{00000000-0005-0000-0000-00000C240000}"/>
    <cellStyle name="Обычный 2 2 3 5 6 2" xfId="9649" xr:uid="{00000000-0005-0000-0000-00000D240000}"/>
    <cellStyle name="Обычный 2 2 3 5 6 2 2" xfId="22417" xr:uid="{00000000-0005-0000-0000-00000E240000}"/>
    <cellStyle name="Обычный 2 2 3 5 6 3" xfId="16033" xr:uid="{00000000-0005-0000-0000-00000F240000}"/>
    <cellStyle name="Обычный 2 2 3 5 7" xfId="6457" xr:uid="{00000000-0005-0000-0000-000010240000}"/>
    <cellStyle name="Обычный 2 2 3 5 7 2" xfId="19225" xr:uid="{00000000-0005-0000-0000-000011240000}"/>
    <cellStyle name="Обычный 2 2 3 5 8" xfId="12841" xr:uid="{00000000-0005-0000-0000-000012240000}"/>
    <cellStyle name="Обычный 2 2 3 6" xfId="136" xr:uid="{00000000-0005-0000-0000-000013240000}"/>
    <cellStyle name="Обычный 2 2 3 6 2" xfId="330" xr:uid="{00000000-0005-0000-0000-000014240000}"/>
    <cellStyle name="Обычный 2 2 3 6 2 2" xfId="732" xr:uid="{00000000-0005-0000-0000-000015240000}"/>
    <cellStyle name="Обычный 2 2 3 6 2 2 2" xfId="1530" xr:uid="{00000000-0005-0000-0000-000016240000}"/>
    <cellStyle name="Обычный 2 2 3 6 2 2 2 2" xfId="3126" xr:uid="{00000000-0005-0000-0000-000017240000}"/>
    <cellStyle name="Обычный 2 2 3 6 2 2 2 2 2" xfId="6318" xr:uid="{00000000-0005-0000-0000-000018240000}"/>
    <cellStyle name="Обычный 2 2 3 6 2 2 2 2 2 2" xfId="12702" xr:uid="{00000000-0005-0000-0000-000019240000}"/>
    <cellStyle name="Обычный 2 2 3 6 2 2 2 2 2 2 2" xfId="25470" xr:uid="{00000000-0005-0000-0000-00001A240000}"/>
    <cellStyle name="Обычный 2 2 3 6 2 2 2 2 2 3" xfId="19086" xr:uid="{00000000-0005-0000-0000-00001B240000}"/>
    <cellStyle name="Обычный 2 2 3 6 2 2 2 2 3" xfId="9510" xr:uid="{00000000-0005-0000-0000-00001C240000}"/>
    <cellStyle name="Обычный 2 2 3 6 2 2 2 2 3 2" xfId="22278" xr:uid="{00000000-0005-0000-0000-00001D240000}"/>
    <cellStyle name="Обычный 2 2 3 6 2 2 2 2 4" xfId="15894" xr:uid="{00000000-0005-0000-0000-00001E240000}"/>
    <cellStyle name="Обычный 2 2 3 6 2 2 2 3" xfId="4722" xr:uid="{00000000-0005-0000-0000-00001F240000}"/>
    <cellStyle name="Обычный 2 2 3 6 2 2 2 3 2" xfId="11106" xr:uid="{00000000-0005-0000-0000-000020240000}"/>
    <cellStyle name="Обычный 2 2 3 6 2 2 2 3 2 2" xfId="23874" xr:uid="{00000000-0005-0000-0000-000021240000}"/>
    <cellStyle name="Обычный 2 2 3 6 2 2 2 3 3" xfId="17490" xr:uid="{00000000-0005-0000-0000-000022240000}"/>
    <cellStyle name="Обычный 2 2 3 6 2 2 2 4" xfId="7914" xr:uid="{00000000-0005-0000-0000-000023240000}"/>
    <cellStyle name="Обычный 2 2 3 6 2 2 2 4 2" xfId="20682" xr:uid="{00000000-0005-0000-0000-000024240000}"/>
    <cellStyle name="Обычный 2 2 3 6 2 2 2 5" xfId="14298" xr:uid="{00000000-0005-0000-0000-000025240000}"/>
    <cellStyle name="Обычный 2 2 3 6 2 2 3" xfId="2328" xr:uid="{00000000-0005-0000-0000-000026240000}"/>
    <cellStyle name="Обычный 2 2 3 6 2 2 3 2" xfId="5520" xr:uid="{00000000-0005-0000-0000-000027240000}"/>
    <cellStyle name="Обычный 2 2 3 6 2 2 3 2 2" xfId="11904" xr:uid="{00000000-0005-0000-0000-000028240000}"/>
    <cellStyle name="Обычный 2 2 3 6 2 2 3 2 2 2" xfId="24672" xr:uid="{00000000-0005-0000-0000-000029240000}"/>
    <cellStyle name="Обычный 2 2 3 6 2 2 3 2 3" xfId="18288" xr:uid="{00000000-0005-0000-0000-00002A240000}"/>
    <cellStyle name="Обычный 2 2 3 6 2 2 3 3" xfId="8712" xr:uid="{00000000-0005-0000-0000-00002B240000}"/>
    <cellStyle name="Обычный 2 2 3 6 2 2 3 3 2" xfId="21480" xr:uid="{00000000-0005-0000-0000-00002C240000}"/>
    <cellStyle name="Обычный 2 2 3 6 2 2 3 4" xfId="15096" xr:uid="{00000000-0005-0000-0000-00002D240000}"/>
    <cellStyle name="Обычный 2 2 3 6 2 2 4" xfId="3924" xr:uid="{00000000-0005-0000-0000-00002E240000}"/>
    <cellStyle name="Обычный 2 2 3 6 2 2 4 2" xfId="10308" xr:uid="{00000000-0005-0000-0000-00002F240000}"/>
    <cellStyle name="Обычный 2 2 3 6 2 2 4 2 2" xfId="23076" xr:uid="{00000000-0005-0000-0000-000030240000}"/>
    <cellStyle name="Обычный 2 2 3 6 2 2 4 3" xfId="16692" xr:uid="{00000000-0005-0000-0000-000031240000}"/>
    <cellStyle name="Обычный 2 2 3 6 2 2 5" xfId="7116" xr:uid="{00000000-0005-0000-0000-000032240000}"/>
    <cellStyle name="Обычный 2 2 3 6 2 2 5 2" xfId="19884" xr:uid="{00000000-0005-0000-0000-000033240000}"/>
    <cellStyle name="Обычный 2 2 3 6 2 2 6" xfId="13500" xr:uid="{00000000-0005-0000-0000-000034240000}"/>
    <cellStyle name="Обычный 2 2 3 6 2 3" xfId="1131" xr:uid="{00000000-0005-0000-0000-000035240000}"/>
    <cellStyle name="Обычный 2 2 3 6 2 3 2" xfId="2727" xr:uid="{00000000-0005-0000-0000-000036240000}"/>
    <cellStyle name="Обычный 2 2 3 6 2 3 2 2" xfId="5919" xr:uid="{00000000-0005-0000-0000-000037240000}"/>
    <cellStyle name="Обычный 2 2 3 6 2 3 2 2 2" xfId="12303" xr:uid="{00000000-0005-0000-0000-000038240000}"/>
    <cellStyle name="Обычный 2 2 3 6 2 3 2 2 2 2" xfId="25071" xr:uid="{00000000-0005-0000-0000-000039240000}"/>
    <cellStyle name="Обычный 2 2 3 6 2 3 2 2 3" xfId="18687" xr:uid="{00000000-0005-0000-0000-00003A240000}"/>
    <cellStyle name="Обычный 2 2 3 6 2 3 2 3" xfId="9111" xr:uid="{00000000-0005-0000-0000-00003B240000}"/>
    <cellStyle name="Обычный 2 2 3 6 2 3 2 3 2" xfId="21879" xr:uid="{00000000-0005-0000-0000-00003C240000}"/>
    <cellStyle name="Обычный 2 2 3 6 2 3 2 4" xfId="15495" xr:uid="{00000000-0005-0000-0000-00003D240000}"/>
    <cellStyle name="Обычный 2 2 3 6 2 3 3" xfId="4323" xr:uid="{00000000-0005-0000-0000-00003E240000}"/>
    <cellStyle name="Обычный 2 2 3 6 2 3 3 2" xfId="10707" xr:uid="{00000000-0005-0000-0000-00003F240000}"/>
    <cellStyle name="Обычный 2 2 3 6 2 3 3 2 2" xfId="23475" xr:uid="{00000000-0005-0000-0000-000040240000}"/>
    <cellStyle name="Обычный 2 2 3 6 2 3 3 3" xfId="17091" xr:uid="{00000000-0005-0000-0000-000041240000}"/>
    <cellStyle name="Обычный 2 2 3 6 2 3 4" xfId="7515" xr:uid="{00000000-0005-0000-0000-000042240000}"/>
    <cellStyle name="Обычный 2 2 3 6 2 3 4 2" xfId="20283" xr:uid="{00000000-0005-0000-0000-000043240000}"/>
    <cellStyle name="Обычный 2 2 3 6 2 3 5" xfId="13899" xr:uid="{00000000-0005-0000-0000-000044240000}"/>
    <cellStyle name="Обычный 2 2 3 6 2 4" xfId="1929" xr:uid="{00000000-0005-0000-0000-000045240000}"/>
    <cellStyle name="Обычный 2 2 3 6 2 4 2" xfId="5121" xr:uid="{00000000-0005-0000-0000-000046240000}"/>
    <cellStyle name="Обычный 2 2 3 6 2 4 2 2" xfId="11505" xr:uid="{00000000-0005-0000-0000-000047240000}"/>
    <cellStyle name="Обычный 2 2 3 6 2 4 2 2 2" xfId="24273" xr:uid="{00000000-0005-0000-0000-000048240000}"/>
    <cellStyle name="Обычный 2 2 3 6 2 4 2 3" xfId="17889" xr:uid="{00000000-0005-0000-0000-000049240000}"/>
    <cellStyle name="Обычный 2 2 3 6 2 4 3" xfId="8313" xr:uid="{00000000-0005-0000-0000-00004A240000}"/>
    <cellStyle name="Обычный 2 2 3 6 2 4 3 2" xfId="21081" xr:uid="{00000000-0005-0000-0000-00004B240000}"/>
    <cellStyle name="Обычный 2 2 3 6 2 4 4" xfId="14697" xr:uid="{00000000-0005-0000-0000-00004C240000}"/>
    <cellStyle name="Обычный 2 2 3 6 2 5" xfId="3525" xr:uid="{00000000-0005-0000-0000-00004D240000}"/>
    <cellStyle name="Обычный 2 2 3 6 2 5 2" xfId="9909" xr:uid="{00000000-0005-0000-0000-00004E240000}"/>
    <cellStyle name="Обычный 2 2 3 6 2 5 2 2" xfId="22677" xr:uid="{00000000-0005-0000-0000-00004F240000}"/>
    <cellStyle name="Обычный 2 2 3 6 2 5 3" xfId="16293" xr:uid="{00000000-0005-0000-0000-000050240000}"/>
    <cellStyle name="Обычный 2 2 3 6 2 6" xfId="6717" xr:uid="{00000000-0005-0000-0000-000051240000}"/>
    <cellStyle name="Обычный 2 2 3 6 2 6 2" xfId="19485" xr:uid="{00000000-0005-0000-0000-000052240000}"/>
    <cellStyle name="Обычный 2 2 3 6 2 7" xfId="13101" xr:uid="{00000000-0005-0000-0000-000053240000}"/>
    <cellStyle name="Обычный 2 2 3 6 3" xfId="538" xr:uid="{00000000-0005-0000-0000-000054240000}"/>
    <cellStyle name="Обычный 2 2 3 6 3 2" xfId="1336" xr:uid="{00000000-0005-0000-0000-000055240000}"/>
    <cellStyle name="Обычный 2 2 3 6 3 2 2" xfId="2932" xr:uid="{00000000-0005-0000-0000-000056240000}"/>
    <cellStyle name="Обычный 2 2 3 6 3 2 2 2" xfId="6124" xr:uid="{00000000-0005-0000-0000-000057240000}"/>
    <cellStyle name="Обычный 2 2 3 6 3 2 2 2 2" xfId="12508" xr:uid="{00000000-0005-0000-0000-000058240000}"/>
    <cellStyle name="Обычный 2 2 3 6 3 2 2 2 2 2" xfId="25276" xr:uid="{00000000-0005-0000-0000-000059240000}"/>
    <cellStyle name="Обычный 2 2 3 6 3 2 2 2 3" xfId="18892" xr:uid="{00000000-0005-0000-0000-00005A240000}"/>
    <cellStyle name="Обычный 2 2 3 6 3 2 2 3" xfId="9316" xr:uid="{00000000-0005-0000-0000-00005B240000}"/>
    <cellStyle name="Обычный 2 2 3 6 3 2 2 3 2" xfId="22084" xr:uid="{00000000-0005-0000-0000-00005C240000}"/>
    <cellStyle name="Обычный 2 2 3 6 3 2 2 4" xfId="15700" xr:uid="{00000000-0005-0000-0000-00005D240000}"/>
    <cellStyle name="Обычный 2 2 3 6 3 2 3" xfId="4528" xr:uid="{00000000-0005-0000-0000-00005E240000}"/>
    <cellStyle name="Обычный 2 2 3 6 3 2 3 2" xfId="10912" xr:uid="{00000000-0005-0000-0000-00005F240000}"/>
    <cellStyle name="Обычный 2 2 3 6 3 2 3 2 2" xfId="23680" xr:uid="{00000000-0005-0000-0000-000060240000}"/>
    <cellStyle name="Обычный 2 2 3 6 3 2 3 3" xfId="17296" xr:uid="{00000000-0005-0000-0000-000061240000}"/>
    <cellStyle name="Обычный 2 2 3 6 3 2 4" xfId="7720" xr:uid="{00000000-0005-0000-0000-000062240000}"/>
    <cellStyle name="Обычный 2 2 3 6 3 2 4 2" xfId="20488" xr:uid="{00000000-0005-0000-0000-000063240000}"/>
    <cellStyle name="Обычный 2 2 3 6 3 2 5" xfId="14104" xr:uid="{00000000-0005-0000-0000-000064240000}"/>
    <cellStyle name="Обычный 2 2 3 6 3 3" xfId="2134" xr:uid="{00000000-0005-0000-0000-000065240000}"/>
    <cellStyle name="Обычный 2 2 3 6 3 3 2" xfId="5326" xr:uid="{00000000-0005-0000-0000-000066240000}"/>
    <cellStyle name="Обычный 2 2 3 6 3 3 2 2" xfId="11710" xr:uid="{00000000-0005-0000-0000-000067240000}"/>
    <cellStyle name="Обычный 2 2 3 6 3 3 2 2 2" xfId="24478" xr:uid="{00000000-0005-0000-0000-000068240000}"/>
    <cellStyle name="Обычный 2 2 3 6 3 3 2 3" xfId="18094" xr:uid="{00000000-0005-0000-0000-000069240000}"/>
    <cellStyle name="Обычный 2 2 3 6 3 3 3" xfId="8518" xr:uid="{00000000-0005-0000-0000-00006A240000}"/>
    <cellStyle name="Обычный 2 2 3 6 3 3 3 2" xfId="21286" xr:uid="{00000000-0005-0000-0000-00006B240000}"/>
    <cellStyle name="Обычный 2 2 3 6 3 3 4" xfId="14902" xr:uid="{00000000-0005-0000-0000-00006C240000}"/>
    <cellStyle name="Обычный 2 2 3 6 3 4" xfId="3730" xr:uid="{00000000-0005-0000-0000-00006D240000}"/>
    <cellStyle name="Обычный 2 2 3 6 3 4 2" xfId="10114" xr:uid="{00000000-0005-0000-0000-00006E240000}"/>
    <cellStyle name="Обычный 2 2 3 6 3 4 2 2" xfId="22882" xr:uid="{00000000-0005-0000-0000-00006F240000}"/>
    <cellStyle name="Обычный 2 2 3 6 3 4 3" xfId="16498" xr:uid="{00000000-0005-0000-0000-000070240000}"/>
    <cellStyle name="Обычный 2 2 3 6 3 5" xfId="6922" xr:uid="{00000000-0005-0000-0000-000071240000}"/>
    <cellStyle name="Обычный 2 2 3 6 3 5 2" xfId="19690" xr:uid="{00000000-0005-0000-0000-000072240000}"/>
    <cellStyle name="Обычный 2 2 3 6 3 6" xfId="13306" xr:uid="{00000000-0005-0000-0000-000073240000}"/>
    <cellStyle name="Обычный 2 2 3 6 4" xfId="937" xr:uid="{00000000-0005-0000-0000-000074240000}"/>
    <cellStyle name="Обычный 2 2 3 6 4 2" xfId="2533" xr:uid="{00000000-0005-0000-0000-000075240000}"/>
    <cellStyle name="Обычный 2 2 3 6 4 2 2" xfId="5725" xr:uid="{00000000-0005-0000-0000-000076240000}"/>
    <cellStyle name="Обычный 2 2 3 6 4 2 2 2" xfId="12109" xr:uid="{00000000-0005-0000-0000-000077240000}"/>
    <cellStyle name="Обычный 2 2 3 6 4 2 2 2 2" xfId="24877" xr:uid="{00000000-0005-0000-0000-000078240000}"/>
    <cellStyle name="Обычный 2 2 3 6 4 2 2 3" xfId="18493" xr:uid="{00000000-0005-0000-0000-000079240000}"/>
    <cellStyle name="Обычный 2 2 3 6 4 2 3" xfId="8917" xr:uid="{00000000-0005-0000-0000-00007A240000}"/>
    <cellStyle name="Обычный 2 2 3 6 4 2 3 2" xfId="21685" xr:uid="{00000000-0005-0000-0000-00007B240000}"/>
    <cellStyle name="Обычный 2 2 3 6 4 2 4" xfId="15301" xr:uid="{00000000-0005-0000-0000-00007C240000}"/>
    <cellStyle name="Обычный 2 2 3 6 4 3" xfId="4129" xr:uid="{00000000-0005-0000-0000-00007D240000}"/>
    <cellStyle name="Обычный 2 2 3 6 4 3 2" xfId="10513" xr:uid="{00000000-0005-0000-0000-00007E240000}"/>
    <cellStyle name="Обычный 2 2 3 6 4 3 2 2" xfId="23281" xr:uid="{00000000-0005-0000-0000-00007F240000}"/>
    <cellStyle name="Обычный 2 2 3 6 4 3 3" xfId="16897" xr:uid="{00000000-0005-0000-0000-000080240000}"/>
    <cellStyle name="Обычный 2 2 3 6 4 4" xfId="7321" xr:uid="{00000000-0005-0000-0000-000081240000}"/>
    <cellStyle name="Обычный 2 2 3 6 4 4 2" xfId="20089" xr:uid="{00000000-0005-0000-0000-000082240000}"/>
    <cellStyle name="Обычный 2 2 3 6 4 5" xfId="13705" xr:uid="{00000000-0005-0000-0000-000083240000}"/>
    <cellStyle name="Обычный 2 2 3 6 5" xfId="1735" xr:uid="{00000000-0005-0000-0000-000084240000}"/>
    <cellStyle name="Обычный 2 2 3 6 5 2" xfId="4927" xr:uid="{00000000-0005-0000-0000-000085240000}"/>
    <cellStyle name="Обычный 2 2 3 6 5 2 2" xfId="11311" xr:uid="{00000000-0005-0000-0000-000086240000}"/>
    <cellStyle name="Обычный 2 2 3 6 5 2 2 2" xfId="24079" xr:uid="{00000000-0005-0000-0000-000087240000}"/>
    <cellStyle name="Обычный 2 2 3 6 5 2 3" xfId="17695" xr:uid="{00000000-0005-0000-0000-000088240000}"/>
    <cellStyle name="Обычный 2 2 3 6 5 3" xfId="8119" xr:uid="{00000000-0005-0000-0000-000089240000}"/>
    <cellStyle name="Обычный 2 2 3 6 5 3 2" xfId="20887" xr:uid="{00000000-0005-0000-0000-00008A240000}"/>
    <cellStyle name="Обычный 2 2 3 6 5 4" xfId="14503" xr:uid="{00000000-0005-0000-0000-00008B240000}"/>
    <cellStyle name="Обычный 2 2 3 6 6" xfId="3331" xr:uid="{00000000-0005-0000-0000-00008C240000}"/>
    <cellStyle name="Обычный 2 2 3 6 6 2" xfId="9715" xr:uid="{00000000-0005-0000-0000-00008D240000}"/>
    <cellStyle name="Обычный 2 2 3 6 6 2 2" xfId="22483" xr:uid="{00000000-0005-0000-0000-00008E240000}"/>
    <cellStyle name="Обычный 2 2 3 6 6 3" xfId="16099" xr:uid="{00000000-0005-0000-0000-00008F240000}"/>
    <cellStyle name="Обычный 2 2 3 6 7" xfId="6523" xr:uid="{00000000-0005-0000-0000-000090240000}"/>
    <cellStyle name="Обычный 2 2 3 6 7 2" xfId="19291" xr:uid="{00000000-0005-0000-0000-000091240000}"/>
    <cellStyle name="Обычный 2 2 3 6 8" xfId="12907" xr:uid="{00000000-0005-0000-0000-000092240000}"/>
    <cellStyle name="Обычный 2 2 3 7" xfId="200" xr:uid="{00000000-0005-0000-0000-000093240000}"/>
    <cellStyle name="Обычный 2 2 3 7 2" xfId="602" xr:uid="{00000000-0005-0000-0000-000094240000}"/>
    <cellStyle name="Обычный 2 2 3 7 2 2" xfId="1400" xr:uid="{00000000-0005-0000-0000-000095240000}"/>
    <cellStyle name="Обычный 2 2 3 7 2 2 2" xfId="2996" xr:uid="{00000000-0005-0000-0000-000096240000}"/>
    <cellStyle name="Обычный 2 2 3 7 2 2 2 2" xfId="6188" xr:uid="{00000000-0005-0000-0000-000097240000}"/>
    <cellStyle name="Обычный 2 2 3 7 2 2 2 2 2" xfId="12572" xr:uid="{00000000-0005-0000-0000-000098240000}"/>
    <cellStyle name="Обычный 2 2 3 7 2 2 2 2 2 2" xfId="25340" xr:uid="{00000000-0005-0000-0000-000099240000}"/>
    <cellStyle name="Обычный 2 2 3 7 2 2 2 2 3" xfId="18956" xr:uid="{00000000-0005-0000-0000-00009A240000}"/>
    <cellStyle name="Обычный 2 2 3 7 2 2 2 3" xfId="9380" xr:uid="{00000000-0005-0000-0000-00009B240000}"/>
    <cellStyle name="Обычный 2 2 3 7 2 2 2 3 2" xfId="22148" xr:uid="{00000000-0005-0000-0000-00009C240000}"/>
    <cellStyle name="Обычный 2 2 3 7 2 2 2 4" xfId="15764" xr:uid="{00000000-0005-0000-0000-00009D240000}"/>
    <cellStyle name="Обычный 2 2 3 7 2 2 3" xfId="4592" xr:uid="{00000000-0005-0000-0000-00009E240000}"/>
    <cellStyle name="Обычный 2 2 3 7 2 2 3 2" xfId="10976" xr:uid="{00000000-0005-0000-0000-00009F240000}"/>
    <cellStyle name="Обычный 2 2 3 7 2 2 3 2 2" xfId="23744" xr:uid="{00000000-0005-0000-0000-0000A0240000}"/>
    <cellStyle name="Обычный 2 2 3 7 2 2 3 3" xfId="17360" xr:uid="{00000000-0005-0000-0000-0000A1240000}"/>
    <cellStyle name="Обычный 2 2 3 7 2 2 4" xfId="7784" xr:uid="{00000000-0005-0000-0000-0000A2240000}"/>
    <cellStyle name="Обычный 2 2 3 7 2 2 4 2" xfId="20552" xr:uid="{00000000-0005-0000-0000-0000A3240000}"/>
    <cellStyle name="Обычный 2 2 3 7 2 2 5" xfId="14168" xr:uid="{00000000-0005-0000-0000-0000A4240000}"/>
    <cellStyle name="Обычный 2 2 3 7 2 3" xfId="2198" xr:uid="{00000000-0005-0000-0000-0000A5240000}"/>
    <cellStyle name="Обычный 2 2 3 7 2 3 2" xfId="5390" xr:uid="{00000000-0005-0000-0000-0000A6240000}"/>
    <cellStyle name="Обычный 2 2 3 7 2 3 2 2" xfId="11774" xr:uid="{00000000-0005-0000-0000-0000A7240000}"/>
    <cellStyle name="Обычный 2 2 3 7 2 3 2 2 2" xfId="24542" xr:uid="{00000000-0005-0000-0000-0000A8240000}"/>
    <cellStyle name="Обычный 2 2 3 7 2 3 2 3" xfId="18158" xr:uid="{00000000-0005-0000-0000-0000A9240000}"/>
    <cellStyle name="Обычный 2 2 3 7 2 3 3" xfId="8582" xr:uid="{00000000-0005-0000-0000-0000AA240000}"/>
    <cellStyle name="Обычный 2 2 3 7 2 3 3 2" xfId="21350" xr:uid="{00000000-0005-0000-0000-0000AB240000}"/>
    <cellStyle name="Обычный 2 2 3 7 2 3 4" xfId="14966" xr:uid="{00000000-0005-0000-0000-0000AC240000}"/>
    <cellStyle name="Обычный 2 2 3 7 2 4" xfId="3794" xr:uid="{00000000-0005-0000-0000-0000AD240000}"/>
    <cellStyle name="Обычный 2 2 3 7 2 4 2" xfId="10178" xr:uid="{00000000-0005-0000-0000-0000AE240000}"/>
    <cellStyle name="Обычный 2 2 3 7 2 4 2 2" xfId="22946" xr:uid="{00000000-0005-0000-0000-0000AF240000}"/>
    <cellStyle name="Обычный 2 2 3 7 2 4 3" xfId="16562" xr:uid="{00000000-0005-0000-0000-0000B0240000}"/>
    <cellStyle name="Обычный 2 2 3 7 2 5" xfId="6986" xr:uid="{00000000-0005-0000-0000-0000B1240000}"/>
    <cellStyle name="Обычный 2 2 3 7 2 5 2" xfId="19754" xr:uid="{00000000-0005-0000-0000-0000B2240000}"/>
    <cellStyle name="Обычный 2 2 3 7 2 6" xfId="13370" xr:uid="{00000000-0005-0000-0000-0000B3240000}"/>
    <cellStyle name="Обычный 2 2 3 7 3" xfId="1001" xr:uid="{00000000-0005-0000-0000-0000B4240000}"/>
    <cellStyle name="Обычный 2 2 3 7 3 2" xfId="2597" xr:uid="{00000000-0005-0000-0000-0000B5240000}"/>
    <cellStyle name="Обычный 2 2 3 7 3 2 2" xfId="5789" xr:uid="{00000000-0005-0000-0000-0000B6240000}"/>
    <cellStyle name="Обычный 2 2 3 7 3 2 2 2" xfId="12173" xr:uid="{00000000-0005-0000-0000-0000B7240000}"/>
    <cellStyle name="Обычный 2 2 3 7 3 2 2 2 2" xfId="24941" xr:uid="{00000000-0005-0000-0000-0000B8240000}"/>
    <cellStyle name="Обычный 2 2 3 7 3 2 2 3" xfId="18557" xr:uid="{00000000-0005-0000-0000-0000B9240000}"/>
    <cellStyle name="Обычный 2 2 3 7 3 2 3" xfId="8981" xr:uid="{00000000-0005-0000-0000-0000BA240000}"/>
    <cellStyle name="Обычный 2 2 3 7 3 2 3 2" xfId="21749" xr:uid="{00000000-0005-0000-0000-0000BB240000}"/>
    <cellStyle name="Обычный 2 2 3 7 3 2 4" xfId="15365" xr:uid="{00000000-0005-0000-0000-0000BC240000}"/>
    <cellStyle name="Обычный 2 2 3 7 3 3" xfId="4193" xr:uid="{00000000-0005-0000-0000-0000BD240000}"/>
    <cellStyle name="Обычный 2 2 3 7 3 3 2" xfId="10577" xr:uid="{00000000-0005-0000-0000-0000BE240000}"/>
    <cellStyle name="Обычный 2 2 3 7 3 3 2 2" xfId="23345" xr:uid="{00000000-0005-0000-0000-0000BF240000}"/>
    <cellStyle name="Обычный 2 2 3 7 3 3 3" xfId="16961" xr:uid="{00000000-0005-0000-0000-0000C0240000}"/>
    <cellStyle name="Обычный 2 2 3 7 3 4" xfId="7385" xr:uid="{00000000-0005-0000-0000-0000C1240000}"/>
    <cellStyle name="Обычный 2 2 3 7 3 4 2" xfId="20153" xr:uid="{00000000-0005-0000-0000-0000C2240000}"/>
    <cellStyle name="Обычный 2 2 3 7 3 5" xfId="13769" xr:uid="{00000000-0005-0000-0000-0000C3240000}"/>
    <cellStyle name="Обычный 2 2 3 7 4" xfId="1799" xr:uid="{00000000-0005-0000-0000-0000C4240000}"/>
    <cellStyle name="Обычный 2 2 3 7 4 2" xfId="4991" xr:uid="{00000000-0005-0000-0000-0000C5240000}"/>
    <cellStyle name="Обычный 2 2 3 7 4 2 2" xfId="11375" xr:uid="{00000000-0005-0000-0000-0000C6240000}"/>
    <cellStyle name="Обычный 2 2 3 7 4 2 2 2" xfId="24143" xr:uid="{00000000-0005-0000-0000-0000C7240000}"/>
    <cellStyle name="Обычный 2 2 3 7 4 2 3" xfId="17759" xr:uid="{00000000-0005-0000-0000-0000C8240000}"/>
    <cellStyle name="Обычный 2 2 3 7 4 3" xfId="8183" xr:uid="{00000000-0005-0000-0000-0000C9240000}"/>
    <cellStyle name="Обычный 2 2 3 7 4 3 2" xfId="20951" xr:uid="{00000000-0005-0000-0000-0000CA240000}"/>
    <cellStyle name="Обычный 2 2 3 7 4 4" xfId="14567" xr:uid="{00000000-0005-0000-0000-0000CB240000}"/>
    <cellStyle name="Обычный 2 2 3 7 5" xfId="3395" xr:uid="{00000000-0005-0000-0000-0000CC240000}"/>
    <cellStyle name="Обычный 2 2 3 7 5 2" xfId="9779" xr:uid="{00000000-0005-0000-0000-0000CD240000}"/>
    <cellStyle name="Обычный 2 2 3 7 5 2 2" xfId="22547" xr:uid="{00000000-0005-0000-0000-0000CE240000}"/>
    <cellStyle name="Обычный 2 2 3 7 5 3" xfId="16163" xr:uid="{00000000-0005-0000-0000-0000CF240000}"/>
    <cellStyle name="Обычный 2 2 3 7 6" xfId="6587" xr:uid="{00000000-0005-0000-0000-0000D0240000}"/>
    <cellStyle name="Обычный 2 2 3 7 6 2" xfId="19355" xr:uid="{00000000-0005-0000-0000-0000D1240000}"/>
    <cellStyle name="Обычный 2 2 3 7 7" xfId="12971" xr:uid="{00000000-0005-0000-0000-0000D2240000}"/>
    <cellStyle name="Обычный 2 2 3 8" xfId="408" xr:uid="{00000000-0005-0000-0000-0000D3240000}"/>
    <cellStyle name="Обычный 2 2 3 8 2" xfId="1206" xr:uid="{00000000-0005-0000-0000-0000D4240000}"/>
    <cellStyle name="Обычный 2 2 3 8 2 2" xfId="2802" xr:uid="{00000000-0005-0000-0000-0000D5240000}"/>
    <cellStyle name="Обычный 2 2 3 8 2 2 2" xfId="5994" xr:uid="{00000000-0005-0000-0000-0000D6240000}"/>
    <cellStyle name="Обычный 2 2 3 8 2 2 2 2" xfId="12378" xr:uid="{00000000-0005-0000-0000-0000D7240000}"/>
    <cellStyle name="Обычный 2 2 3 8 2 2 2 2 2" xfId="25146" xr:uid="{00000000-0005-0000-0000-0000D8240000}"/>
    <cellStyle name="Обычный 2 2 3 8 2 2 2 3" xfId="18762" xr:uid="{00000000-0005-0000-0000-0000D9240000}"/>
    <cellStyle name="Обычный 2 2 3 8 2 2 3" xfId="9186" xr:uid="{00000000-0005-0000-0000-0000DA240000}"/>
    <cellStyle name="Обычный 2 2 3 8 2 2 3 2" xfId="21954" xr:uid="{00000000-0005-0000-0000-0000DB240000}"/>
    <cellStyle name="Обычный 2 2 3 8 2 2 4" xfId="15570" xr:uid="{00000000-0005-0000-0000-0000DC240000}"/>
    <cellStyle name="Обычный 2 2 3 8 2 3" xfId="4398" xr:uid="{00000000-0005-0000-0000-0000DD240000}"/>
    <cellStyle name="Обычный 2 2 3 8 2 3 2" xfId="10782" xr:uid="{00000000-0005-0000-0000-0000DE240000}"/>
    <cellStyle name="Обычный 2 2 3 8 2 3 2 2" xfId="23550" xr:uid="{00000000-0005-0000-0000-0000DF240000}"/>
    <cellStyle name="Обычный 2 2 3 8 2 3 3" xfId="17166" xr:uid="{00000000-0005-0000-0000-0000E0240000}"/>
    <cellStyle name="Обычный 2 2 3 8 2 4" xfId="7590" xr:uid="{00000000-0005-0000-0000-0000E1240000}"/>
    <cellStyle name="Обычный 2 2 3 8 2 4 2" xfId="20358" xr:uid="{00000000-0005-0000-0000-0000E2240000}"/>
    <cellStyle name="Обычный 2 2 3 8 2 5" xfId="13974" xr:uid="{00000000-0005-0000-0000-0000E3240000}"/>
    <cellStyle name="Обычный 2 2 3 8 3" xfId="2004" xr:uid="{00000000-0005-0000-0000-0000E4240000}"/>
    <cellStyle name="Обычный 2 2 3 8 3 2" xfId="5196" xr:uid="{00000000-0005-0000-0000-0000E5240000}"/>
    <cellStyle name="Обычный 2 2 3 8 3 2 2" xfId="11580" xr:uid="{00000000-0005-0000-0000-0000E6240000}"/>
    <cellStyle name="Обычный 2 2 3 8 3 2 2 2" xfId="24348" xr:uid="{00000000-0005-0000-0000-0000E7240000}"/>
    <cellStyle name="Обычный 2 2 3 8 3 2 3" xfId="17964" xr:uid="{00000000-0005-0000-0000-0000E8240000}"/>
    <cellStyle name="Обычный 2 2 3 8 3 3" xfId="8388" xr:uid="{00000000-0005-0000-0000-0000E9240000}"/>
    <cellStyle name="Обычный 2 2 3 8 3 3 2" xfId="21156" xr:uid="{00000000-0005-0000-0000-0000EA240000}"/>
    <cellStyle name="Обычный 2 2 3 8 3 4" xfId="14772" xr:uid="{00000000-0005-0000-0000-0000EB240000}"/>
    <cellStyle name="Обычный 2 2 3 8 4" xfId="3600" xr:uid="{00000000-0005-0000-0000-0000EC240000}"/>
    <cellStyle name="Обычный 2 2 3 8 4 2" xfId="9984" xr:uid="{00000000-0005-0000-0000-0000ED240000}"/>
    <cellStyle name="Обычный 2 2 3 8 4 2 2" xfId="22752" xr:uid="{00000000-0005-0000-0000-0000EE240000}"/>
    <cellStyle name="Обычный 2 2 3 8 4 3" xfId="16368" xr:uid="{00000000-0005-0000-0000-0000EF240000}"/>
    <cellStyle name="Обычный 2 2 3 8 5" xfId="6792" xr:uid="{00000000-0005-0000-0000-0000F0240000}"/>
    <cellStyle name="Обычный 2 2 3 8 5 2" xfId="19560" xr:uid="{00000000-0005-0000-0000-0000F1240000}"/>
    <cellStyle name="Обычный 2 2 3 8 6" xfId="13176" xr:uid="{00000000-0005-0000-0000-0000F2240000}"/>
    <cellStyle name="Обычный 2 2 3 9" xfId="807" xr:uid="{00000000-0005-0000-0000-0000F3240000}"/>
    <cellStyle name="Обычный 2 2 3 9 2" xfId="2403" xr:uid="{00000000-0005-0000-0000-0000F4240000}"/>
    <cellStyle name="Обычный 2 2 3 9 2 2" xfId="5595" xr:uid="{00000000-0005-0000-0000-0000F5240000}"/>
    <cellStyle name="Обычный 2 2 3 9 2 2 2" xfId="11979" xr:uid="{00000000-0005-0000-0000-0000F6240000}"/>
    <cellStyle name="Обычный 2 2 3 9 2 2 2 2" xfId="24747" xr:uid="{00000000-0005-0000-0000-0000F7240000}"/>
    <cellStyle name="Обычный 2 2 3 9 2 2 3" xfId="18363" xr:uid="{00000000-0005-0000-0000-0000F8240000}"/>
    <cellStyle name="Обычный 2 2 3 9 2 3" xfId="8787" xr:uid="{00000000-0005-0000-0000-0000F9240000}"/>
    <cellStyle name="Обычный 2 2 3 9 2 3 2" xfId="21555" xr:uid="{00000000-0005-0000-0000-0000FA240000}"/>
    <cellStyle name="Обычный 2 2 3 9 2 4" xfId="15171" xr:uid="{00000000-0005-0000-0000-0000FB240000}"/>
    <cellStyle name="Обычный 2 2 3 9 3" xfId="3999" xr:uid="{00000000-0005-0000-0000-0000FC240000}"/>
    <cellStyle name="Обычный 2 2 3 9 3 2" xfId="10383" xr:uid="{00000000-0005-0000-0000-0000FD240000}"/>
    <cellStyle name="Обычный 2 2 3 9 3 2 2" xfId="23151" xr:uid="{00000000-0005-0000-0000-0000FE240000}"/>
    <cellStyle name="Обычный 2 2 3 9 3 3" xfId="16767" xr:uid="{00000000-0005-0000-0000-0000FF240000}"/>
    <cellStyle name="Обычный 2 2 3 9 4" xfId="7191" xr:uid="{00000000-0005-0000-0000-000000250000}"/>
    <cellStyle name="Обычный 2 2 3 9 4 2" xfId="19959" xr:uid="{00000000-0005-0000-0000-000001250000}"/>
    <cellStyle name="Обычный 2 2 3 9 5" xfId="13575" xr:uid="{00000000-0005-0000-0000-000002250000}"/>
    <cellStyle name="Обычный 2 2 4" xfId="10" xr:uid="{00000000-0005-0000-0000-000003250000}"/>
    <cellStyle name="Обычный 2 2 4 10" xfId="3205" xr:uid="{00000000-0005-0000-0000-000004250000}"/>
    <cellStyle name="Обычный 2 2 4 10 2" xfId="9589" xr:uid="{00000000-0005-0000-0000-000005250000}"/>
    <cellStyle name="Обычный 2 2 4 10 2 2" xfId="22357" xr:uid="{00000000-0005-0000-0000-000006250000}"/>
    <cellStyle name="Обычный 2 2 4 10 3" xfId="15973" xr:uid="{00000000-0005-0000-0000-000007250000}"/>
    <cellStyle name="Обычный 2 2 4 11" xfId="6397" xr:uid="{00000000-0005-0000-0000-000008250000}"/>
    <cellStyle name="Обычный 2 2 4 11 2" xfId="19165" xr:uid="{00000000-0005-0000-0000-000009250000}"/>
    <cellStyle name="Обычный 2 2 4 12" xfId="12781" xr:uid="{00000000-0005-0000-0000-00000A250000}"/>
    <cellStyle name="Обычный 2 2 4 2" xfId="26" xr:uid="{00000000-0005-0000-0000-00000B250000}"/>
    <cellStyle name="Обычный 2 2 4 2 10" xfId="6413" xr:uid="{00000000-0005-0000-0000-00000C250000}"/>
    <cellStyle name="Обычный 2 2 4 2 10 2" xfId="19181" xr:uid="{00000000-0005-0000-0000-00000D250000}"/>
    <cellStyle name="Обычный 2 2 4 2 11" xfId="12797" xr:uid="{00000000-0005-0000-0000-00000E250000}"/>
    <cellStyle name="Обычный 2 2 4 2 2" xfId="58" xr:uid="{00000000-0005-0000-0000-00000F250000}"/>
    <cellStyle name="Обычный 2 2 4 2 2 10" xfId="12829" xr:uid="{00000000-0005-0000-0000-000010250000}"/>
    <cellStyle name="Обычный 2 2 4 2 2 2" xfId="122" xr:uid="{00000000-0005-0000-0000-000011250000}"/>
    <cellStyle name="Обычный 2 2 4 2 2 2 2" xfId="316" xr:uid="{00000000-0005-0000-0000-000012250000}"/>
    <cellStyle name="Обычный 2 2 4 2 2 2 2 2" xfId="718" xr:uid="{00000000-0005-0000-0000-000013250000}"/>
    <cellStyle name="Обычный 2 2 4 2 2 2 2 2 2" xfId="1516" xr:uid="{00000000-0005-0000-0000-000014250000}"/>
    <cellStyle name="Обычный 2 2 4 2 2 2 2 2 2 2" xfId="3112" xr:uid="{00000000-0005-0000-0000-000015250000}"/>
    <cellStyle name="Обычный 2 2 4 2 2 2 2 2 2 2 2" xfId="6304" xr:uid="{00000000-0005-0000-0000-000016250000}"/>
    <cellStyle name="Обычный 2 2 4 2 2 2 2 2 2 2 2 2" xfId="12688" xr:uid="{00000000-0005-0000-0000-000017250000}"/>
    <cellStyle name="Обычный 2 2 4 2 2 2 2 2 2 2 2 2 2" xfId="25456" xr:uid="{00000000-0005-0000-0000-000018250000}"/>
    <cellStyle name="Обычный 2 2 4 2 2 2 2 2 2 2 2 3" xfId="19072" xr:uid="{00000000-0005-0000-0000-000019250000}"/>
    <cellStyle name="Обычный 2 2 4 2 2 2 2 2 2 2 3" xfId="9496" xr:uid="{00000000-0005-0000-0000-00001A250000}"/>
    <cellStyle name="Обычный 2 2 4 2 2 2 2 2 2 2 3 2" xfId="22264" xr:uid="{00000000-0005-0000-0000-00001B250000}"/>
    <cellStyle name="Обычный 2 2 4 2 2 2 2 2 2 2 4" xfId="15880" xr:uid="{00000000-0005-0000-0000-00001C250000}"/>
    <cellStyle name="Обычный 2 2 4 2 2 2 2 2 2 3" xfId="4708" xr:uid="{00000000-0005-0000-0000-00001D250000}"/>
    <cellStyle name="Обычный 2 2 4 2 2 2 2 2 2 3 2" xfId="11092" xr:uid="{00000000-0005-0000-0000-00001E250000}"/>
    <cellStyle name="Обычный 2 2 4 2 2 2 2 2 2 3 2 2" xfId="23860" xr:uid="{00000000-0005-0000-0000-00001F250000}"/>
    <cellStyle name="Обычный 2 2 4 2 2 2 2 2 2 3 3" xfId="17476" xr:uid="{00000000-0005-0000-0000-000020250000}"/>
    <cellStyle name="Обычный 2 2 4 2 2 2 2 2 2 4" xfId="7900" xr:uid="{00000000-0005-0000-0000-000021250000}"/>
    <cellStyle name="Обычный 2 2 4 2 2 2 2 2 2 4 2" xfId="20668" xr:uid="{00000000-0005-0000-0000-000022250000}"/>
    <cellStyle name="Обычный 2 2 4 2 2 2 2 2 2 5" xfId="14284" xr:uid="{00000000-0005-0000-0000-000023250000}"/>
    <cellStyle name="Обычный 2 2 4 2 2 2 2 2 3" xfId="2314" xr:uid="{00000000-0005-0000-0000-000024250000}"/>
    <cellStyle name="Обычный 2 2 4 2 2 2 2 2 3 2" xfId="5506" xr:uid="{00000000-0005-0000-0000-000025250000}"/>
    <cellStyle name="Обычный 2 2 4 2 2 2 2 2 3 2 2" xfId="11890" xr:uid="{00000000-0005-0000-0000-000026250000}"/>
    <cellStyle name="Обычный 2 2 4 2 2 2 2 2 3 2 2 2" xfId="24658" xr:uid="{00000000-0005-0000-0000-000027250000}"/>
    <cellStyle name="Обычный 2 2 4 2 2 2 2 2 3 2 3" xfId="18274" xr:uid="{00000000-0005-0000-0000-000028250000}"/>
    <cellStyle name="Обычный 2 2 4 2 2 2 2 2 3 3" xfId="8698" xr:uid="{00000000-0005-0000-0000-000029250000}"/>
    <cellStyle name="Обычный 2 2 4 2 2 2 2 2 3 3 2" xfId="21466" xr:uid="{00000000-0005-0000-0000-00002A250000}"/>
    <cellStyle name="Обычный 2 2 4 2 2 2 2 2 3 4" xfId="15082" xr:uid="{00000000-0005-0000-0000-00002B250000}"/>
    <cellStyle name="Обычный 2 2 4 2 2 2 2 2 4" xfId="3910" xr:uid="{00000000-0005-0000-0000-00002C250000}"/>
    <cellStyle name="Обычный 2 2 4 2 2 2 2 2 4 2" xfId="10294" xr:uid="{00000000-0005-0000-0000-00002D250000}"/>
    <cellStyle name="Обычный 2 2 4 2 2 2 2 2 4 2 2" xfId="23062" xr:uid="{00000000-0005-0000-0000-00002E250000}"/>
    <cellStyle name="Обычный 2 2 4 2 2 2 2 2 4 3" xfId="16678" xr:uid="{00000000-0005-0000-0000-00002F250000}"/>
    <cellStyle name="Обычный 2 2 4 2 2 2 2 2 5" xfId="7102" xr:uid="{00000000-0005-0000-0000-000030250000}"/>
    <cellStyle name="Обычный 2 2 4 2 2 2 2 2 5 2" xfId="19870" xr:uid="{00000000-0005-0000-0000-000031250000}"/>
    <cellStyle name="Обычный 2 2 4 2 2 2 2 2 6" xfId="13486" xr:uid="{00000000-0005-0000-0000-000032250000}"/>
    <cellStyle name="Обычный 2 2 4 2 2 2 2 3" xfId="1117" xr:uid="{00000000-0005-0000-0000-000033250000}"/>
    <cellStyle name="Обычный 2 2 4 2 2 2 2 3 2" xfId="2713" xr:uid="{00000000-0005-0000-0000-000034250000}"/>
    <cellStyle name="Обычный 2 2 4 2 2 2 2 3 2 2" xfId="5905" xr:uid="{00000000-0005-0000-0000-000035250000}"/>
    <cellStyle name="Обычный 2 2 4 2 2 2 2 3 2 2 2" xfId="12289" xr:uid="{00000000-0005-0000-0000-000036250000}"/>
    <cellStyle name="Обычный 2 2 4 2 2 2 2 3 2 2 2 2" xfId="25057" xr:uid="{00000000-0005-0000-0000-000037250000}"/>
    <cellStyle name="Обычный 2 2 4 2 2 2 2 3 2 2 3" xfId="18673" xr:uid="{00000000-0005-0000-0000-000038250000}"/>
    <cellStyle name="Обычный 2 2 4 2 2 2 2 3 2 3" xfId="9097" xr:uid="{00000000-0005-0000-0000-000039250000}"/>
    <cellStyle name="Обычный 2 2 4 2 2 2 2 3 2 3 2" xfId="21865" xr:uid="{00000000-0005-0000-0000-00003A250000}"/>
    <cellStyle name="Обычный 2 2 4 2 2 2 2 3 2 4" xfId="15481" xr:uid="{00000000-0005-0000-0000-00003B250000}"/>
    <cellStyle name="Обычный 2 2 4 2 2 2 2 3 3" xfId="4309" xr:uid="{00000000-0005-0000-0000-00003C250000}"/>
    <cellStyle name="Обычный 2 2 4 2 2 2 2 3 3 2" xfId="10693" xr:uid="{00000000-0005-0000-0000-00003D250000}"/>
    <cellStyle name="Обычный 2 2 4 2 2 2 2 3 3 2 2" xfId="23461" xr:uid="{00000000-0005-0000-0000-00003E250000}"/>
    <cellStyle name="Обычный 2 2 4 2 2 2 2 3 3 3" xfId="17077" xr:uid="{00000000-0005-0000-0000-00003F250000}"/>
    <cellStyle name="Обычный 2 2 4 2 2 2 2 3 4" xfId="7501" xr:uid="{00000000-0005-0000-0000-000040250000}"/>
    <cellStyle name="Обычный 2 2 4 2 2 2 2 3 4 2" xfId="20269" xr:uid="{00000000-0005-0000-0000-000041250000}"/>
    <cellStyle name="Обычный 2 2 4 2 2 2 2 3 5" xfId="13885" xr:uid="{00000000-0005-0000-0000-000042250000}"/>
    <cellStyle name="Обычный 2 2 4 2 2 2 2 4" xfId="1915" xr:uid="{00000000-0005-0000-0000-000043250000}"/>
    <cellStyle name="Обычный 2 2 4 2 2 2 2 4 2" xfId="5107" xr:uid="{00000000-0005-0000-0000-000044250000}"/>
    <cellStyle name="Обычный 2 2 4 2 2 2 2 4 2 2" xfId="11491" xr:uid="{00000000-0005-0000-0000-000045250000}"/>
    <cellStyle name="Обычный 2 2 4 2 2 2 2 4 2 2 2" xfId="24259" xr:uid="{00000000-0005-0000-0000-000046250000}"/>
    <cellStyle name="Обычный 2 2 4 2 2 2 2 4 2 3" xfId="17875" xr:uid="{00000000-0005-0000-0000-000047250000}"/>
    <cellStyle name="Обычный 2 2 4 2 2 2 2 4 3" xfId="8299" xr:uid="{00000000-0005-0000-0000-000048250000}"/>
    <cellStyle name="Обычный 2 2 4 2 2 2 2 4 3 2" xfId="21067" xr:uid="{00000000-0005-0000-0000-000049250000}"/>
    <cellStyle name="Обычный 2 2 4 2 2 2 2 4 4" xfId="14683" xr:uid="{00000000-0005-0000-0000-00004A250000}"/>
    <cellStyle name="Обычный 2 2 4 2 2 2 2 5" xfId="3511" xr:uid="{00000000-0005-0000-0000-00004B250000}"/>
    <cellStyle name="Обычный 2 2 4 2 2 2 2 5 2" xfId="9895" xr:uid="{00000000-0005-0000-0000-00004C250000}"/>
    <cellStyle name="Обычный 2 2 4 2 2 2 2 5 2 2" xfId="22663" xr:uid="{00000000-0005-0000-0000-00004D250000}"/>
    <cellStyle name="Обычный 2 2 4 2 2 2 2 5 3" xfId="16279" xr:uid="{00000000-0005-0000-0000-00004E250000}"/>
    <cellStyle name="Обычный 2 2 4 2 2 2 2 6" xfId="6703" xr:uid="{00000000-0005-0000-0000-00004F250000}"/>
    <cellStyle name="Обычный 2 2 4 2 2 2 2 6 2" xfId="19471" xr:uid="{00000000-0005-0000-0000-000050250000}"/>
    <cellStyle name="Обычный 2 2 4 2 2 2 2 7" xfId="13087" xr:uid="{00000000-0005-0000-0000-000051250000}"/>
    <cellStyle name="Обычный 2 2 4 2 2 2 3" xfId="524" xr:uid="{00000000-0005-0000-0000-000052250000}"/>
    <cellStyle name="Обычный 2 2 4 2 2 2 3 2" xfId="1322" xr:uid="{00000000-0005-0000-0000-000053250000}"/>
    <cellStyle name="Обычный 2 2 4 2 2 2 3 2 2" xfId="2918" xr:uid="{00000000-0005-0000-0000-000054250000}"/>
    <cellStyle name="Обычный 2 2 4 2 2 2 3 2 2 2" xfId="6110" xr:uid="{00000000-0005-0000-0000-000055250000}"/>
    <cellStyle name="Обычный 2 2 4 2 2 2 3 2 2 2 2" xfId="12494" xr:uid="{00000000-0005-0000-0000-000056250000}"/>
    <cellStyle name="Обычный 2 2 4 2 2 2 3 2 2 2 2 2" xfId="25262" xr:uid="{00000000-0005-0000-0000-000057250000}"/>
    <cellStyle name="Обычный 2 2 4 2 2 2 3 2 2 2 3" xfId="18878" xr:uid="{00000000-0005-0000-0000-000058250000}"/>
    <cellStyle name="Обычный 2 2 4 2 2 2 3 2 2 3" xfId="9302" xr:uid="{00000000-0005-0000-0000-000059250000}"/>
    <cellStyle name="Обычный 2 2 4 2 2 2 3 2 2 3 2" xfId="22070" xr:uid="{00000000-0005-0000-0000-00005A250000}"/>
    <cellStyle name="Обычный 2 2 4 2 2 2 3 2 2 4" xfId="15686" xr:uid="{00000000-0005-0000-0000-00005B250000}"/>
    <cellStyle name="Обычный 2 2 4 2 2 2 3 2 3" xfId="4514" xr:uid="{00000000-0005-0000-0000-00005C250000}"/>
    <cellStyle name="Обычный 2 2 4 2 2 2 3 2 3 2" xfId="10898" xr:uid="{00000000-0005-0000-0000-00005D250000}"/>
    <cellStyle name="Обычный 2 2 4 2 2 2 3 2 3 2 2" xfId="23666" xr:uid="{00000000-0005-0000-0000-00005E250000}"/>
    <cellStyle name="Обычный 2 2 4 2 2 2 3 2 3 3" xfId="17282" xr:uid="{00000000-0005-0000-0000-00005F250000}"/>
    <cellStyle name="Обычный 2 2 4 2 2 2 3 2 4" xfId="7706" xr:uid="{00000000-0005-0000-0000-000060250000}"/>
    <cellStyle name="Обычный 2 2 4 2 2 2 3 2 4 2" xfId="20474" xr:uid="{00000000-0005-0000-0000-000061250000}"/>
    <cellStyle name="Обычный 2 2 4 2 2 2 3 2 5" xfId="14090" xr:uid="{00000000-0005-0000-0000-000062250000}"/>
    <cellStyle name="Обычный 2 2 4 2 2 2 3 3" xfId="2120" xr:uid="{00000000-0005-0000-0000-000063250000}"/>
    <cellStyle name="Обычный 2 2 4 2 2 2 3 3 2" xfId="5312" xr:uid="{00000000-0005-0000-0000-000064250000}"/>
    <cellStyle name="Обычный 2 2 4 2 2 2 3 3 2 2" xfId="11696" xr:uid="{00000000-0005-0000-0000-000065250000}"/>
    <cellStyle name="Обычный 2 2 4 2 2 2 3 3 2 2 2" xfId="24464" xr:uid="{00000000-0005-0000-0000-000066250000}"/>
    <cellStyle name="Обычный 2 2 4 2 2 2 3 3 2 3" xfId="18080" xr:uid="{00000000-0005-0000-0000-000067250000}"/>
    <cellStyle name="Обычный 2 2 4 2 2 2 3 3 3" xfId="8504" xr:uid="{00000000-0005-0000-0000-000068250000}"/>
    <cellStyle name="Обычный 2 2 4 2 2 2 3 3 3 2" xfId="21272" xr:uid="{00000000-0005-0000-0000-000069250000}"/>
    <cellStyle name="Обычный 2 2 4 2 2 2 3 3 4" xfId="14888" xr:uid="{00000000-0005-0000-0000-00006A250000}"/>
    <cellStyle name="Обычный 2 2 4 2 2 2 3 4" xfId="3716" xr:uid="{00000000-0005-0000-0000-00006B250000}"/>
    <cellStyle name="Обычный 2 2 4 2 2 2 3 4 2" xfId="10100" xr:uid="{00000000-0005-0000-0000-00006C250000}"/>
    <cellStyle name="Обычный 2 2 4 2 2 2 3 4 2 2" xfId="22868" xr:uid="{00000000-0005-0000-0000-00006D250000}"/>
    <cellStyle name="Обычный 2 2 4 2 2 2 3 4 3" xfId="16484" xr:uid="{00000000-0005-0000-0000-00006E250000}"/>
    <cellStyle name="Обычный 2 2 4 2 2 2 3 5" xfId="6908" xr:uid="{00000000-0005-0000-0000-00006F250000}"/>
    <cellStyle name="Обычный 2 2 4 2 2 2 3 5 2" xfId="19676" xr:uid="{00000000-0005-0000-0000-000070250000}"/>
    <cellStyle name="Обычный 2 2 4 2 2 2 3 6" xfId="13292" xr:uid="{00000000-0005-0000-0000-000071250000}"/>
    <cellStyle name="Обычный 2 2 4 2 2 2 4" xfId="923" xr:uid="{00000000-0005-0000-0000-000072250000}"/>
    <cellStyle name="Обычный 2 2 4 2 2 2 4 2" xfId="2519" xr:uid="{00000000-0005-0000-0000-000073250000}"/>
    <cellStyle name="Обычный 2 2 4 2 2 2 4 2 2" xfId="5711" xr:uid="{00000000-0005-0000-0000-000074250000}"/>
    <cellStyle name="Обычный 2 2 4 2 2 2 4 2 2 2" xfId="12095" xr:uid="{00000000-0005-0000-0000-000075250000}"/>
    <cellStyle name="Обычный 2 2 4 2 2 2 4 2 2 2 2" xfId="24863" xr:uid="{00000000-0005-0000-0000-000076250000}"/>
    <cellStyle name="Обычный 2 2 4 2 2 2 4 2 2 3" xfId="18479" xr:uid="{00000000-0005-0000-0000-000077250000}"/>
    <cellStyle name="Обычный 2 2 4 2 2 2 4 2 3" xfId="8903" xr:uid="{00000000-0005-0000-0000-000078250000}"/>
    <cellStyle name="Обычный 2 2 4 2 2 2 4 2 3 2" xfId="21671" xr:uid="{00000000-0005-0000-0000-000079250000}"/>
    <cellStyle name="Обычный 2 2 4 2 2 2 4 2 4" xfId="15287" xr:uid="{00000000-0005-0000-0000-00007A250000}"/>
    <cellStyle name="Обычный 2 2 4 2 2 2 4 3" xfId="4115" xr:uid="{00000000-0005-0000-0000-00007B250000}"/>
    <cellStyle name="Обычный 2 2 4 2 2 2 4 3 2" xfId="10499" xr:uid="{00000000-0005-0000-0000-00007C250000}"/>
    <cellStyle name="Обычный 2 2 4 2 2 2 4 3 2 2" xfId="23267" xr:uid="{00000000-0005-0000-0000-00007D250000}"/>
    <cellStyle name="Обычный 2 2 4 2 2 2 4 3 3" xfId="16883" xr:uid="{00000000-0005-0000-0000-00007E250000}"/>
    <cellStyle name="Обычный 2 2 4 2 2 2 4 4" xfId="7307" xr:uid="{00000000-0005-0000-0000-00007F250000}"/>
    <cellStyle name="Обычный 2 2 4 2 2 2 4 4 2" xfId="20075" xr:uid="{00000000-0005-0000-0000-000080250000}"/>
    <cellStyle name="Обычный 2 2 4 2 2 2 4 5" xfId="13691" xr:uid="{00000000-0005-0000-0000-000081250000}"/>
    <cellStyle name="Обычный 2 2 4 2 2 2 5" xfId="1721" xr:uid="{00000000-0005-0000-0000-000082250000}"/>
    <cellStyle name="Обычный 2 2 4 2 2 2 5 2" xfId="4913" xr:uid="{00000000-0005-0000-0000-000083250000}"/>
    <cellStyle name="Обычный 2 2 4 2 2 2 5 2 2" xfId="11297" xr:uid="{00000000-0005-0000-0000-000084250000}"/>
    <cellStyle name="Обычный 2 2 4 2 2 2 5 2 2 2" xfId="24065" xr:uid="{00000000-0005-0000-0000-000085250000}"/>
    <cellStyle name="Обычный 2 2 4 2 2 2 5 2 3" xfId="17681" xr:uid="{00000000-0005-0000-0000-000086250000}"/>
    <cellStyle name="Обычный 2 2 4 2 2 2 5 3" xfId="8105" xr:uid="{00000000-0005-0000-0000-000087250000}"/>
    <cellStyle name="Обычный 2 2 4 2 2 2 5 3 2" xfId="20873" xr:uid="{00000000-0005-0000-0000-000088250000}"/>
    <cellStyle name="Обычный 2 2 4 2 2 2 5 4" xfId="14489" xr:uid="{00000000-0005-0000-0000-000089250000}"/>
    <cellStyle name="Обычный 2 2 4 2 2 2 6" xfId="3317" xr:uid="{00000000-0005-0000-0000-00008A250000}"/>
    <cellStyle name="Обычный 2 2 4 2 2 2 6 2" xfId="9701" xr:uid="{00000000-0005-0000-0000-00008B250000}"/>
    <cellStyle name="Обычный 2 2 4 2 2 2 6 2 2" xfId="22469" xr:uid="{00000000-0005-0000-0000-00008C250000}"/>
    <cellStyle name="Обычный 2 2 4 2 2 2 6 3" xfId="16085" xr:uid="{00000000-0005-0000-0000-00008D250000}"/>
    <cellStyle name="Обычный 2 2 4 2 2 2 7" xfId="6509" xr:uid="{00000000-0005-0000-0000-00008E250000}"/>
    <cellStyle name="Обычный 2 2 4 2 2 2 7 2" xfId="19277" xr:uid="{00000000-0005-0000-0000-00008F250000}"/>
    <cellStyle name="Обычный 2 2 4 2 2 2 8" xfId="12893" xr:uid="{00000000-0005-0000-0000-000090250000}"/>
    <cellStyle name="Обычный 2 2 4 2 2 3" xfId="188" xr:uid="{00000000-0005-0000-0000-000091250000}"/>
    <cellStyle name="Обычный 2 2 4 2 2 3 2" xfId="382" xr:uid="{00000000-0005-0000-0000-000092250000}"/>
    <cellStyle name="Обычный 2 2 4 2 2 3 2 2" xfId="784" xr:uid="{00000000-0005-0000-0000-000093250000}"/>
    <cellStyle name="Обычный 2 2 4 2 2 3 2 2 2" xfId="1582" xr:uid="{00000000-0005-0000-0000-000094250000}"/>
    <cellStyle name="Обычный 2 2 4 2 2 3 2 2 2 2" xfId="3178" xr:uid="{00000000-0005-0000-0000-000095250000}"/>
    <cellStyle name="Обычный 2 2 4 2 2 3 2 2 2 2 2" xfId="6370" xr:uid="{00000000-0005-0000-0000-000096250000}"/>
    <cellStyle name="Обычный 2 2 4 2 2 3 2 2 2 2 2 2" xfId="12754" xr:uid="{00000000-0005-0000-0000-000097250000}"/>
    <cellStyle name="Обычный 2 2 4 2 2 3 2 2 2 2 2 2 2" xfId="25522" xr:uid="{00000000-0005-0000-0000-000098250000}"/>
    <cellStyle name="Обычный 2 2 4 2 2 3 2 2 2 2 2 3" xfId="19138" xr:uid="{00000000-0005-0000-0000-000099250000}"/>
    <cellStyle name="Обычный 2 2 4 2 2 3 2 2 2 2 3" xfId="9562" xr:uid="{00000000-0005-0000-0000-00009A250000}"/>
    <cellStyle name="Обычный 2 2 4 2 2 3 2 2 2 2 3 2" xfId="22330" xr:uid="{00000000-0005-0000-0000-00009B250000}"/>
    <cellStyle name="Обычный 2 2 4 2 2 3 2 2 2 2 4" xfId="15946" xr:uid="{00000000-0005-0000-0000-00009C250000}"/>
    <cellStyle name="Обычный 2 2 4 2 2 3 2 2 2 3" xfId="4774" xr:uid="{00000000-0005-0000-0000-00009D250000}"/>
    <cellStyle name="Обычный 2 2 4 2 2 3 2 2 2 3 2" xfId="11158" xr:uid="{00000000-0005-0000-0000-00009E250000}"/>
    <cellStyle name="Обычный 2 2 4 2 2 3 2 2 2 3 2 2" xfId="23926" xr:uid="{00000000-0005-0000-0000-00009F250000}"/>
    <cellStyle name="Обычный 2 2 4 2 2 3 2 2 2 3 3" xfId="17542" xr:uid="{00000000-0005-0000-0000-0000A0250000}"/>
    <cellStyle name="Обычный 2 2 4 2 2 3 2 2 2 4" xfId="7966" xr:uid="{00000000-0005-0000-0000-0000A1250000}"/>
    <cellStyle name="Обычный 2 2 4 2 2 3 2 2 2 4 2" xfId="20734" xr:uid="{00000000-0005-0000-0000-0000A2250000}"/>
    <cellStyle name="Обычный 2 2 4 2 2 3 2 2 2 5" xfId="14350" xr:uid="{00000000-0005-0000-0000-0000A3250000}"/>
    <cellStyle name="Обычный 2 2 4 2 2 3 2 2 3" xfId="2380" xr:uid="{00000000-0005-0000-0000-0000A4250000}"/>
    <cellStyle name="Обычный 2 2 4 2 2 3 2 2 3 2" xfId="5572" xr:uid="{00000000-0005-0000-0000-0000A5250000}"/>
    <cellStyle name="Обычный 2 2 4 2 2 3 2 2 3 2 2" xfId="11956" xr:uid="{00000000-0005-0000-0000-0000A6250000}"/>
    <cellStyle name="Обычный 2 2 4 2 2 3 2 2 3 2 2 2" xfId="24724" xr:uid="{00000000-0005-0000-0000-0000A7250000}"/>
    <cellStyle name="Обычный 2 2 4 2 2 3 2 2 3 2 3" xfId="18340" xr:uid="{00000000-0005-0000-0000-0000A8250000}"/>
    <cellStyle name="Обычный 2 2 4 2 2 3 2 2 3 3" xfId="8764" xr:uid="{00000000-0005-0000-0000-0000A9250000}"/>
    <cellStyle name="Обычный 2 2 4 2 2 3 2 2 3 3 2" xfId="21532" xr:uid="{00000000-0005-0000-0000-0000AA250000}"/>
    <cellStyle name="Обычный 2 2 4 2 2 3 2 2 3 4" xfId="15148" xr:uid="{00000000-0005-0000-0000-0000AB250000}"/>
    <cellStyle name="Обычный 2 2 4 2 2 3 2 2 4" xfId="3976" xr:uid="{00000000-0005-0000-0000-0000AC250000}"/>
    <cellStyle name="Обычный 2 2 4 2 2 3 2 2 4 2" xfId="10360" xr:uid="{00000000-0005-0000-0000-0000AD250000}"/>
    <cellStyle name="Обычный 2 2 4 2 2 3 2 2 4 2 2" xfId="23128" xr:uid="{00000000-0005-0000-0000-0000AE250000}"/>
    <cellStyle name="Обычный 2 2 4 2 2 3 2 2 4 3" xfId="16744" xr:uid="{00000000-0005-0000-0000-0000AF250000}"/>
    <cellStyle name="Обычный 2 2 4 2 2 3 2 2 5" xfId="7168" xr:uid="{00000000-0005-0000-0000-0000B0250000}"/>
    <cellStyle name="Обычный 2 2 4 2 2 3 2 2 5 2" xfId="19936" xr:uid="{00000000-0005-0000-0000-0000B1250000}"/>
    <cellStyle name="Обычный 2 2 4 2 2 3 2 2 6" xfId="13552" xr:uid="{00000000-0005-0000-0000-0000B2250000}"/>
    <cellStyle name="Обычный 2 2 4 2 2 3 2 3" xfId="1183" xr:uid="{00000000-0005-0000-0000-0000B3250000}"/>
    <cellStyle name="Обычный 2 2 4 2 2 3 2 3 2" xfId="2779" xr:uid="{00000000-0005-0000-0000-0000B4250000}"/>
    <cellStyle name="Обычный 2 2 4 2 2 3 2 3 2 2" xfId="5971" xr:uid="{00000000-0005-0000-0000-0000B5250000}"/>
    <cellStyle name="Обычный 2 2 4 2 2 3 2 3 2 2 2" xfId="12355" xr:uid="{00000000-0005-0000-0000-0000B6250000}"/>
    <cellStyle name="Обычный 2 2 4 2 2 3 2 3 2 2 2 2" xfId="25123" xr:uid="{00000000-0005-0000-0000-0000B7250000}"/>
    <cellStyle name="Обычный 2 2 4 2 2 3 2 3 2 2 3" xfId="18739" xr:uid="{00000000-0005-0000-0000-0000B8250000}"/>
    <cellStyle name="Обычный 2 2 4 2 2 3 2 3 2 3" xfId="9163" xr:uid="{00000000-0005-0000-0000-0000B9250000}"/>
    <cellStyle name="Обычный 2 2 4 2 2 3 2 3 2 3 2" xfId="21931" xr:uid="{00000000-0005-0000-0000-0000BA250000}"/>
    <cellStyle name="Обычный 2 2 4 2 2 3 2 3 2 4" xfId="15547" xr:uid="{00000000-0005-0000-0000-0000BB250000}"/>
    <cellStyle name="Обычный 2 2 4 2 2 3 2 3 3" xfId="4375" xr:uid="{00000000-0005-0000-0000-0000BC250000}"/>
    <cellStyle name="Обычный 2 2 4 2 2 3 2 3 3 2" xfId="10759" xr:uid="{00000000-0005-0000-0000-0000BD250000}"/>
    <cellStyle name="Обычный 2 2 4 2 2 3 2 3 3 2 2" xfId="23527" xr:uid="{00000000-0005-0000-0000-0000BE250000}"/>
    <cellStyle name="Обычный 2 2 4 2 2 3 2 3 3 3" xfId="17143" xr:uid="{00000000-0005-0000-0000-0000BF250000}"/>
    <cellStyle name="Обычный 2 2 4 2 2 3 2 3 4" xfId="7567" xr:uid="{00000000-0005-0000-0000-0000C0250000}"/>
    <cellStyle name="Обычный 2 2 4 2 2 3 2 3 4 2" xfId="20335" xr:uid="{00000000-0005-0000-0000-0000C1250000}"/>
    <cellStyle name="Обычный 2 2 4 2 2 3 2 3 5" xfId="13951" xr:uid="{00000000-0005-0000-0000-0000C2250000}"/>
    <cellStyle name="Обычный 2 2 4 2 2 3 2 4" xfId="1981" xr:uid="{00000000-0005-0000-0000-0000C3250000}"/>
    <cellStyle name="Обычный 2 2 4 2 2 3 2 4 2" xfId="5173" xr:uid="{00000000-0005-0000-0000-0000C4250000}"/>
    <cellStyle name="Обычный 2 2 4 2 2 3 2 4 2 2" xfId="11557" xr:uid="{00000000-0005-0000-0000-0000C5250000}"/>
    <cellStyle name="Обычный 2 2 4 2 2 3 2 4 2 2 2" xfId="24325" xr:uid="{00000000-0005-0000-0000-0000C6250000}"/>
    <cellStyle name="Обычный 2 2 4 2 2 3 2 4 2 3" xfId="17941" xr:uid="{00000000-0005-0000-0000-0000C7250000}"/>
    <cellStyle name="Обычный 2 2 4 2 2 3 2 4 3" xfId="8365" xr:uid="{00000000-0005-0000-0000-0000C8250000}"/>
    <cellStyle name="Обычный 2 2 4 2 2 3 2 4 3 2" xfId="21133" xr:uid="{00000000-0005-0000-0000-0000C9250000}"/>
    <cellStyle name="Обычный 2 2 4 2 2 3 2 4 4" xfId="14749" xr:uid="{00000000-0005-0000-0000-0000CA250000}"/>
    <cellStyle name="Обычный 2 2 4 2 2 3 2 5" xfId="3577" xr:uid="{00000000-0005-0000-0000-0000CB250000}"/>
    <cellStyle name="Обычный 2 2 4 2 2 3 2 5 2" xfId="9961" xr:uid="{00000000-0005-0000-0000-0000CC250000}"/>
    <cellStyle name="Обычный 2 2 4 2 2 3 2 5 2 2" xfId="22729" xr:uid="{00000000-0005-0000-0000-0000CD250000}"/>
    <cellStyle name="Обычный 2 2 4 2 2 3 2 5 3" xfId="16345" xr:uid="{00000000-0005-0000-0000-0000CE250000}"/>
    <cellStyle name="Обычный 2 2 4 2 2 3 2 6" xfId="6769" xr:uid="{00000000-0005-0000-0000-0000CF250000}"/>
    <cellStyle name="Обычный 2 2 4 2 2 3 2 6 2" xfId="19537" xr:uid="{00000000-0005-0000-0000-0000D0250000}"/>
    <cellStyle name="Обычный 2 2 4 2 2 3 2 7" xfId="13153" xr:uid="{00000000-0005-0000-0000-0000D1250000}"/>
    <cellStyle name="Обычный 2 2 4 2 2 3 3" xfId="590" xr:uid="{00000000-0005-0000-0000-0000D2250000}"/>
    <cellStyle name="Обычный 2 2 4 2 2 3 3 2" xfId="1388" xr:uid="{00000000-0005-0000-0000-0000D3250000}"/>
    <cellStyle name="Обычный 2 2 4 2 2 3 3 2 2" xfId="2984" xr:uid="{00000000-0005-0000-0000-0000D4250000}"/>
    <cellStyle name="Обычный 2 2 4 2 2 3 3 2 2 2" xfId="6176" xr:uid="{00000000-0005-0000-0000-0000D5250000}"/>
    <cellStyle name="Обычный 2 2 4 2 2 3 3 2 2 2 2" xfId="12560" xr:uid="{00000000-0005-0000-0000-0000D6250000}"/>
    <cellStyle name="Обычный 2 2 4 2 2 3 3 2 2 2 2 2" xfId="25328" xr:uid="{00000000-0005-0000-0000-0000D7250000}"/>
    <cellStyle name="Обычный 2 2 4 2 2 3 3 2 2 2 3" xfId="18944" xr:uid="{00000000-0005-0000-0000-0000D8250000}"/>
    <cellStyle name="Обычный 2 2 4 2 2 3 3 2 2 3" xfId="9368" xr:uid="{00000000-0005-0000-0000-0000D9250000}"/>
    <cellStyle name="Обычный 2 2 4 2 2 3 3 2 2 3 2" xfId="22136" xr:uid="{00000000-0005-0000-0000-0000DA250000}"/>
    <cellStyle name="Обычный 2 2 4 2 2 3 3 2 2 4" xfId="15752" xr:uid="{00000000-0005-0000-0000-0000DB250000}"/>
    <cellStyle name="Обычный 2 2 4 2 2 3 3 2 3" xfId="4580" xr:uid="{00000000-0005-0000-0000-0000DC250000}"/>
    <cellStyle name="Обычный 2 2 4 2 2 3 3 2 3 2" xfId="10964" xr:uid="{00000000-0005-0000-0000-0000DD250000}"/>
    <cellStyle name="Обычный 2 2 4 2 2 3 3 2 3 2 2" xfId="23732" xr:uid="{00000000-0005-0000-0000-0000DE250000}"/>
    <cellStyle name="Обычный 2 2 4 2 2 3 3 2 3 3" xfId="17348" xr:uid="{00000000-0005-0000-0000-0000DF250000}"/>
    <cellStyle name="Обычный 2 2 4 2 2 3 3 2 4" xfId="7772" xr:uid="{00000000-0005-0000-0000-0000E0250000}"/>
    <cellStyle name="Обычный 2 2 4 2 2 3 3 2 4 2" xfId="20540" xr:uid="{00000000-0005-0000-0000-0000E1250000}"/>
    <cellStyle name="Обычный 2 2 4 2 2 3 3 2 5" xfId="14156" xr:uid="{00000000-0005-0000-0000-0000E2250000}"/>
    <cellStyle name="Обычный 2 2 4 2 2 3 3 3" xfId="2186" xr:uid="{00000000-0005-0000-0000-0000E3250000}"/>
    <cellStyle name="Обычный 2 2 4 2 2 3 3 3 2" xfId="5378" xr:uid="{00000000-0005-0000-0000-0000E4250000}"/>
    <cellStyle name="Обычный 2 2 4 2 2 3 3 3 2 2" xfId="11762" xr:uid="{00000000-0005-0000-0000-0000E5250000}"/>
    <cellStyle name="Обычный 2 2 4 2 2 3 3 3 2 2 2" xfId="24530" xr:uid="{00000000-0005-0000-0000-0000E6250000}"/>
    <cellStyle name="Обычный 2 2 4 2 2 3 3 3 2 3" xfId="18146" xr:uid="{00000000-0005-0000-0000-0000E7250000}"/>
    <cellStyle name="Обычный 2 2 4 2 2 3 3 3 3" xfId="8570" xr:uid="{00000000-0005-0000-0000-0000E8250000}"/>
    <cellStyle name="Обычный 2 2 4 2 2 3 3 3 3 2" xfId="21338" xr:uid="{00000000-0005-0000-0000-0000E9250000}"/>
    <cellStyle name="Обычный 2 2 4 2 2 3 3 3 4" xfId="14954" xr:uid="{00000000-0005-0000-0000-0000EA250000}"/>
    <cellStyle name="Обычный 2 2 4 2 2 3 3 4" xfId="3782" xr:uid="{00000000-0005-0000-0000-0000EB250000}"/>
    <cellStyle name="Обычный 2 2 4 2 2 3 3 4 2" xfId="10166" xr:uid="{00000000-0005-0000-0000-0000EC250000}"/>
    <cellStyle name="Обычный 2 2 4 2 2 3 3 4 2 2" xfId="22934" xr:uid="{00000000-0005-0000-0000-0000ED250000}"/>
    <cellStyle name="Обычный 2 2 4 2 2 3 3 4 3" xfId="16550" xr:uid="{00000000-0005-0000-0000-0000EE250000}"/>
    <cellStyle name="Обычный 2 2 4 2 2 3 3 5" xfId="6974" xr:uid="{00000000-0005-0000-0000-0000EF250000}"/>
    <cellStyle name="Обычный 2 2 4 2 2 3 3 5 2" xfId="19742" xr:uid="{00000000-0005-0000-0000-0000F0250000}"/>
    <cellStyle name="Обычный 2 2 4 2 2 3 3 6" xfId="13358" xr:uid="{00000000-0005-0000-0000-0000F1250000}"/>
    <cellStyle name="Обычный 2 2 4 2 2 3 4" xfId="989" xr:uid="{00000000-0005-0000-0000-0000F2250000}"/>
    <cellStyle name="Обычный 2 2 4 2 2 3 4 2" xfId="2585" xr:uid="{00000000-0005-0000-0000-0000F3250000}"/>
    <cellStyle name="Обычный 2 2 4 2 2 3 4 2 2" xfId="5777" xr:uid="{00000000-0005-0000-0000-0000F4250000}"/>
    <cellStyle name="Обычный 2 2 4 2 2 3 4 2 2 2" xfId="12161" xr:uid="{00000000-0005-0000-0000-0000F5250000}"/>
    <cellStyle name="Обычный 2 2 4 2 2 3 4 2 2 2 2" xfId="24929" xr:uid="{00000000-0005-0000-0000-0000F6250000}"/>
    <cellStyle name="Обычный 2 2 4 2 2 3 4 2 2 3" xfId="18545" xr:uid="{00000000-0005-0000-0000-0000F7250000}"/>
    <cellStyle name="Обычный 2 2 4 2 2 3 4 2 3" xfId="8969" xr:uid="{00000000-0005-0000-0000-0000F8250000}"/>
    <cellStyle name="Обычный 2 2 4 2 2 3 4 2 3 2" xfId="21737" xr:uid="{00000000-0005-0000-0000-0000F9250000}"/>
    <cellStyle name="Обычный 2 2 4 2 2 3 4 2 4" xfId="15353" xr:uid="{00000000-0005-0000-0000-0000FA250000}"/>
    <cellStyle name="Обычный 2 2 4 2 2 3 4 3" xfId="4181" xr:uid="{00000000-0005-0000-0000-0000FB250000}"/>
    <cellStyle name="Обычный 2 2 4 2 2 3 4 3 2" xfId="10565" xr:uid="{00000000-0005-0000-0000-0000FC250000}"/>
    <cellStyle name="Обычный 2 2 4 2 2 3 4 3 2 2" xfId="23333" xr:uid="{00000000-0005-0000-0000-0000FD250000}"/>
    <cellStyle name="Обычный 2 2 4 2 2 3 4 3 3" xfId="16949" xr:uid="{00000000-0005-0000-0000-0000FE250000}"/>
    <cellStyle name="Обычный 2 2 4 2 2 3 4 4" xfId="7373" xr:uid="{00000000-0005-0000-0000-0000FF250000}"/>
    <cellStyle name="Обычный 2 2 4 2 2 3 4 4 2" xfId="20141" xr:uid="{00000000-0005-0000-0000-000000260000}"/>
    <cellStyle name="Обычный 2 2 4 2 2 3 4 5" xfId="13757" xr:uid="{00000000-0005-0000-0000-000001260000}"/>
    <cellStyle name="Обычный 2 2 4 2 2 3 5" xfId="1787" xr:uid="{00000000-0005-0000-0000-000002260000}"/>
    <cellStyle name="Обычный 2 2 4 2 2 3 5 2" xfId="4979" xr:uid="{00000000-0005-0000-0000-000003260000}"/>
    <cellStyle name="Обычный 2 2 4 2 2 3 5 2 2" xfId="11363" xr:uid="{00000000-0005-0000-0000-000004260000}"/>
    <cellStyle name="Обычный 2 2 4 2 2 3 5 2 2 2" xfId="24131" xr:uid="{00000000-0005-0000-0000-000005260000}"/>
    <cellStyle name="Обычный 2 2 4 2 2 3 5 2 3" xfId="17747" xr:uid="{00000000-0005-0000-0000-000006260000}"/>
    <cellStyle name="Обычный 2 2 4 2 2 3 5 3" xfId="8171" xr:uid="{00000000-0005-0000-0000-000007260000}"/>
    <cellStyle name="Обычный 2 2 4 2 2 3 5 3 2" xfId="20939" xr:uid="{00000000-0005-0000-0000-000008260000}"/>
    <cellStyle name="Обычный 2 2 4 2 2 3 5 4" xfId="14555" xr:uid="{00000000-0005-0000-0000-000009260000}"/>
    <cellStyle name="Обычный 2 2 4 2 2 3 6" xfId="3383" xr:uid="{00000000-0005-0000-0000-00000A260000}"/>
    <cellStyle name="Обычный 2 2 4 2 2 3 6 2" xfId="9767" xr:uid="{00000000-0005-0000-0000-00000B260000}"/>
    <cellStyle name="Обычный 2 2 4 2 2 3 6 2 2" xfId="22535" xr:uid="{00000000-0005-0000-0000-00000C260000}"/>
    <cellStyle name="Обычный 2 2 4 2 2 3 6 3" xfId="16151" xr:uid="{00000000-0005-0000-0000-00000D260000}"/>
    <cellStyle name="Обычный 2 2 4 2 2 3 7" xfId="6575" xr:uid="{00000000-0005-0000-0000-00000E260000}"/>
    <cellStyle name="Обычный 2 2 4 2 2 3 7 2" xfId="19343" xr:uid="{00000000-0005-0000-0000-00000F260000}"/>
    <cellStyle name="Обычный 2 2 4 2 2 3 8" xfId="12959" xr:uid="{00000000-0005-0000-0000-000010260000}"/>
    <cellStyle name="Обычный 2 2 4 2 2 4" xfId="252" xr:uid="{00000000-0005-0000-0000-000011260000}"/>
    <cellStyle name="Обычный 2 2 4 2 2 4 2" xfId="654" xr:uid="{00000000-0005-0000-0000-000012260000}"/>
    <cellStyle name="Обычный 2 2 4 2 2 4 2 2" xfId="1452" xr:uid="{00000000-0005-0000-0000-000013260000}"/>
    <cellStyle name="Обычный 2 2 4 2 2 4 2 2 2" xfId="3048" xr:uid="{00000000-0005-0000-0000-000014260000}"/>
    <cellStyle name="Обычный 2 2 4 2 2 4 2 2 2 2" xfId="6240" xr:uid="{00000000-0005-0000-0000-000015260000}"/>
    <cellStyle name="Обычный 2 2 4 2 2 4 2 2 2 2 2" xfId="12624" xr:uid="{00000000-0005-0000-0000-000016260000}"/>
    <cellStyle name="Обычный 2 2 4 2 2 4 2 2 2 2 2 2" xfId="25392" xr:uid="{00000000-0005-0000-0000-000017260000}"/>
    <cellStyle name="Обычный 2 2 4 2 2 4 2 2 2 2 3" xfId="19008" xr:uid="{00000000-0005-0000-0000-000018260000}"/>
    <cellStyle name="Обычный 2 2 4 2 2 4 2 2 2 3" xfId="9432" xr:uid="{00000000-0005-0000-0000-000019260000}"/>
    <cellStyle name="Обычный 2 2 4 2 2 4 2 2 2 3 2" xfId="22200" xr:uid="{00000000-0005-0000-0000-00001A260000}"/>
    <cellStyle name="Обычный 2 2 4 2 2 4 2 2 2 4" xfId="15816" xr:uid="{00000000-0005-0000-0000-00001B260000}"/>
    <cellStyle name="Обычный 2 2 4 2 2 4 2 2 3" xfId="4644" xr:uid="{00000000-0005-0000-0000-00001C260000}"/>
    <cellStyle name="Обычный 2 2 4 2 2 4 2 2 3 2" xfId="11028" xr:uid="{00000000-0005-0000-0000-00001D260000}"/>
    <cellStyle name="Обычный 2 2 4 2 2 4 2 2 3 2 2" xfId="23796" xr:uid="{00000000-0005-0000-0000-00001E260000}"/>
    <cellStyle name="Обычный 2 2 4 2 2 4 2 2 3 3" xfId="17412" xr:uid="{00000000-0005-0000-0000-00001F260000}"/>
    <cellStyle name="Обычный 2 2 4 2 2 4 2 2 4" xfId="7836" xr:uid="{00000000-0005-0000-0000-000020260000}"/>
    <cellStyle name="Обычный 2 2 4 2 2 4 2 2 4 2" xfId="20604" xr:uid="{00000000-0005-0000-0000-000021260000}"/>
    <cellStyle name="Обычный 2 2 4 2 2 4 2 2 5" xfId="14220" xr:uid="{00000000-0005-0000-0000-000022260000}"/>
    <cellStyle name="Обычный 2 2 4 2 2 4 2 3" xfId="2250" xr:uid="{00000000-0005-0000-0000-000023260000}"/>
    <cellStyle name="Обычный 2 2 4 2 2 4 2 3 2" xfId="5442" xr:uid="{00000000-0005-0000-0000-000024260000}"/>
    <cellStyle name="Обычный 2 2 4 2 2 4 2 3 2 2" xfId="11826" xr:uid="{00000000-0005-0000-0000-000025260000}"/>
    <cellStyle name="Обычный 2 2 4 2 2 4 2 3 2 2 2" xfId="24594" xr:uid="{00000000-0005-0000-0000-000026260000}"/>
    <cellStyle name="Обычный 2 2 4 2 2 4 2 3 2 3" xfId="18210" xr:uid="{00000000-0005-0000-0000-000027260000}"/>
    <cellStyle name="Обычный 2 2 4 2 2 4 2 3 3" xfId="8634" xr:uid="{00000000-0005-0000-0000-000028260000}"/>
    <cellStyle name="Обычный 2 2 4 2 2 4 2 3 3 2" xfId="21402" xr:uid="{00000000-0005-0000-0000-000029260000}"/>
    <cellStyle name="Обычный 2 2 4 2 2 4 2 3 4" xfId="15018" xr:uid="{00000000-0005-0000-0000-00002A260000}"/>
    <cellStyle name="Обычный 2 2 4 2 2 4 2 4" xfId="3846" xr:uid="{00000000-0005-0000-0000-00002B260000}"/>
    <cellStyle name="Обычный 2 2 4 2 2 4 2 4 2" xfId="10230" xr:uid="{00000000-0005-0000-0000-00002C260000}"/>
    <cellStyle name="Обычный 2 2 4 2 2 4 2 4 2 2" xfId="22998" xr:uid="{00000000-0005-0000-0000-00002D260000}"/>
    <cellStyle name="Обычный 2 2 4 2 2 4 2 4 3" xfId="16614" xr:uid="{00000000-0005-0000-0000-00002E260000}"/>
    <cellStyle name="Обычный 2 2 4 2 2 4 2 5" xfId="7038" xr:uid="{00000000-0005-0000-0000-00002F260000}"/>
    <cellStyle name="Обычный 2 2 4 2 2 4 2 5 2" xfId="19806" xr:uid="{00000000-0005-0000-0000-000030260000}"/>
    <cellStyle name="Обычный 2 2 4 2 2 4 2 6" xfId="13422" xr:uid="{00000000-0005-0000-0000-000031260000}"/>
    <cellStyle name="Обычный 2 2 4 2 2 4 3" xfId="1053" xr:uid="{00000000-0005-0000-0000-000032260000}"/>
    <cellStyle name="Обычный 2 2 4 2 2 4 3 2" xfId="2649" xr:uid="{00000000-0005-0000-0000-000033260000}"/>
    <cellStyle name="Обычный 2 2 4 2 2 4 3 2 2" xfId="5841" xr:uid="{00000000-0005-0000-0000-000034260000}"/>
    <cellStyle name="Обычный 2 2 4 2 2 4 3 2 2 2" xfId="12225" xr:uid="{00000000-0005-0000-0000-000035260000}"/>
    <cellStyle name="Обычный 2 2 4 2 2 4 3 2 2 2 2" xfId="24993" xr:uid="{00000000-0005-0000-0000-000036260000}"/>
    <cellStyle name="Обычный 2 2 4 2 2 4 3 2 2 3" xfId="18609" xr:uid="{00000000-0005-0000-0000-000037260000}"/>
    <cellStyle name="Обычный 2 2 4 2 2 4 3 2 3" xfId="9033" xr:uid="{00000000-0005-0000-0000-000038260000}"/>
    <cellStyle name="Обычный 2 2 4 2 2 4 3 2 3 2" xfId="21801" xr:uid="{00000000-0005-0000-0000-000039260000}"/>
    <cellStyle name="Обычный 2 2 4 2 2 4 3 2 4" xfId="15417" xr:uid="{00000000-0005-0000-0000-00003A260000}"/>
    <cellStyle name="Обычный 2 2 4 2 2 4 3 3" xfId="4245" xr:uid="{00000000-0005-0000-0000-00003B260000}"/>
    <cellStyle name="Обычный 2 2 4 2 2 4 3 3 2" xfId="10629" xr:uid="{00000000-0005-0000-0000-00003C260000}"/>
    <cellStyle name="Обычный 2 2 4 2 2 4 3 3 2 2" xfId="23397" xr:uid="{00000000-0005-0000-0000-00003D260000}"/>
    <cellStyle name="Обычный 2 2 4 2 2 4 3 3 3" xfId="17013" xr:uid="{00000000-0005-0000-0000-00003E260000}"/>
    <cellStyle name="Обычный 2 2 4 2 2 4 3 4" xfId="7437" xr:uid="{00000000-0005-0000-0000-00003F260000}"/>
    <cellStyle name="Обычный 2 2 4 2 2 4 3 4 2" xfId="20205" xr:uid="{00000000-0005-0000-0000-000040260000}"/>
    <cellStyle name="Обычный 2 2 4 2 2 4 3 5" xfId="13821" xr:uid="{00000000-0005-0000-0000-000041260000}"/>
    <cellStyle name="Обычный 2 2 4 2 2 4 4" xfId="1851" xr:uid="{00000000-0005-0000-0000-000042260000}"/>
    <cellStyle name="Обычный 2 2 4 2 2 4 4 2" xfId="5043" xr:uid="{00000000-0005-0000-0000-000043260000}"/>
    <cellStyle name="Обычный 2 2 4 2 2 4 4 2 2" xfId="11427" xr:uid="{00000000-0005-0000-0000-000044260000}"/>
    <cellStyle name="Обычный 2 2 4 2 2 4 4 2 2 2" xfId="24195" xr:uid="{00000000-0005-0000-0000-000045260000}"/>
    <cellStyle name="Обычный 2 2 4 2 2 4 4 2 3" xfId="17811" xr:uid="{00000000-0005-0000-0000-000046260000}"/>
    <cellStyle name="Обычный 2 2 4 2 2 4 4 3" xfId="8235" xr:uid="{00000000-0005-0000-0000-000047260000}"/>
    <cellStyle name="Обычный 2 2 4 2 2 4 4 3 2" xfId="21003" xr:uid="{00000000-0005-0000-0000-000048260000}"/>
    <cellStyle name="Обычный 2 2 4 2 2 4 4 4" xfId="14619" xr:uid="{00000000-0005-0000-0000-000049260000}"/>
    <cellStyle name="Обычный 2 2 4 2 2 4 5" xfId="3447" xr:uid="{00000000-0005-0000-0000-00004A260000}"/>
    <cellStyle name="Обычный 2 2 4 2 2 4 5 2" xfId="9831" xr:uid="{00000000-0005-0000-0000-00004B260000}"/>
    <cellStyle name="Обычный 2 2 4 2 2 4 5 2 2" xfId="22599" xr:uid="{00000000-0005-0000-0000-00004C260000}"/>
    <cellStyle name="Обычный 2 2 4 2 2 4 5 3" xfId="16215" xr:uid="{00000000-0005-0000-0000-00004D260000}"/>
    <cellStyle name="Обычный 2 2 4 2 2 4 6" xfId="6639" xr:uid="{00000000-0005-0000-0000-00004E260000}"/>
    <cellStyle name="Обычный 2 2 4 2 2 4 6 2" xfId="19407" xr:uid="{00000000-0005-0000-0000-00004F260000}"/>
    <cellStyle name="Обычный 2 2 4 2 2 4 7" xfId="13023" xr:uid="{00000000-0005-0000-0000-000050260000}"/>
    <cellStyle name="Обычный 2 2 4 2 2 5" xfId="460" xr:uid="{00000000-0005-0000-0000-000051260000}"/>
    <cellStyle name="Обычный 2 2 4 2 2 5 2" xfId="1258" xr:uid="{00000000-0005-0000-0000-000052260000}"/>
    <cellStyle name="Обычный 2 2 4 2 2 5 2 2" xfId="2854" xr:uid="{00000000-0005-0000-0000-000053260000}"/>
    <cellStyle name="Обычный 2 2 4 2 2 5 2 2 2" xfId="6046" xr:uid="{00000000-0005-0000-0000-000054260000}"/>
    <cellStyle name="Обычный 2 2 4 2 2 5 2 2 2 2" xfId="12430" xr:uid="{00000000-0005-0000-0000-000055260000}"/>
    <cellStyle name="Обычный 2 2 4 2 2 5 2 2 2 2 2" xfId="25198" xr:uid="{00000000-0005-0000-0000-000056260000}"/>
    <cellStyle name="Обычный 2 2 4 2 2 5 2 2 2 3" xfId="18814" xr:uid="{00000000-0005-0000-0000-000057260000}"/>
    <cellStyle name="Обычный 2 2 4 2 2 5 2 2 3" xfId="9238" xr:uid="{00000000-0005-0000-0000-000058260000}"/>
    <cellStyle name="Обычный 2 2 4 2 2 5 2 2 3 2" xfId="22006" xr:uid="{00000000-0005-0000-0000-000059260000}"/>
    <cellStyle name="Обычный 2 2 4 2 2 5 2 2 4" xfId="15622" xr:uid="{00000000-0005-0000-0000-00005A260000}"/>
    <cellStyle name="Обычный 2 2 4 2 2 5 2 3" xfId="4450" xr:uid="{00000000-0005-0000-0000-00005B260000}"/>
    <cellStyle name="Обычный 2 2 4 2 2 5 2 3 2" xfId="10834" xr:uid="{00000000-0005-0000-0000-00005C260000}"/>
    <cellStyle name="Обычный 2 2 4 2 2 5 2 3 2 2" xfId="23602" xr:uid="{00000000-0005-0000-0000-00005D260000}"/>
    <cellStyle name="Обычный 2 2 4 2 2 5 2 3 3" xfId="17218" xr:uid="{00000000-0005-0000-0000-00005E260000}"/>
    <cellStyle name="Обычный 2 2 4 2 2 5 2 4" xfId="7642" xr:uid="{00000000-0005-0000-0000-00005F260000}"/>
    <cellStyle name="Обычный 2 2 4 2 2 5 2 4 2" xfId="20410" xr:uid="{00000000-0005-0000-0000-000060260000}"/>
    <cellStyle name="Обычный 2 2 4 2 2 5 2 5" xfId="14026" xr:uid="{00000000-0005-0000-0000-000061260000}"/>
    <cellStyle name="Обычный 2 2 4 2 2 5 3" xfId="2056" xr:uid="{00000000-0005-0000-0000-000062260000}"/>
    <cellStyle name="Обычный 2 2 4 2 2 5 3 2" xfId="5248" xr:uid="{00000000-0005-0000-0000-000063260000}"/>
    <cellStyle name="Обычный 2 2 4 2 2 5 3 2 2" xfId="11632" xr:uid="{00000000-0005-0000-0000-000064260000}"/>
    <cellStyle name="Обычный 2 2 4 2 2 5 3 2 2 2" xfId="24400" xr:uid="{00000000-0005-0000-0000-000065260000}"/>
    <cellStyle name="Обычный 2 2 4 2 2 5 3 2 3" xfId="18016" xr:uid="{00000000-0005-0000-0000-000066260000}"/>
    <cellStyle name="Обычный 2 2 4 2 2 5 3 3" xfId="8440" xr:uid="{00000000-0005-0000-0000-000067260000}"/>
    <cellStyle name="Обычный 2 2 4 2 2 5 3 3 2" xfId="21208" xr:uid="{00000000-0005-0000-0000-000068260000}"/>
    <cellStyle name="Обычный 2 2 4 2 2 5 3 4" xfId="14824" xr:uid="{00000000-0005-0000-0000-000069260000}"/>
    <cellStyle name="Обычный 2 2 4 2 2 5 4" xfId="3652" xr:uid="{00000000-0005-0000-0000-00006A260000}"/>
    <cellStyle name="Обычный 2 2 4 2 2 5 4 2" xfId="10036" xr:uid="{00000000-0005-0000-0000-00006B260000}"/>
    <cellStyle name="Обычный 2 2 4 2 2 5 4 2 2" xfId="22804" xr:uid="{00000000-0005-0000-0000-00006C260000}"/>
    <cellStyle name="Обычный 2 2 4 2 2 5 4 3" xfId="16420" xr:uid="{00000000-0005-0000-0000-00006D260000}"/>
    <cellStyle name="Обычный 2 2 4 2 2 5 5" xfId="6844" xr:uid="{00000000-0005-0000-0000-00006E260000}"/>
    <cellStyle name="Обычный 2 2 4 2 2 5 5 2" xfId="19612" xr:uid="{00000000-0005-0000-0000-00006F260000}"/>
    <cellStyle name="Обычный 2 2 4 2 2 5 6" xfId="13228" xr:uid="{00000000-0005-0000-0000-000070260000}"/>
    <cellStyle name="Обычный 2 2 4 2 2 6" xfId="859" xr:uid="{00000000-0005-0000-0000-000071260000}"/>
    <cellStyle name="Обычный 2 2 4 2 2 6 2" xfId="2455" xr:uid="{00000000-0005-0000-0000-000072260000}"/>
    <cellStyle name="Обычный 2 2 4 2 2 6 2 2" xfId="5647" xr:uid="{00000000-0005-0000-0000-000073260000}"/>
    <cellStyle name="Обычный 2 2 4 2 2 6 2 2 2" xfId="12031" xr:uid="{00000000-0005-0000-0000-000074260000}"/>
    <cellStyle name="Обычный 2 2 4 2 2 6 2 2 2 2" xfId="24799" xr:uid="{00000000-0005-0000-0000-000075260000}"/>
    <cellStyle name="Обычный 2 2 4 2 2 6 2 2 3" xfId="18415" xr:uid="{00000000-0005-0000-0000-000076260000}"/>
    <cellStyle name="Обычный 2 2 4 2 2 6 2 3" xfId="8839" xr:uid="{00000000-0005-0000-0000-000077260000}"/>
    <cellStyle name="Обычный 2 2 4 2 2 6 2 3 2" xfId="21607" xr:uid="{00000000-0005-0000-0000-000078260000}"/>
    <cellStyle name="Обычный 2 2 4 2 2 6 2 4" xfId="15223" xr:uid="{00000000-0005-0000-0000-000079260000}"/>
    <cellStyle name="Обычный 2 2 4 2 2 6 3" xfId="4051" xr:uid="{00000000-0005-0000-0000-00007A260000}"/>
    <cellStyle name="Обычный 2 2 4 2 2 6 3 2" xfId="10435" xr:uid="{00000000-0005-0000-0000-00007B260000}"/>
    <cellStyle name="Обычный 2 2 4 2 2 6 3 2 2" xfId="23203" xr:uid="{00000000-0005-0000-0000-00007C260000}"/>
    <cellStyle name="Обычный 2 2 4 2 2 6 3 3" xfId="16819" xr:uid="{00000000-0005-0000-0000-00007D260000}"/>
    <cellStyle name="Обычный 2 2 4 2 2 6 4" xfId="7243" xr:uid="{00000000-0005-0000-0000-00007E260000}"/>
    <cellStyle name="Обычный 2 2 4 2 2 6 4 2" xfId="20011" xr:uid="{00000000-0005-0000-0000-00007F260000}"/>
    <cellStyle name="Обычный 2 2 4 2 2 6 5" xfId="13627" xr:uid="{00000000-0005-0000-0000-000080260000}"/>
    <cellStyle name="Обычный 2 2 4 2 2 7" xfId="1657" xr:uid="{00000000-0005-0000-0000-000081260000}"/>
    <cellStyle name="Обычный 2 2 4 2 2 7 2" xfId="4849" xr:uid="{00000000-0005-0000-0000-000082260000}"/>
    <cellStyle name="Обычный 2 2 4 2 2 7 2 2" xfId="11233" xr:uid="{00000000-0005-0000-0000-000083260000}"/>
    <cellStyle name="Обычный 2 2 4 2 2 7 2 2 2" xfId="24001" xr:uid="{00000000-0005-0000-0000-000084260000}"/>
    <cellStyle name="Обычный 2 2 4 2 2 7 2 3" xfId="17617" xr:uid="{00000000-0005-0000-0000-000085260000}"/>
    <cellStyle name="Обычный 2 2 4 2 2 7 3" xfId="8041" xr:uid="{00000000-0005-0000-0000-000086260000}"/>
    <cellStyle name="Обычный 2 2 4 2 2 7 3 2" xfId="20809" xr:uid="{00000000-0005-0000-0000-000087260000}"/>
    <cellStyle name="Обычный 2 2 4 2 2 7 4" xfId="14425" xr:uid="{00000000-0005-0000-0000-000088260000}"/>
    <cellStyle name="Обычный 2 2 4 2 2 8" xfId="3253" xr:uid="{00000000-0005-0000-0000-000089260000}"/>
    <cellStyle name="Обычный 2 2 4 2 2 8 2" xfId="9637" xr:uid="{00000000-0005-0000-0000-00008A260000}"/>
    <cellStyle name="Обычный 2 2 4 2 2 8 2 2" xfId="22405" xr:uid="{00000000-0005-0000-0000-00008B260000}"/>
    <cellStyle name="Обычный 2 2 4 2 2 8 3" xfId="16021" xr:uid="{00000000-0005-0000-0000-00008C260000}"/>
    <cellStyle name="Обычный 2 2 4 2 2 9" xfId="6445" xr:uid="{00000000-0005-0000-0000-00008D260000}"/>
    <cellStyle name="Обычный 2 2 4 2 2 9 2" xfId="19213" xr:uid="{00000000-0005-0000-0000-00008E260000}"/>
    <cellStyle name="Обычный 2 2 4 2 3" xfId="90" xr:uid="{00000000-0005-0000-0000-00008F260000}"/>
    <cellStyle name="Обычный 2 2 4 2 3 2" xfId="284" xr:uid="{00000000-0005-0000-0000-000090260000}"/>
    <cellStyle name="Обычный 2 2 4 2 3 2 2" xfId="686" xr:uid="{00000000-0005-0000-0000-000091260000}"/>
    <cellStyle name="Обычный 2 2 4 2 3 2 2 2" xfId="1484" xr:uid="{00000000-0005-0000-0000-000092260000}"/>
    <cellStyle name="Обычный 2 2 4 2 3 2 2 2 2" xfId="3080" xr:uid="{00000000-0005-0000-0000-000093260000}"/>
    <cellStyle name="Обычный 2 2 4 2 3 2 2 2 2 2" xfId="6272" xr:uid="{00000000-0005-0000-0000-000094260000}"/>
    <cellStyle name="Обычный 2 2 4 2 3 2 2 2 2 2 2" xfId="12656" xr:uid="{00000000-0005-0000-0000-000095260000}"/>
    <cellStyle name="Обычный 2 2 4 2 3 2 2 2 2 2 2 2" xfId="25424" xr:uid="{00000000-0005-0000-0000-000096260000}"/>
    <cellStyle name="Обычный 2 2 4 2 3 2 2 2 2 2 3" xfId="19040" xr:uid="{00000000-0005-0000-0000-000097260000}"/>
    <cellStyle name="Обычный 2 2 4 2 3 2 2 2 2 3" xfId="9464" xr:uid="{00000000-0005-0000-0000-000098260000}"/>
    <cellStyle name="Обычный 2 2 4 2 3 2 2 2 2 3 2" xfId="22232" xr:uid="{00000000-0005-0000-0000-000099260000}"/>
    <cellStyle name="Обычный 2 2 4 2 3 2 2 2 2 4" xfId="15848" xr:uid="{00000000-0005-0000-0000-00009A260000}"/>
    <cellStyle name="Обычный 2 2 4 2 3 2 2 2 3" xfId="4676" xr:uid="{00000000-0005-0000-0000-00009B260000}"/>
    <cellStyle name="Обычный 2 2 4 2 3 2 2 2 3 2" xfId="11060" xr:uid="{00000000-0005-0000-0000-00009C260000}"/>
    <cellStyle name="Обычный 2 2 4 2 3 2 2 2 3 2 2" xfId="23828" xr:uid="{00000000-0005-0000-0000-00009D260000}"/>
    <cellStyle name="Обычный 2 2 4 2 3 2 2 2 3 3" xfId="17444" xr:uid="{00000000-0005-0000-0000-00009E260000}"/>
    <cellStyle name="Обычный 2 2 4 2 3 2 2 2 4" xfId="7868" xr:uid="{00000000-0005-0000-0000-00009F260000}"/>
    <cellStyle name="Обычный 2 2 4 2 3 2 2 2 4 2" xfId="20636" xr:uid="{00000000-0005-0000-0000-0000A0260000}"/>
    <cellStyle name="Обычный 2 2 4 2 3 2 2 2 5" xfId="14252" xr:uid="{00000000-0005-0000-0000-0000A1260000}"/>
    <cellStyle name="Обычный 2 2 4 2 3 2 2 3" xfId="2282" xr:uid="{00000000-0005-0000-0000-0000A2260000}"/>
    <cellStyle name="Обычный 2 2 4 2 3 2 2 3 2" xfId="5474" xr:uid="{00000000-0005-0000-0000-0000A3260000}"/>
    <cellStyle name="Обычный 2 2 4 2 3 2 2 3 2 2" xfId="11858" xr:uid="{00000000-0005-0000-0000-0000A4260000}"/>
    <cellStyle name="Обычный 2 2 4 2 3 2 2 3 2 2 2" xfId="24626" xr:uid="{00000000-0005-0000-0000-0000A5260000}"/>
    <cellStyle name="Обычный 2 2 4 2 3 2 2 3 2 3" xfId="18242" xr:uid="{00000000-0005-0000-0000-0000A6260000}"/>
    <cellStyle name="Обычный 2 2 4 2 3 2 2 3 3" xfId="8666" xr:uid="{00000000-0005-0000-0000-0000A7260000}"/>
    <cellStyle name="Обычный 2 2 4 2 3 2 2 3 3 2" xfId="21434" xr:uid="{00000000-0005-0000-0000-0000A8260000}"/>
    <cellStyle name="Обычный 2 2 4 2 3 2 2 3 4" xfId="15050" xr:uid="{00000000-0005-0000-0000-0000A9260000}"/>
    <cellStyle name="Обычный 2 2 4 2 3 2 2 4" xfId="3878" xr:uid="{00000000-0005-0000-0000-0000AA260000}"/>
    <cellStyle name="Обычный 2 2 4 2 3 2 2 4 2" xfId="10262" xr:uid="{00000000-0005-0000-0000-0000AB260000}"/>
    <cellStyle name="Обычный 2 2 4 2 3 2 2 4 2 2" xfId="23030" xr:uid="{00000000-0005-0000-0000-0000AC260000}"/>
    <cellStyle name="Обычный 2 2 4 2 3 2 2 4 3" xfId="16646" xr:uid="{00000000-0005-0000-0000-0000AD260000}"/>
    <cellStyle name="Обычный 2 2 4 2 3 2 2 5" xfId="7070" xr:uid="{00000000-0005-0000-0000-0000AE260000}"/>
    <cellStyle name="Обычный 2 2 4 2 3 2 2 5 2" xfId="19838" xr:uid="{00000000-0005-0000-0000-0000AF260000}"/>
    <cellStyle name="Обычный 2 2 4 2 3 2 2 6" xfId="13454" xr:uid="{00000000-0005-0000-0000-0000B0260000}"/>
    <cellStyle name="Обычный 2 2 4 2 3 2 3" xfId="1085" xr:uid="{00000000-0005-0000-0000-0000B1260000}"/>
    <cellStyle name="Обычный 2 2 4 2 3 2 3 2" xfId="2681" xr:uid="{00000000-0005-0000-0000-0000B2260000}"/>
    <cellStyle name="Обычный 2 2 4 2 3 2 3 2 2" xfId="5873" xr:uid="{00000000-0005-0000-0000-0000B3260000}"/>
    <cellStyle name="Обычный 2 2 4 2 3 2 3 2 2 2" xfId="12257" xr:uid="{00000000-0005-0000-0000-0000B4260000}"/>
    <cellStyle name="Обычный 2 2 4 2 3 2 3 2 2 2 2" xfId="25025" xr:uid="{00000000-0005-0000-0000-0000B5260000}"/>
    <cellStyle name="Обычный 2 2 4 2 3 2 3 2 2 3" xfId="18641" xr:uid="{00000000-0005-0000-0000-0000B6260000}"/>
    <cellStyle name="Обычный 2 2 4 2 3 2 3 2 3" xfId="9065" xr:uid="{00000000-0005-0000-0000-0000B7260000}"/>
    <cellStyle name="Обычный 2 2 4 2 3 2 3 2 3 2" xfId="21833" xr:uid="{00000000-0005-0000-0000-0000B8260000}"/>
    <cellStyle name="Обычный 2 2 4 2 3 2 3 2 4" xfId="15449" xr:uid="{00000000-0005-0000-0000-0000B9260000}"/>
    <cellStyle name="Обычный 2 2 4 2 3 2 3 3" xfId="4277" xr:uid="{00000000-0005-0000-0000-0000BA260000}"/>
    <cellStyle name="Обычный 2 2 4 2 3 2 3 3 2" xfId="10661" xr:uid="{00000000-0005-0000-0000-0000BB260000}"/>
    <cellStyle name="Обычный 2 2 4 2 3 2 3 3 2 2" xfId="23429" xr:uid="{00000000-0005-0000-0000-0000BC260000}"/>
    <cellStyle name="Обычный 2 2 4 2 3 2 3 3 3" xfId="17045" xr:uid="{00000000-0005-0000-0000-0000BD260000}"/>
    <cellStyle name="Обычный 2 2 4 2 3 2 3 4" xfId="7469" xr:uid="{00000000-0005-0000-0000-0000BE260000}"/>
    <cellStyle name="Обычный 2 2 4 2 3 2 3 4 2" xfId="20237" xr:uid="{00000000-0005-0000-0000-0000BF260000}"/>
    <cellStyle name="Обычный 2 2 4 2 3 2 3 5" xfId="13853" xr:uid="{00000000-0005-0000-0000-0000C0260000}"/>
    <cellStyle name="Обычный 2 2 4 2 3 2 4" xfId="1883" xr:uid="{00000000-0005-0000-0000-0000C1260000}"/>
    <cellStyle name="Обычный 2 2 4 2 3 2 4 2" xfId="5075" xr:uid="{00000000-0005-0000-0000-0000C2260000}"/>
    <cellStyle name="Обычный 2 2 4 2 3 2 4 2 2" xfId="11459" xr:uid="{00000000-0005-0000-0000-0000C3260000}"/>
    <cellStyle name="Обычный 2 2 4 2 3 2 4 2 2 2" xfId="24227" xr:uid="{00000000-0005-0000-0000-0000C4260000}"/>
    <cellStyle name="Обычный 2 2 4 2 3 2 4 2 3" xfId="17843" xr:uid="{00000000-0005-0000-0000-0000C5260000}"/>
    <cellStyle name="Обычный 2 2 4 2 3 2 4 3" xfId="8267" xr:uid="{00000000-0005-0000-0000-0000C6260000}"/>
    <cellStyle name="Обычный 2 2 4 2 3 2 4 3 2" xfId="21035" xr:uid="{00000000-0005-0000-0000-0000C7260000}"/>
    <cellStyle name="Обычный 2 2 4 2 3 2 4 4" xfId="14651" xr:uid="{00000000-0005-0000-0000-0000C8260000}"/>
    <cellStyle name="Обычный 2 2 4 2 3 2 5" xfId="3479" xr:uid="{00000000-0005-0000-0000-0000C9260000}"/>
    <cellStyle name="Обычный 2 2 4 2 3 2 5 2" xfId="9863" xr:uid="{00000000-0005-0000-0000-0000CA260000}"/>
    <cellStyle name="Обычный 2 2 4 2 3 2 5 2 2" xfId="22631" xr:uid="{00000000-0005-0000-0000-0000CB260000}"/>
    <cellStyle name="Обычный 2 2 4 2 3 2 5 3" xfId="16247" xr:uid="{00000000-0005-0000-0000-0000CC260000}"/>
    <cellStyle name="Обычный 2 2 4 2 3 2 6" xfId="6671" xr:uid="{00000000-0005-0000-0000-0000CD260000}"/>
    <cellStyle name="Обычный 2 2 4 2 3 2 6 2" xfId="19439" xr:uid="{00000000-0005-0000-0000-0000CE260000}"/>
    <cellStyle name="Обычный 2 2 4 2 3 2 7" xfId="13055" xr:uid="{00000000-0005-0000-0000-0000CF260000}"/>
    <cellStyle name="Обычный 2 2 4 2 3 3" xfId="492" xr:uid="{00000000-0005-0000-0000-0000D0260000}"/>
    <cellStyle name="Обычный 2 2 4 2 3 3 2" xfId="1290" xr:uid="{00000000-0005-0000-0000-0000D1260000}"/>
    <cellStyle name="Обычный 2 2 4 2 3 3 2 2" xfId="2886" xr:uid="{00000000-0005-0000-0000-0000D2260000}"/>
    <cellStyle name="Обычный 2 2 4 2 3 3 2 2 2" xfId="6078" xr:uid="{00000000-0005-0000-0000-0000D3260000}"/>
    <cellStyle name="Обычный 2 2 4 2 3 3 2 2 2 2" xfId="12462" xr:uid="{00000000-0005-0000-0000-0000D4260000}"/>
    <cellStyle name="Обычный 2 2 4 2 3 3 2 2 2 2 2" xfId="25230" xr:uid="{00000000-0005-0000-0000-0000D5260000}"/>
    <cellStyle name="Обычный 2 2 4 2 3 3 2 2 2 3" xfId="18846" xr:uid="{00000000-0005-0000-0000-0000D6260000}"/>
    <cellStyle name="Обычный 2 2 4 2 3 3 2 2 3" xfId="9270" xr:uid="{00000000-0005-0000-0000-0000D7260000}"/>
    <cellStyle name="Обычный 2 2 4 2 3 3 2 2 3 2" xfId="22038" xr:uid="{00000000-0005-0000-0000-0000D8260000}"/>
    <cellStyle name="Обычный 2 2 4 2 3 3 2 2 4" xfId="15654" xr:uid="{00000000-0005-0000-0000-0000D9260000}"/>
    <cellStyle name="Обычный 2 2 4 2 3 3 2 3" xfId="4482" xr:uid="{00000000-0005-0000-0000-0000DA260000}"/>
    <cellStyle name="Обычный 2 2 4 2 3 3 2 3 2" xfId="10866" xr:uid="{00000000-0005-0000-0000-0000DB260000}"/>
    <cellStyle name="Обычный 2 2 4 2 3 3 2 3 2 2" xfId="23634" xr:uid="{00000000-0005-0000-0000-0000DC260000}"/>
    <cellStyle name="Обычный 2 2 4 2 3 3 2 3 3" xfId="17250" xr:uid="{00000000-0005-0000-0000-0000DD260000}"/>
    <cellStyle name="Обычный 2 2 4 2 3 3 2 4" xfId="7674" xr:uid="{00000000-0005-0000-0000-0000DE260000}"/>
    <cellStyle name="Обычный 2 2 4 2 3 3 2 4 2" xfId="20442" xr:uid="{00000000-0005-0000-0000-0000DF260000}"/>
    <cellStyle name="Обычный 2 2 4 2 3 3 2 5" xfId="14058" xr:uid="{00000000-0005-0000-0000-0000E0260000}"/>
    <cellStyle name="Обычный 2 2 4 2 3 3 3" xfId="2088" xr:uid="{00000000-0005-0000-0000-0000E1260000}"/>
    <cellStyle name="Обычный 2 2 4 2 3 3 3 2" xfId="5280" xr:uid="{00000000-0005-0000-0000-0000E2260000}"/>
    <cellStyle name="Обычный 2 2 4 2 3 3 3 2 2" xfId="11664" xr:uid="{00000000-0005-0000-0000-0000E3260000}"/>
    <cellStyle name="Обычный 2 2 4 2 3 3 3 2 2 2" xfId="24432" xr:uid="{00000000-0005-0000-0000-0000E4260000}"/>
    <cellStyle name="Обычный 2 2 4 2 3 3 3 2 3" xfId="18048" xr:uid="{00000000-0005-0000-0000-0000E5260000}"/>
    <cellStyle name="Обычный 2 2 4 2 3 3 3 3" xfId="8472" xr:uid="{00000000-0005-0000-0000-0000E6260000}"/>
    <cellStyle name="Обычный 2 2 4 2 3 3 3 3 2" xfId="21240" xr:uid="{00000000-0005-0000-0000-0000E7260000}"/>
    <cellStyle name="Обычный 2 2 4 2 3 3 3 4" xfId="14856" xr:uid="{00000000-0005-0000-0000-0000E8260000}"/>
    <cellStyle name="Обычный 2 2 4 2 3 3 4" xfId="3684" xr:uid="{00000000-0005-0000-0000-0000E9260000}"/>
    <cellStyle name="Обычный 2 2 4 2 3 3 4 2" xfId="10068" xr:uid="{00000000-0005-0000-0000-0000EA260000}"/>
    <cellStyle name="Обычный 2 2 4 2 3 3 4 2 2" xfId="22836" xr:uid="{00000000-0005-0000-0000-0000EB260000}"/>
    <cellStyle name="Обычный 2 2 4 2 3 3 4 3" xfId="16452" xr:uid="{00000000-0005-0000-0000-0000EC260000}"/>
    <cellStyle name="Обычный 2 2 4 2 3 3 5" xfId="6876" xr:uid="{00000000-0005-0000-0000-0000ED260000}"/>
    <cellStyle name="Обычный 2 2 4 2 3 3 5 2" xfId="19644" xr:uid="{00000000-0005-0000-0000-0000EE260000}"/>
    <cellStyle name="Обычный 2 2 4 2 3 3 6" xfId="13260" xr:uid="{00000000-0005-0000-0000-0000EF260000}"/>
    <cellStyle name="Обычный 2 2 4 2 3 4" xfId="891" xr:uid="{00000000-0005-0000-0000-0000F0260000}"/>
    <cellStyle name="Обычный 2 2 4 2 3 4 2" xfId="2487" xr:uid="{00000000-0005-0000-0000-0000F1260000}"/>
    <cellStyle name="Обычный 2 2 4 2 3 4 2 2" xfId="5679" xr:uid="{00000000-0005-0000-0000-0000F2260000}"/>
    <cellStyle name="Обычный 2 2 4 2 3 4 2 2 2" xfId="12063" xr:uid="{00000000-0005-0000-0000-0000F3260000}"/>
    <cellStyle name="Обычный 2 2 4 2 3 4 2 2 2 2" xfId="24831" xr:uid="{00000000-0005-0000-0000-0000F4260000}"/>
    <cellStyle name="Обычный 2 2 4 2 3 4 2 2 3" xfId="18447" xr:uid="{00000000-0005-0000-0000-0000F5260000}"/>
    <cellStyle name="Обычный 2 2 4 2 3 4 2 3" xfId="8871" xr:uid="{00000000-0005-0000-0000-0000F6260000}"/>
    <cellStyle name="Обычный 2 2 4 2 3 4 2 3 2" xfId="21639" xr:uid="{00000000-0005-0000-0000-0000F7260000}"/>
    <cellStyle name="Обычный 2 2 4 2 3 4 2 4" xfId="15255" xr:uid="{00000000-0005-0000-0000-0000F8260000}"/>
    <cellStyle name="Обычный 2 2 4 2 3 4 3" xfId="4083" xr:uid="{00000000-0005-0000-0000-0000F9260000}"/>
    <cellStyle name="Обычный 2 2 4 2 3 4 3 2" xfId="10467" xr:uid="{00000000-0005-0000-0000-0000FA260000}"/>
    <cellStyle name="Обычный 2 2 4 2 3 4 3 2 2" xfId="23235" xr:uid="{00000000-0005-0000-0000-0000FB260000}"/>
    <cellStyle name="Обычный 2 2 4 2 3 4 3 3" xfId="16851" xr:uid="{00000000-0005-0000-0000-0000FC260000}"/>
    <cellStyle name="Обычный 2 2 4 2 3 4 4" xfId="7275" xr:uid="{00000000-0005-0000-0000-0000FD260000}"/>
    <cellStyle name="Обычный 2 2 4 2 3 4 4 2" xfId="20043" xr:uid="{00000000-0005-0000-0000-0000FE260000}"/>
    <cellStyle name="Обычный 2 2 4 2 3 4 5" xfId="13659" xr:uid="{00000000-0005-0000-0000-0000FF260000}"/>
    <cellStyle name="Обычный 2 2 4 2 3 5" xfId="1689" xr:uid="{00000000-0005-0000-0000-000000270000}"/>
    <cellStyle name="Обычный 2 2 4 2 3 5 2" xfId="4881" xr:uid="{00000000-0005-0000-0000-000001270000}"/>
    <cellStyle name="Обычный 2 2 4 2 3 5 2 2" xfId="11265" xr:uid="{00000000-0005-0000-0000-000002270000}"/>
    <cellStyle name="Обычный 2 2 4 2 3 5 2 2 2" xfId="24033" xr:uid="{00000000-0005-0000-0000-000003270000}"/>
    <cellStyle name="Обычный 2 2 4 2 3 5 2 3" xfId="17649" xr:uid="{00000000-0005-0000-0000-000004270000}"/>
    <cellStyle name="Обычный 2 2 4 2 3 5 3" xfId="8073" xr:uid="{00000000-0005-0000-0000-000005270000}"/>
    <cellStyle name="Обычный 2 2 4 2 3 5 3 2" xfId="20841" xr:uid="{00000000-0005-0000-0000-000006270000}"/>
    <cellStyle name="Обычный 2 2 4 2 3 5 4" xfId="14457" xr:uid="{00000000-0005-0000-0000-000007270000}"/>
    <cellStyle name="Обычный 2 2 4 2 3 6" xfId="3285" xr:uid="{00000000-0005-0000-0000-000008270000}"/>
    <cellStyle name="Обычный 2 2 4 2 3 6 2" xfId="9669" xr:uid="{00000000-0005-0000-0000-000009270000}"/>
    <cellStyle name="Обычный 2 2 4 2 3 6 2 2" xfId="22437" xr:uid="{00000000-0005-0000-0000-00000A270000}"/>
    <cellStyle name="Обычный 2 2 4 2 3 6 3" xfId="16053" xr:uid="{00000000-0005-0000-0000-00000B270000}"/>
    <cellStyle name="Обычный 2 2 4 2 3 7" xfId="6477" xr:uid="{00000000-0005-0000-0000-00000C270000}"/>
    <cellStyle name="Обычный 2 2 4 2 3 7 2" xfId="19245" xr:uid="{00000000-0005-0000-0000-00000D270000}"/>
    <cellStyle name="Обычный 2 2 4 2 3 8" xfId="12861" xr:uid="{00000000-0005-0000-0000-00000E270000}"/>
    <cellStyle name="Обычный 2 2 4 2 4" xfId="156" xr:uid="{00000000-0005-0000-0000-00000F270000}"/>
    <cellStyle name="Обычный 2 2 4 2 4 2" xfId="350" xr:uid="{00000000-0005-0000-0000-000010270000}"/>
    <cellStyle name="Обычный 2 2 4 2 4 2 2" xfId="752" xr:uid="{00000000-0005-0000-0000-000011270000}"/>
    <cellStyle name="Обычный 2 2 4 2 4 2 2 2" xfId="1550" xr:uid="{00000000-0005-0000-0000-000012270000}"/>
    <cellStyle name="Обычный 2 2 4 2 4 2 2 2 2" xfId="3146" xr:uid="{00000000-0005-0000-0000-000013270000}"/>
    <cellStyle name="Обычный 2 2 4 2 4 2 2 2 2 2" xfId="6338" xr:uid="{00000000-0005-0000-0000-000014270000}"/>
    <cellStyle name="Обычный 2 2 4 2 4 2 2 2 2 2 2" xfId="12722" xr:uid="{00000000-0005-0000-0000-000015270000}"/>
    <cellStyle name="Обычный 2 2 4 2 4 2 2 2 2 2 2 2" xfId="25490" xr:uid="{00000000-0005-0000-0000-000016270000}"/>
    <cellStyle name="Обычный 2 2 4 2 4 2 2 2 2 2 3" xfId="19106" xr:uid="{00000000-0005-0000-0000-000017270000}"/>
    <cellStyle name="Обычный 2 2 4 2 4 2 2 2 2 3" xfId="9530" xr:uid="{00000000-0005-0000-0000-000018270000}"/>
    <cellStyle name="Обычный 2 2 4 2 4 2 2 2 2 3 2" xfId="22298" xr:uid="{00000000-0005-0000-0000-000019270000}"/>
    <cellStyle name="Обычный 2 2 4 2 4 2 2 2 2 4" xfId="15914" xr:uid="{00000000-0005-0000-0000-00001A270000}"/>
    <cellStyle name="Обычный 2 2 4 2 4 2 2 2 3" xfId="4742" xr:uid="{00000000-0005-0000-0000-00001B270000}"/>
    <cellStyle name="Обычный 2 2 4 2 4 2 2 2 3 2" xfId="11126" xr:uid="{00000000-0005-0000-0000-00001C270000}"/>
    <cellStyle name="Обычный 2 2 4 2 4 2 2 2 3 2 2" xfId="23894" xr:uid="{00000000-0005-0000-0000-00001D270000}"/>
    <cellStyle name="Обычный 2 2 4 2 4 2 2 2 3 3" xfId="17510" xr:uid="{00000000-0005-0000-0000-00001E270000}"/>
    <cellStyle name="Обычный 2 2 4 2 4 2 2 2 4" xfId="7934" xr:uid="{00000000-0005-0000-0000-00001F270000}"/>
    <cellStyle name="Обычный 2 2 4 2 4 2 2 2 4 2" xfId="20702" xr:uid="{00000000-0005-0000-0000-000020270000}"/>
    <cellStyle name="Обычный 2 2 4 2 4 2 2 2 5" xfId="14318" xr:uid="{00000000-0005-0000-0000-000021270000}"/>
    <cellStyle name="Обычный 2 2 4 2 4 2 2 3" xfId="2348" xr:uid="{00000000-0005-0000-0000-000022270000}"/>
    <cellStyle name="Обычный 2 2 4 2 4 2 2 3 2" xfId="5540" xr:uid="{00000000-0005-0000-0000-000023270000}"/>
    <cellStyle name="Обычный 2 2 4 2 4 2 2 3 2 2" xfId="11924" xr:uid="{00000000-0005-0000-0000-000024270000}"/>
    <cellStyle name="Обычный 2 2 4 2 4 2 2 3 2 2 2" xfId="24692" xr:uid="{00000000-0005-0000-0000-000025270000}"/>
    <cellStyle name="Обычный 2 2 4 2 4 2 2 3 2 3" xfId="18308" xr:uid="{00000000-0005-0000-0000-000026270000}"/>
    <cellStyle name="Обычный 2 2 4 2 4 2 2 3 3" xfId="8732" xr:uid="{00000000-0005-0000-0000-000027270000}"/>
    <cellStyle name="Обычный 2 2 4 2 4 2 2 3 3 2" xfId="21500" xr:uid="{00000000-0005-0000-0000-000028270000}"/>
    <cellStyle name="Обычный 2 2 4 2 4 2 2 3 4" xfId="15116" xr:uid="{00000000-0005-0000-0000-000029270000}"/>
    <cellStyle name="Обычный 2 2 4 2 4 2 2 4" xfId="3944" xr:uid="{00000000-0005-0000-0000-00002A270000}"/>
    <cellStyle name="Обычный 2 2 4 2 4 2 2 4 2" xfId="10328" xr:uid="{00000000-0005-0000-0000-00002B270000}"/>
    <cellStyle name="Обычный 2 2 4 2 4 2 2 4 2 2" xfId="23096" xr:uid="{00000000-0005-0000-0000-00002C270000}"/>
    <cellStyle name="Обычный 2 2 4 2 4 2 2 4 3" xfId="16712" xr:uid="{00000000-0005-0000-0000-00002D270000}"/>
    <cellStyle name="Обычный 2 2 4 2 4 2 2 5" xfId="7136" xr:uid="{00000000-0005-0000-0000-00002E270000}"/>
    <cellStyle name="Обычный 2 2 4 2 4 2 2 5 2" xfId="19904" xr:uid="{00000000-0005-0000-0000-00002F270000}"/>
    <cellStyle name="Обычный 2 2 4 2 4 2 2 6" xfId="13520" xr:uid="{00000000-0005-0000-0000-000030270000}"/>
    <cellStyle name="Обычный 2 2 4 2 4 2 3" xfId="1151" xr:uid="{00000000-0005-0000-0000-000031270000}"/>
    <cellStyle name="Обычный 2 2 4 2 4 2 3 2" xfId="2747" xr:uid="{00000000-0005-0000-0000-000032270000}"/>
    <cellStyle name="Обычный 2 2 4 2 4 2 3 2 2" xfId="5939" xr:uid="{00000000-0005-0000-0000-000033270000}"/>
    <cellStyle name="Обычный 2 2 4 2 4 2 3 2 2 2" xfId="12323" xr:uid="{00000000-0005-0000-0000-000034270000}"/>
    <cellStyle name="Обычный 2 2 4 2 4 2 3 2 2 2 2" xfId="25091" xr:uid="{00000000-0005-0000-0000-000035270000}"/>
    <cellStyle name="Обычный 2 2 4 2 4 2 3 2 2 3" xfId="18707" xr:uid="{00000000-0005-0000-0000-000036270000}"/>
    <cellStyle name="Обычный 2 2 4 2 4 2 3 2 3" xfId="9131" xr:uid="{00000000-0005-0000-0000-000037270000}"/>
    <cellStyle name="Обычный 2 2 4 2 4 2 3 2 3 2" xfId="21899" xr:uid="{00000000-0005-0000-0000-000038270000}"/>
    <cellStyle name="Обычный 2 2 4 2 4 2 3 2 4" xfId="15515" xr:uid="{00000000-0005-0000-0000-000039270000}"/>
    <cellStyle name="Обычный 2 2 4 2 4 2 3 3" xfId="4343" xr:uid="{00000000-0005-0000-0000-00003A270000}"/>
    <cellStyle name="Обычный 2 2 4 2 4 2 3 3 2" xfId="10727" xr:uid="{00000000-0005-0000-0000-00003B270000}"/>
    <cellStyle name="Обычный 2 2 4 2 4 2 3 3 2 2" xfId="23495" xr:uid="{00000000-0005-0000-0000-00003C270000}"/>
    <cellStyle name="Обычный 2 2 4 2 4 2 3 3 3" xfId="17111" xr:uid="{00000000-0005-0000-0000-00003D270000}"/>
    <cellStyle name="Обычный 2 2 4 2 4 2 3 4" xfId="7535" xr:uid="{00000000-0005-0000-0000-00003E270000}"/>
    <cellStyle name="Обычный 2 2 4 2 4 2 3 4 2" xfId="20303" xr:uid="{00000000-0005-0000-0000-00003F270000}"/>
    <cellStyle name="Обычный 2 2 4 2 4 2 3 5" xfId="13919" xr:uid="{00000000-0005-0000-0000-000040270000}"/>
    <cellStyle name="Обычный 2 2 4 2 4 2 4" xfId="1949" xr:uid="{00000000-0005-0000-0000-000041270000}"/>
    <cellStyle name="Обычный 2 2 4 2 4 2 4 2" xfId="5141" xr:uid="{00000000-0005-0000-0000-000042270000}"/>
    <cellStyle name="Обычный 2 2 4 2 4 2 4 2 2" xfId="11525" xr:uid="{00000000-0005-0000-0000-000043270000}"/>
    <cellStyle name="Обычный 2 2 4 2 4 2 4 2 2 2" xfId="24293" xr:uid="{00000000-0005-0000-0000-000044270000}"/>
    <cellStyle name="Обычный 2 2 4 2 4 2 4 2 3" xfId="17909" xr:uid="{00000000-0005-0000-0000-000045270000}"/>
    <cellStyle name="Обычный 2 2 4 2 4 2 4 3" xfId="8333" xr:uid="{00000000-0005-0000-0000-000046270000}"/>
    <cellStyle name="Обычный 2 2 4 2 4 2 4 3 2" xfId="21101" xr:uid="{00000000-0005-0000-0000-000047270000}"/>
    <cellStyle name="Обычный 2 2 4 2 4 2 4 4" xfId="14717" xr:uid="{00000000-0005-0000-0000-000048270000}"/>
    <cellStyle name="Обычный 2 2 4 2 4 2 5" xfId="3545" xr:uid="{00000000-0005-0000-0000-000049270000}"/>
    <cellStyle name="Обычный 2 2 4 2 4 2 5 2" xfId="9929" xr:uid="{00000000-0005-0000-0000-00004A270000}"/>
    <cellStyle name="Обычный 2 2 4 2 4 2 5 2 2" xfId="22697" xr:uid="{00000000-0005-0000-0000-00004B270000}"/>
    <cellStyle name="Обычный 2 2 4 2 4 2 5 3" xfId="16313" xr:uid="{00000000-0005-0000-0000-00004C270000}"/>
    <cellStyle name="Обычный 2 2 4 2 4 2 6" xfId="6737" xr:uid="{00000000-0005-0000-0000-00004D270000}"/>
    <cellStyle name="Обычный 2 2 4 2 4 2 6 2" xfId="19505" xr:uid="{00000000-0005-0000-0000-00004E270000}"/>
    <cellStyle name="Обычный 2 2 4 2 4 2 7" xfId="13121" xr:uid="{00000000-0005-0000-0000-00004F270000}"/>
    <cellStyle name="Обычный 2 2 4 2 4 3" xfId="558" xr:uid="{00000000-0005-0000-0000-000050270000}"/>
    <cellStyle name="Обычный 2 2 4 2 4 3 2" xfId="1356" xr:uid="{00000000-0005-0000-0000-000051270000}"/>
    <cellStyle name="Обычный 2 2 4 2 4 3 2 2" xfId="2952" xr:uid="{00000000-0005-0000-0000-000052270000}"/>
    <cellStyle name="Обычный 2 2 4 2 4 3 2 2 2" xfId="6144" xr:uid="{00000000-0005-0000-0000-000053270000}"/>
    <cellStyle name="Обычный 2 2 4 2 4 3 2 2 2 2" xfId="12528" xr:uid="{00000000-0005-0000-0000-000054270000}"/>
    <cellStyle name="Обычный 2 2 4 2 4 3 2 2 2 2 2" xfId="25296" xr:uid="{00000000-0005-0000-0000-000055270000}"/>
    <cellStyle name="Обычный 2 2 4 2 4 3 2 2 2 3" xfId="18912" xr:uid="{00000000-0005-0000-0000-000056270000}"/>
    <cellStyle name="Обычный 2 2 4 2 4 3 2 2 3" xfId="9336" xr:uid="{00000000-0005-0000-0000-000057270000}"/>
    <cellStyle name="Обычный 2 2 4 2 4 3 2 2 3 2" xfId="22104" xr:uid="{00000000-0005-0000-0000-000058270000}"/>
    <cellStyle name="Обычный 2 2 4 2 4 3 2 2 4" xfId="15720" xr:uid="{00000000-0005-0000-0000-000059270000}"/>
    <cellStyle name="Обычный 2 2 4 2 4 3 2 3" xfId="4548" xr:uid="{00000000-0005-0000-0000-00005A270000}"/>
    <cellStyle name="Обычный 2 2 4 2 4 3 2 3 2" xfId="10932" xr:uid="{00000000-0005-0000-0000-00005B270000}"/>
    <cellStyle name="Обычный 2 2 4 2 4 3 2 3 2 2" xfId="23700" xr:uid="{00000000-0005-0000-0000-00005C270000}"/>
    <cellStyle name="Обычный 2 2 4 2 4 3 2 3 3" xfId="17316" xr:uid="{00000000-0005-0000-0000-00005D270000}"/>
    <cellStyle name="Обычный 2 2 4 2 4 3 2 4" xfId="7740" xr:uid="{00000000-0005-0000-0000-00005E270000}"/>
    <cellStyle name="Обычный 2 2 4 2 4 3 2 4 2" xfId="20508" xr:uid="{00000000-0005-0000-0000-00005F270000}"/>
    <cellStyle name="Обычный 2 2 4 2 4 3 2 5" xfId="14124" xr:uid="{00000000-0005-0000-0000-000060270000}"/>
    <cellStyle name="Обычный 2 2 4 2 4 3 3" xfId="2154" xr:uid="{00000000-0005-0000-0000-000061270000}"/>
    <cellStyle name="Обычный 2 2 4 2 4 3 3 2" xfId="5346" xr:uid="{00000000-0005-0000-0000-000062270000}"/>
    <cellStyle name="Обычный 2 2 4 2 4 3 3 2 2" xfId="11730" xr:uid="{00000000-0005-0000-0000-000063270000}"/>
    <cellStyle name="Обычный 2 2 4 2 4 3 3 2 2 2" xfId="24498" xr:uid="{00000000-0005-0000-0000-000064270000}"/>
    <cellStyle name="Обычный 2 2 4 2 4 3 3 2 3" xfId="18114" xr:uid="{00000000-0005-0000-0000-000065270000}"/>
    <cellStyle name="Обычный 2 2 4 2 4 3 3 3" xfId="8538" xr:uid="{00000000-0005-0000-0000-000066270000}"/>
    <cellStyle name="Обычный 2 2 4 2 4 3 3 3 2" xfId="21306" xr:uid="{00000000-0005-0000-0000-000067270000}"/>
    <cellStyle name="Обычный 2 2 4 2 4 3 3 4" xfId="14922" xr:uid="{00000000-0005-0000-0000-000068270000}"/>
    <cellStyle name="Обычный 2 2 4 2 4 3 4" xfId="3750" xr:uid="{00000000-0005-0000-0000-000069270000}"/>
    <cellStyle name="Обычный 2 2 4 2 4 3 4 2" xfId="10134" xr:uid="{00000000-0005-0000-0000-00006A270000}"/>
    <cellStyle name="Обычный 2 2 4 2 4 3 4 2 2" xfId="22902" xr:uid="{00000000-0005-0000-0000-00006B270000}"/>
    <cellStyle name="Обычный 2 2 4 2 4 3 4 3" xfId="16518" xr:uid="{00000000-0005-0000-0000-00006C270000}"/>
    <cellStyle name="Обычный 2 2 4 2 4 3 5" xfId="6942" xr:uid="{00000000-0005-0000-0000-00006D270000}"/>
    <cellStyle name="Обычный 2 2 4 2 4 3 5 2" xfId="19710" xr:uid="{00000000-0005-0000-0000-00006E270000}"/>
    <cellStyle name="Обычный 2 2 4 2 4 3 6" xfId="13326" xr:uid="{00000000-0005-0000-0000-00006F270000}"/>
    <cellStyle name="Обычный 2 2 4 2 4 4" xfId="957" xr:uid="{00000000-0005-0000-0000-000070270000}"/>
    <cellStyle name="Обычный 2 2 4 2 4 4 2" xfId="2553" xr:uid="{00000000-0005-0000-0000-000071270000}"/>
    <cellStyle name="Обычный 2 2 4 2 4 4 2 2" xfId="5745" xr:uid="{00000000-0005-0000-0000-000072270000}"/>
    <cellStyle name="Обычный 2 2 4 2 4 4 2 2 2" xfId="12129" xr:uid="{00000000-0005-0000-0000-000073270000}"/>
    <cellStyle name="Обычный 2 2 4 2 4 4 2 2 2 2" xfId="24897" xr:uid="{00000000-0005-0000-0000-000074270000}"/>
    <cellStyle name="Обычный 2 2 4 2 4 4 2 2 3" xfId="18513" xr:uid="{00000000-0005-0000-0000-000075270000}"/>
    <cellStyle name="Обычный 2 2 4 2 4 4 2 3" xfId="8937" xr:uid="{00000000-0005-0000-0000-000076270000}"/>
    <cellStyle name="Обычный 2 2 4 2 4 4 2 3 2" xfId="21705" xr:uid="{00000000-0005-0000-0000-000077270000}"/>
    <cellStyle name="Обычный 2 2 4 2 4 4 2 4" xfId="15321" xr:uid="{00000000-0005-0000-0000-000078270000}"/>
    <cellStyle name="Обычный 2 2 4 2 4 4 3" xfId="4149" xr:uid="{00000000-0005-0000-0000-000079270000}"/>
    <cellStyle name="Обычный 2 2 4 2 4 4 3 2" xfId="10533" xr:uid="{00000000-0005-0000-0000-00007A270000}"/>
    <cellStyle name="Обычный 2 2 4 2 4 4 3 2 2" xfId="23301" xr:uid="{00000000-0005-0000-0000-00007B270000}"/>
    <cellStyle name="Обычный 2 2 4 2 4 4 3 3" xfId="16917" xr:uid="{00000000-0005-0000-0000-00007C270000}"/>
    <cellStyle name="Обычный 2 2 4 2 4 4 4" xfId="7341" xr:uid="{00000000-0005-0000-0000-00007D270000}"/>
    <cellStyle name="Обычный 2 2 4 2 4 4 4 2" xfId="20109" xr:uid="{00000000-0005-0000-0000-00007E270000}"/>
    <cellStyle name="Обычный 2 2 4 2 4 4 5" xfId="13725" xr:uid="{00000000-0005-0000-0000-00007F270000}"/>
    <cellStyle name="Обычный 2 2 4 2 4 5" xfId="1755" xr:uid="{00000000-0005-0000-0000-000080270000}"/>
    <cellStyle name="Обычный 2 2 4 2 4 5 2" xfId="4947" xr:uid="{00000000-0005-0000-0000-000081270000}"/>
    <cellStyle name="Обычный 2 2 4 2 4 5 2 2" xfId="11331" xr:uid="{00000000-0005-0000-0000-000082270000}"/>
    <cellStyle name="Обычный 2 2 4 2 4 5 2 2 2" xfId="24099" xr:uid="{00000000-0005-0000-0000-000083270000}"/>
    <cellStyle name="Обычный 2 2 4 2 4 5 2 3" xfId="17715" xr:uid="{00000000-0005-0000-0000-000084270000}"/>
    <cellStyle name="Обычный 2 2 4 2 4 5 3" xfId="8139" xr:uid="{00000000-0005-0000-0000-000085270000}"/>
    <cellStyle name="Обычный 2 2 4 2 4 5 3 2" xfId="20907" xr:uid="{00000000-0005-0000-0000-000086270000}"/>
    <cellStyle name="Обычный 2 2 4 2 4 5 4" xfId="14523" xr:uid="{00000000-0005-0000-0000-000087270000}"/>
    <cellStyle name="Обычный 2 2 4 2 4 6" xfId="3351" xr:uid="{00000000-0005-0000-0000-000088270000}"/>
    <cellStyle name="Обычный 2 2 4 2 4 6 2" xfId="9735" xr:uid="{00000000-0005-0000-0000-000089270000}"/>
    <cellStyle name="Обычный 2 2 4 2 4 6 2 2" xfId="22503" xr:uid="{00000000-0005-0000-0000-00008A270000}"/>
    <cellStyle name="Обычный 2 2 4 2 4 6 3" xfId="16119" xr:uid="{00000000-0005-0000-0000-00008B270000}"/>
    <cellStyle name="Обычный 2 2 4 2 4 7" xfId="6543" xr:uid="{00000000-0005-0000-0000-00008C270000}"/>
    <cellStyle name="Обычный 2 2 4 2 4 7 2" xfId="19311" xr:uid="{00000000-0005-0000-0000-00008D270000}"/>
    <cellStyle name="Обычный 2 2 4 2 4 8" xfId="12927" xr:uid="{00000000-0005-0000-0000-00008E270000}"/>
    <cellStyle name="Обычный 2 2 4 2 5" xfId="220" xr:uid="{00000000-0005-0000-0000-00008F270000}"/>
    <cellStyle name="Обычный 2 2 4 2 5 2" xfId="622" xr:uid="{00000000-0005-0000-0000-000090270000}"/>
    <cellStyle name="Обычный 2 2 4 2 5 2 2" xfId="1420" xr:uid="{00000000-0005-0000-0000-000091270000}"/>
    <cellStyle name="Обычный 2 2 4 2 5 2 2 2" xfId="3016" xr:uid="{00000000-0005-0000-0000-000092270000}"/>
    <cellStyle name="Обычный 2 2 4 2 5 2 2 2 2" xfId="6208" xr:uid="{00000000-0005-0000-0000-000093270000}"/>
    <cellStyle name="Обычный 2 2 4 2 5 2 2 2 2 2" xfId="12592" xr:uid="{00000000-0005-0000-0000-000094270000}"/>
    <cellStyle name="Обычный 2 2 4 2 5 2 2 2 2 2 2" xfId="25360" xr:uid="{00000000-0005-0000-0000-000095270000}"/>
    <cellStyle name="Обычный 2 2 4 2 5 2 2 2 2 3" xfId="18976" xr:uid="{00000000-0005-0000-0000-000096270000}"/>
    <cellStyle name="Обычный 2 2 4 2 5 2 2 2 3" xfId="9400" xr:uid="{00000000-0005-0000-0000-000097270000}"/>
    <cellStyle name="Обычный 2 2 4 2 5 2 2 2 3 2" xfId="22168" xr:uid="{00000000-0005-0000-0000-000098270000}"/>
    <cellStyle name="Обычный 2 2 4 2 5 2 2 2 4" xfId="15784" xr:uid="{00000000-0005-0000-0000-000099270000}"/>
    <cellStyle name="Обычный 2 2 4 2 5 2 2 3" xfId="4612" xr:uid="{00000000-0005-0000-0000-00009A270000}"/>
    <cellStyle name="Обычный 2 2 4 2 5 2 2 3 2" xfId="10996" xr:uid="{00000000-0005-0000-0000-00009B270000}"/>
    <cellStyle name="Обычный 2 2 4 2 5 2 2 3 2 2" xfId="23764" xr:uid="{00000000-0005-0000-0000-00009C270000}"/>
    <cellStyle name="Обычный 2 2 4 2 5 2 2 3 3" xfId="17380" xr:uid="{00000000-0005-0000-0000-00009D270000}"/>
    <cellStyle name="Обычный 2 2 4 2 5 2 2 4" xfId="7804" xr:uid="{00000000-0005-0000-0000-00009E270000}"/>
    <cellStyle name="Обычный 2 2 4 2 5 2 2 4 2" xfId="20572" xr:uid="{00000000-0005-0000-0000-00009F270000}"/>
    <cellStyle name="Обычный 2 2 4 2 5 2 2 5" xfId="14188" xr:uid="{00000000-0005-0000-0000-0000A0270000}"/>
    <cellStyle name="Обычный 2 2 4 2 5 2 3" xfId="2218" xr:uid="{00000000-0005-0000-0000-0000A1270000}"/>
    <cellStyle name="Обычный 2 2 4 2 5 2 3 2" xfId="5410" xr:uid="{00000000-0005-0000-0000-0000A2270000}"/>
    <cellStyle name="Обычный 2 2 4 2 5 2 3 2 2" xfId="11794" xr:uid="{00000000-0005-0000-0000-0000A3270000}"/>
    <cellStyle name="Обычный 2 2 4 2 5 2 3 2 2 2" xfId="24562" xr:uid="{00000000-0005-0000-0000-0000A4270000}"/>
    <cellStyle name="Обычный 2 2 4 2 5 2 3 2 3" xfId="18178" xr:uid="{00000000-0005-0000-0000-0000A5270000}"/>
    <cellStyle name="Обычный 2 2 4 2 5 2 3 3" xfId="8602" xr:uid="{00000000-0005-0000-0000-0000A6270000}"/>
    <cellStyle name="Обычный 2 2 4 2 5 2 3 3 2" xfId="21370" xr:uid="{00000000-0005-0000-0000-0000A7270000}"/>
    <cellStyle name="Обычный 2 2 4 2 5 2 3 4" xfId="14986" xr:uid="{00000000-0005-0000-0000-0000A8270000}"/>
    <cellStyle name="Обычный 2 2 4 2 5 2 4" xfId="3814" xr:uid="{00000000-0005-0000-0000-0000A9270000}"/>
    <cellStyle name="Обычный 2 2 4 2 5 2 4 2" xfId="10198" xr:uid="{00000000-0005-0000-0000-0000AA270000}"/>
    <cellStyle name="Обычный 2 2 4 2 5 2 4 2 2" xfId="22966" xr:uid="{00000000-0005-0000-0000-0000AB270000}"/>
    <cellStyle name="Обычный 2 2 4 2 5 2 4 3" xfId="16582" xr:uid="{00000000-0005-0000-0000-0000AC270000}"/>
    <cellStyle name="Обычный 2 2 4 2 5 2 5" xfId="7006" xr:uid="{00000000-0005-0000-0000-0000AD270000}"/>
    <cellStyle name="Обычный 2 2 4 2 5 2 5 2" xfId="19774" xr:uid="{00000000-0005-0000-0000-0000AE270000}"/>
    <cellStyle name="Обычный 2 2 4 2 5 2 6" xfId="13390" xr:uid="{00000000-0005-0000-0000-0000AF270000}"/>
    <cellStyle name="Обычный 2 2 4 2 5 3" xfId="1021" xr:uid="{00000000-0005-0000-0000-0000B0270000}"/>
    <cellStyle name="Обычный 2 2 4 2 5 3 2" xfId="2617" xr:uid="{00000000-0005-0000-0000-0000B1270000}"/>
    <cellStyle name="Обычный 2 2 4 2 5 3 2 2" xfId="5809" xr:uid="{00000000-0005-0000-0000-0000B2270000}"/>
    <cellStyle name="Обычный 2 2 4 2 5 3 2 2 2" xfId="12193" xr:uid="{00000000-0005-0000-0000-0000B3270000}"/>
    <cellStyle name="Обычный 2 2 4 2 5 3 2 2 2 2" xfId="24961" xr:uid="{00000000-0005-0000-0000-0000B4270000}"/>
    <cellStyle name="Обычный 2 2 4 2 5 3 2 2 3" xfId="18577" xr:uid="{00000000-0005-0000-0000-0000B5270000}"/>
    <cellStyle name="Обычный 2 2 4 2 5 3 2 3" xfId="9001" xr:uid="{00000000-0005-0000-0000-0000B6270000}"/>
    <cellStyle name="Обычный 2 2 4 2 5 3 2 3 2" xfId="21769" xr:uid="{00000000-0005-0000-0000-0000B7270000}"/>
    <cellStyle name="Обычный 2 2 4 2 5 3 2 4" xfId="15385" xr:uid="{00000000-0005-0000-0000-0000B8270000}"/>
    <cellStyle name="Обычный 2 2 4 2 5 3 3" xfId="4213" xr:uid="{00000000-0005-0000-0000-0000B9270000}"/>
    <cellStyle name="Обычный 2 2 4 2 5 3 3 2" xfId="10597" xr:uid="{00000000-0005-0000-0000-0000BA270000}"/>
    <cellStyle name="Обычный 2 2 4 2 5 3 3 2 2" xfId="23365" xr:uid="{00000000-0005-0000-0000-0000BB270000}"/>
    <cellStyle name="Обычный 2 2 4 2 5 3 3 3" xfId="16981" xr:uid="{00000000-0005-0000-0000-0000BC270000}"/>
    <cellStyle name="Обычный 2 2 4 2 5 3 4" xfId="7405" xr:uid="{00000000-0005-0000-0000-0000BD270000}"/>
    <cellStyle name="Обычный 2 2 4 2 5 3 4 2" xfId="20173" xr:uid="{00000000-0005-0000-0000-0000BE270000}"/>
    <cellStyle name="Обычный 2 2 4 2 5 3 5" xfId="13789" xr:uid="{00000000-0005-0000-0000-0000BF270000}"/>
    <cellStyle name="Обычный 2 2 4 2 5 4" xfId="1819" xr:uid="{00000000-0005-0000-0000-0000C0270000}"/>
    <cellStyle name="Обычный 2 2 4 2 5 4 2" xfId="5011" xr:uid="{00000000-0005-0000-0000-0000C1270000}"/>
    <cellStyle name="Обычный 2 2 4 2 5 4 2 2" xfId="11395" xr:uid="{00000000-0005-0000-0000-0000C2270000}"/>
    <cellStyle name="Обычный 2 2 4 2 5 4 2 2 2" xfId="24163" xr:uid="{00000000-0005-0000-0000-0000C3270000}"/>
    <cellStyle name="Обычный 2 2 4 2 5 4 2 3" xfId="17779" xr:uid="{00000000-0005-0000-0000-0000C4270000}"/>
    <cellStyle name="Обычный 2 2 4 2 5 4 3" xfId="8203" xr:uid="{00000000-0005-0000-0000-0000C5270000}"/>
    <cellStyle name="Обычный 2 2 4 2 5 4 3 2" xfId="20971" xr:uid="{00000000-0005-0000-0000-0000C6270000}"/>
    <cellStyle name="Обычный 2 2 4 2 5 4 4" xfId="14587" xr:uid="{00000000-0005-0000-0000-0000C7270000}"/>
    <cellStyle name="Обычный 2 2 4 2 5 5" xfId="3415" xr:uid="{00000000-0005-0000-0000-0000C8270000}"/>
    <cellStyle name="Обычный 2 2 4 2 5 5 2" xfId="9799" xr:uid="{00000000-0005-0000-0000-0000C9270000}"/>
    <cellStyle name="Обычный 2 2 4 2 5 5 2 2" xfId="22567" xr:uid="{00000000-0005-0000-0000-0000CA270000}"/>
    <cellStyle name="Обычный 2 2 4 2 5 5 3" xfId="16183" xr:uid="{00000000-0005-0000-0000-0000CB270000}"/>
    <cellStyle name="Обычный 2 2 4 2 5 6" xfId="6607" xr:uid="{00000000-0005-0000-0000-0000CC270000}"/>
    <cellStyle name="Обычный 2 2 4 2 5 6 2" xfId="19375" xr:uid="{00000000-0005-0000-0000-0000CD270000}"/>
    <cellStyle name="Обычный 2 2 4 2 5 7" xfId="12991" xr:uid="{00000000-0005-0000-0000-0000CE270000}"/>
    <cellStyle name="Обычный 2 2 4 2 6" xfId="428" xr:uid="{00000000-0005-0000-0000-0000CF270000}"/>
    <cellStyle name="Обычный 2 2 4 2 6 2" xfId="1226" xr:uid="{00000000-0005-0000-0000-0000D0270000}"/>
    <cellStyle name="Обычный 2 2 4 2 6 2 2" xfId="2822" xr:uid="{00000000-0005-0000-0000-0000D1270000}"/>
    <cellStyle name="Обычный 2 2 4 2 6 2 2 2" xfId="6014" xr:uid="{00000000-0005-0000-0000-0000D2270000}"/>
    <cellStyle name="Обычный 2 2 4 2 6 2 2 2 2" xfId="12398" xr:uid="{00000000-0005-0000-0000-0000D3270000}"/>
    <cellStyle name="Обычный 2 2 4 2 6 2 2 2 2 2" xfId="25166" xr:uid="{00000000-0005-0000-0000-0000D4270000}"/>
    <cellStyle name="Обычный 2 2 4 2 6 2 2 2 3" xfId="18782" xr:uid="{00000000-0005-0000-0000-0000D5270000}"/>
    <cellStyle name="Обычный 2 2 4 2 6 2 2 3" xfId="9206" xr:uid="{00000000-0005-0000-0000-0000D6270000}"/>
    <cellStyle name="Обычный 2 2 4 2 6 2 2 3 2" xfId="21974" xr:uid="{00000000-0005-0000-0000-0000D7270000}"/>
    <cellStyle name="Обычный 2 2 4 2 6 2 2 4" xfId="15590" xr:uid="{00000000-0005-0000-0000-0000D8270000}"/>
    <cellStyle name="Обычный 2 2 4 2 6 2 3" xfId="4418" xr:uid="{00000000-0005-0000-0000-0000D9270000}"/>
    <cellStyle name="Обычный 2 2 4 2 6 2 3 2" xfId="10802" xr:uid="{00000000-0005-0000-0000-0000DA270000}"/>
    <cellStyle name="Обычный 2 2 4 2 6 2 3 2 2" xfId="23570" xr:uid="{00000000-0005-0000-0000-0000DB270000}"/>
    <cellStyle name="Обычный 2 2 4 2 6 2 3 3" xfId="17186" xr:uid="{00000000-0005-0000-0000-0000DC270000}"/>
    <cellStyle name="Обычный 2 2 4 2 6 2 4" xfId="7610" xr:uid="{00000000-0005-0000-0000-0000DD270000}"/>
    <cellStyle name="Обычный 2 2 4 2 6 2 4 2" xfId="20378" xr:uid="{00000000-0005-0000-0000-0000DE270000}"/>
    <cellStyle name="Обычный 2 2 4 2 6 2 5" xfId="13994" xr:uid="{00000000-0005-0000-0000-0000DF270000}"/>
    <cellStyle name="Обычный 2 2 4 2 6 3" xfId="2024" xr:uid="{00000000-0005-0000-0000-0000E0270000}"/>
    <cellStyle name="Обычный 2 2 4 2 6 3 2" xfId="5216" xr:uid="{00000000-0005-0000-0000-0000E1270000}"/>
    <cellStyle name="Обычный 2 2 4 2 6 3 2 2" xfId="11600" xr:uid="{00000000-0005-0000-0000-0000E2270000}"/>
    <cellStyle name="Обычный 2 2 4 2 6 3 2 2 2" xfId="24368" xr:uid="{00000000-0005-0000-0000-0000E3270000}"/>
    <cellStyle name="Обычный 2 2 4 2 6 3 2 3" xfId="17984" xr:uid="{00000000-0005-0000-0000-0000E4270000}"/>
    <cellStyle name="Обычный 2 2 4 2 6 3 3" xfId="8408" xr:uid="{00000000-0005-0000-0000-0000E5270000}"/>
    <cellStyle name="Обычный 2 2 4 2 6 3 3 2" xfId="21176" xr:uid="{00000000-0005-0000-0000-0000E6270000}"/>
    <cellStyle name="Обычный 2 2 4 2 6 3 4" xfId="14792" xr:uid="{00000000-0005-0000-0000-0000E7270000}"/>
    <cellStyle name="Обычный 2 2 4 2 6 4" xfId="3620" xr:uid="{00000000-0005-0000-0000-0000E8270000}"/>
    <cellStyle name="Обычный 2 2 4 2 6 4 2" xfId="10004" xr:uid="{00000000-0005-0000-0000-0000E9270000}"/>
    <cellStyle name="Обычный 2 2 4 2 6 4 2 2" xfId="22772" xr:uid="{00000000-0005-0000-0000-0000EA270000}"/>
    <cellStyle name="Обычный 2 2 4 2 6 4 3" xfId="16388" xr:uid="{00000000-0005-0000-0000-0000EB270000}"/>
    <cellStyle name="Обычный 2 2 4 2 6 5" xfId="6812" xr:uid="{00000000-0005-0000-0000-0000EC270000}"/>
    <cellStyle name="Обычный 2 2 4 2 6 5 2" xfId="19580" xr:uid="{00000000-0005-0000-0000-0000ED270000}"/>
    <cellStyle name="Обычный 2 2 4 2 6 6" xfId="13196" xr:uid="{00000000-0005-0000-0000-0000EE270000}"/>
    <cellStyle name="Обычный 2 2 4 2 7" xfId="827" xr:uid="{00000000-0005-0000-0000-0000EF270000}"/>
    <cellStyle name="Обычный 2 2 4 2 7 2" xfId="2423" xr:uid="{00000000-0005-0000-0000-0000F0270000}"/>
    <cellStyle name="Обычный 2 2 4 2 7 2 2" xfId="5615" xr:uid="{00000000-0005-0000-0000-0000F1270000}"/>
    <cellStyle name="Обычный 2 2 4 2 7 2 2 2" xfId="11999" xr:uid="{00000000-0005-0000-0000-0000F2270000}"/>
    <cellStyle name="Обычный 2 2 4 2 7 2 2 2 2" xfId="24767" xr:uid="{00000000-0005-0000-0000-0000F3270000}"/>
    <cellStyle name="Обычный 2 2 4 2 7 2 2 3" xfId="18383" xr:uid="{00000000-0005-0000-0000-0000F4270000}"/>
    <cellStyle name="Обычный 2 2 4 2 7 2 3" xfId="8807" xr:uid="{00000000-0005-0000-0000-0000F5270000}"/>
    <cellStyle name="Обычный 2 2 4 2 7 2 3 2" xfId="21575" xr:uid="{00000000-0005-0000-0000-0000F6270000}"/>
    <cellStyle name="Обычный 2 2 4 2 7 2 4" xfId="15191" xr:uid="{00000000-0005-0000-0000-0000F7270000}"/>
    <cellStyle name="Обычный 2 2 4 2 7 3" xfId="4019" xr:uid="{00000000-0005-0000-0000-0000F8270000}"/>
    <cellStyle name="Обычный 2 2 4 2 7 3 2" xfId="10403" xr:uid="{00000000-0005-0000-0000-0000F9270000}"/>
    <cellStyle name="Обычный 2 2 4 2 7 3 2 2" xfId="23171" xr:uid="{00000000-0005-0000-0000-0000FA270000}"/>
    <cellStyle name="Обычный 2 2 4 2 7 3 3" xfId="16787" xr:uid="{00000000-0005-0000-0000-0000FB270000}"/>
    <cellStyle name="Обычный 2 2 4 2 7 4" xfId="7211" xr:uid="{00000000-0005-0000-0000-0000FC270000}"/>
    <cellStyle name="Обычный 2 2 4 2 7 4 2" xfId="19979" xr:uid="{00000000-0005-0000-0000-0000FD270000}"/>
    <cellStyle name="Обычный 2 2 4 2 7 5" xfId="13595" xr:uid="{00000000-0005-0000-0000-0000FE270000}"/>
    <cellStyle name="Обычный 2 2 4 2 8" xfId="1625" xr:uid="{00000000-0005-0000-0000-0000FF270000}"/>
    <cellStyle name="Обычный 2 2 4 2 8 2" xfId="4817" xr:uid="{00000000-0005-0000-0000-000000280000}"/>
    <cellStyle name="Обычный 2 2 4 2 8 2 2" xfId="11201" xr:uid="{00000000-0005-0000-0000-000001280000}"/>
    <cellStyle name="Обычный 2 2 4 2 8 2 2 2" xfId="23969" xr:uid="{00000000-0005-0000-0000-000002280000}"/>
    <cellStyle name="Обычный 2 2 4 2 8 2 3" xfId="17585" xr:uid="{00000000-0005-0000-0000-000003280000}"/>
    <cellStyle name="Обычный 2 2 4 2 8 3" xfId="8009" xr:uid="{00000000-0005-0000-0000-000004280000}"/>
    <cellStyle name="Обычный 2 2 4 2 8 3 2" xfId="20777" xr:uid="{00000000-0005-0000-0000-000005280000}"/>
    <cellStyle name="Обычный 2 2 4 2 8 4" xfId="14393" xr:uid="{00000000-0005-0000-0000-000006280000}"/>
    <cellStyle name="Обычный 2 2 4 2 9" xfId="3221" xr:uid="{00000000-0005-0000-0000-000007280000}"/>
    <cellStyle name="Обычный 2 2 4 2 9 2" xfId="9605" xr:uid="{00000000-0005-0000-0000-000008280000}"/>
    <cellStyle name="Обычный 2 2 4 2 9 2 2" xfId="22373" xr:uid="{00000000-0005-0000-0000-000009280000}"/>
    <cellStyle name="Обычный 2 2 4 2 9 3" xfId="15989" xr:uid="{00000000-0005-0000-0000-00000A280000}"/>
    <cellStyle name="Обычный 2 2 4 3" xfId="42" xr:uid="{00000000-0005-0000-0000-00000B280000}"/>
    <cellStyle name="Обычный 2 2 4 3 10" xfId="12813" xr:uid="{00000000-0005-0000-0000-00000C280000}"/>
    <cellStyle name="Обычный 2 2 4 3 2" xfId="106" xr:uid="{00000000-0005-0000-0000-00000D280000}"/>
    <cellStyle name="Обычный 2 2 4 3 2 2" xfId="300" xr:uid="{00000000-0005-0000-0000-00000E280000}"/>
    <cellStyle name="Обычный 2 2 4 3 2 2 2" xfId="702" xr:uid="{00000000-0005-0000-0000-00000F280000}"/>
    <cellStyle name="Обычный 2 2 4 3 2 2 2 2" xfId="1500" xr:uid="{00000000-0005-0000-0000-000010280000}"/>
    <cellStyle name="Обычный 2 2 4 3 2 2 2 2 2" xfId="3096" xr:uid="{00000000-0005-0000-0000-000011280000}"/>
    <cellStyle name="Обычный 2 2 4 3 2 2 2 2 2 2" xfId="6288" xr:uid="{00000000-0005-0000-0000-000012280000}"/>
    <cellStyle name="Обычный 2 2 4 3 2 2 2 2 2 2 2" xfId="12672" xr:uid="{00000000-0005-0000-0000-000013280000}"/>
    <cellStyle name="Обычный 2 2 4 3 2 2 2 2 2 2 2 2" xfId="25440" xr:uid="{00000000-0005-0000-0000-000014280000}"/>
    <cellStyle name="Обычный 2 2 4 3 2 2 2 2 2 2 3" xfId="19056" xr:uid="{00000000-0005-0000-0000-000015280000}"/>
    <cellStyle name="Обычный 2 2 4 3 2 2 2 2 2 3" xfId="9480" xr:uid="{00000000-0005-0000-0000-000016280000}"/>
    <cellStyle name="Обычный 2 2 4 3 2 2 2 2 2 3 2" xfId="22248" xr:uid="{00000000-0005-0000-0000-000017280000}"/>
    <cellStyle name="Обычный 2 2 4 3 2 2 2 2 2 4" xfId="15864" xr:uid="{00000000-0005-0000-0000-000018280000}"/>
    <cellStyle name="Обычный 2 2 4 3 2 2 2 2 3" xfId="4692" xr:uid="{00000000-0005-0000-0000-000019280000}"/>
    <cellStyle name="Обычный 2 2 4 3 2 2 2 2 3 2" xfId="11076" xr:uid="{00000000-0005-0000-0000-00001A280000}"/>
    <cellStyle name="Обычный 2 2 4 3 2 2 2 2 3 2 2" xfId="23844" xr:uid="{00000000-0005-0000-0000-00001B280000}"/>
    <cellStyle name="Обычный 2 2 4 3 2 2 2 2 3 3" xfId="17460" xr:uid="{00000000-0005-0000-0000-00001C280000}"/>
    <cellStyle name="Обычный 2 2 4 3 2 2 2 2 4" xfId="7884" xr:uid="{00000000-0005-0000-0000-00001D280000}"/>
    <cellStyle name="Обычный 2 2 4 3 2 2 2 2 4 2" xfId="20652" xr:uid="{00000000-0005-0000-0000-00001E280000}"/>
    <cellStyle name="Обычный 2 2 4 3 2 2 2 2 5" xfId="14268" xr:uid="{00000000-0005-0000-0000-00001F280000}"/>
    <cellStyle name="Обычный 2 2 4 3 2 2 2 3" xfId="2298" xr:uid="{00000000-0005-0000-0000-000020280000}"/>
    <cellStyle name="Обычный 2 2 4 3 2 2 2 3 2" xfId="5490" xr:uid="{00000000-0005-0000-0000-000021280000}"/>
    <cellStyle name="Обычный 2 2 4 3 2 2 2 3 2 2" xfId="11874" xr:uid="{00000000-0005-0000-0000-000022280000}"/>
    <cellStyle name="Обычный 2 2 4 3 2 2 2 3 2 2 2" xfId="24642" xr:uid="{00000000-0005-0000-0000-000023280000}"/>
    <cellStyle name="Обычный 2 2 4 3 2 2 2 3 2 3" xfId="18258" xr:uid="{00000000-0005-0000-0000-000024280000}"/>
    <cellStyle name="Обычный 2 2 4 3 2 2 2 3 3" xfId="8682" xr:uid="{00000000-0005-0000-0000-000025280000}"/>
    <cellStyle name="Обычный 2 2 4 3 2 2 2 3 3 2" xfId="21450" xr:uid="{00000000-0005-0000-0000-000026280000}"/>
    <cellStyle name="Обычный 2 2 4 3 2 2 2 3 4" xfId="15066" xr:uid="{00000000-0005-0000-0000-000027280000}"/>
    <cellStyle name="Обычный 2 2 4 3 2 2 2 4" xfId="3894" xr:uid="{00000000-0005-0000-0000-000028280000}"/>
    <cellStyle name="Обычный 2 2 4 3 2 2 2 4 2" xfId="10278" xr:uid="{00000000-0005-0000-0000-000029280000}"/>
    <cellStyle name="Обычный 2 2 4 3 2 2 2 4 2 2" xfId="23046" xr:uid="{00000000-0005-0000-0000-00002A280000}"/>
    <cellStyle name="Обычный 2 2 4 3 2 2 2 4 3" xfId="16662" xr:uid="{00000000-0005-0000-0000-00002B280000}"/>
    <cellStyle name="Обычный 2 2 4 3 2 2 2 5" xfId="7086" xr:uid="{00000000-0005-0000-0000-00002C280000}"/>
    <cellStyle name="Обычный 2 2 4 3 2 2 2 5 2" xfId="19854" xr:uid="{00000000-0005-0000-0000-00002D280000}"/>
    <cellStyle name="Обычный 2 2 4 3 2 2 2 6" xfId="13470" xr:uid="{00000000-0005-0000-0000-00002E280000}"/>
    <cellStyle name="Обычный 2 2 4 3 2 2 3" xfId="1101" xr:uid="{00000000-0005-0000-0000-00002F280000}"/>
    <cellStyle name="Обычный 2 2 4 3 2 2 3 2" xfId="2697" xr:uid="{00000000-0005-0000-0000-000030280000}"/>
    <cellStyle name="Обычный 2 2 4 3 2 2 3 2 2" xfId="5889" xr:uid="{00000000-0005-0000-0000-000031280000}"/>
    <cellStyle name="Обычный 2 2 4 3 2 2 3 2 2 2" xfId="12273" xr:uid="{00000000-0005-0000-0000-000032280000}"/>
    <cellStyle name="Обычный 2 2 4 3 2 2 3 2 2 2 2" xfId="25041" xr:uid="{00000000-0005-0000-0000-000033280000}"/>
    <cellStyle name="Обычный 2 2 4 3 2 2 3 2 2 3" xfId="18657" xr:uid="{00000000-0005-0000-0000-000034280000}"/>
    <cellStyle name="Обычный 2 2 4 3 2 2 3 2 3" xfId="9081" xr:uid="{00000000-0005-0000-0000-000035280000}"/>
    <cellStyle name="Обычный 2 2 4 3 2 2 3 2 3 2" xfId="21849" xr:uid="{00000000-0005-0000-0000-000036280000}"/>
    <cellStyle name="Обычный 2 2 4 3 2 2 3 2 4" xfId="15465" xr:uid="{00000000-0005-0000-0000-000037280000}"/>
    <cellStyle name="Обычный 2 2 4 3 2 2 3 3" xfId="4293" xr:uid="{00000000-0005-0000-0000-000038280000}"/>
    <cellStyle name="Обычный 2 2 4 3 2 2 3 3 2" xfId="10677" xr:uid="{00000000-0005-0000-0000-000039280000}"/>
    <cellStyle name="Обычный 2 2 4 3 2 2 3 3 2 2" xfId="23445" xr:uid="{00000000-0005-0000-0000-00003A280000}"/>
    <cellStyle name="Обычный 2 2 4 3 2 2 3 3 3" xfId="17061" xr:uid="{00000000-0005-0000-0000-00003B280000}"/>
    <cellStyle name="Обычный 2 2 4 3 2 2 3 4" xfId="7485" xr:uid="{00000000-0005-0000-0000-00003C280000}"/>
    <cellStyle name="Обычный 2 2 4 3 2 2 3 4 2" xfId="20253" xr:uid="{00000000-0005-0000-0000-00003D280000}"/>
    <cellStyle name="Обычный 2 2 4 3 2 2 3 5" xfId="13869" xr:uid="{00000000-0005-0000-0000-00003E280000}"/>
    <cellStyle name="Обычный 2 2 4 3 2 2 4" xfId="1899" xr:uid="{00000000-0005-0000-0000-00003F280000}"/>
    <cellStyle name="Обычный 2 2 4 3 2 2 4 2" xfId="5091" xr:uid="{00000000-0005-0000-0000-000040280000}"/>
    <cellStyle name="Обычный 2 2 4 3 2 2 4 2 2" xfId="11475" xr:uid="{00000000-0005-0000-0000-000041280000}"/>
    <cellStyle name="Обычный 2 2 4 3 2 2 4 2 2 2" xfId="24243" xr:uid="{00000000-0005-0000-0000-000042280000}"/>
    <cellStyle name="Обычный 2 2 4 3 2 2 4 2 3" xfId="17859" xr:uid="{00000000-0005-0000-0000-000043280000}"/>
    <cellStyle name="Обычный 2 2 4 3 2 2 4 3" xfId="8283" xr:uid="{00000000-0005-0000-0000-000044280000}"/>
    <cellStyle name="Обычный 2 2 4 3 2 2 4 3 2" xfId="21051" xr:uid="{00000000-0005-0000-0000-000045280000}"/>
    <cellStyle name="Обычный 2 2 4 3 2 2 4 4" xfId="14667" xr:uid="{00000000-0005-0000-0000-000046280000}"/>
    <cellStyle name="Обычный 2 2 4 3 2 2 5" xfId="3495" xr:uid="{00000000-0005-0000-0000-000047280000}"/>
    <cellStyle name="Обычный 2 2 4 3 2 2 5 2" xfId="9879" xr:uid="{00000000-0005-0000-0000-000048280000}"/>
    <cellStyle name="Обычный 2 2 4 3 2 2 5 2 2" xfId="22647" xr:uid="{00000000-0005-0000-0000-000049280000}"/>
    <cellStyle name="Обычный 2 2 4 3 2 2 5 3" xfId="16263" xr:uid="{00000000-0005-0000-0000-00004A280000}"/>
    <cellStyle name="Обычный 2 2 4 3 2 2 6" xfId="6687" xr:uid="{00000000-0005-0000-0000-00004B280000}"/>
    <cellStyle name="Обычный 2 2 4 3 2 2 6 2" xfId="19455" xr:uid="{00000000-0005-0000-0000-00004C280000}"/>
    <cellStyle name="Обычный 2 2 4 3 2 2 7" xfId="13071" xr:uid="{00000000-0005-0000-0000-00004D280000}"/>
    <cellStyle name="Обычный 2 2 4 3 2 3" xfId="508" xr:uid="{00000000-0005-0000-0000-00004E280000}"/>
    <cellStyle name="Обычный 2 2 4 3 2 3 2" xfId="1306" xr:uid="{00000000-0005-0000-0000-00004F280000}"/>
    <cellStyle name="Обычный 2 2 4 3 2 3 2 2" xfId="2902" xr:uid="{00000000-0005-0000-0000-000050280000}"/>
    <cellStyle name="Обычный 2 2 4 3 2 3 2 2 2" xfId="6094" xr:uid="{00000000-0005-0000-0000-000051280000}"/>
    <cellStyle name="Обычный 2 2 4 3 2 3 2 2 2 2" xfId="12478" xr:uid="{00000000-0005-0000-0000-000052280000}"/>
    <cellStyle name="Обычный 2 2 4 3 2 3 2 2 2 2 2" xfId="25246" xr:uid="{00000000-0005-0000-0000-000053280000}"/>
    <cellStyle name="Обычный 2 2 4 3 2 3 2 2 2 3" xfId="18862" xr:uid="{00000000-0005-0000-0000-000054280000}"/>
    <cellStyle name="Обычный 2 2 4 3 2 3 2 2 3" xfId="9286" xr:uid="{00000000-0005-0000-0000-000055280000}"/>
    <cellStyle name="Обычный 2 2 4 3 2 3 2 2 3 2" xfId="22054" xr:uid="{00000000-0005-0000-0000-000056280000}"/>
    <cellStyle name="Обычный 2 2 4 3 2 3 2 2 4" xfId="15670" xr:uid="{00000000-0005-0000-0000-000057280000}"/>
    <cellStyle name="Обычный 2 2 4 3 2 3 2 3" xfId="4498" xr:uid="{00000000-0005-0000-0000-000058280000}"/>
    <cellStyle name="Обычный 2 2 4 3 2 3 2 3 2" xfId="10882" xr:uid="{00000000-0005-0000-0000-000059280000}"/>
    <cellStyle name="Обычный 2 2 4 3 2 3 2 3 2 2" xfId="23650" xr:uid="{00000000-0005-0000-0000-00005A280000}"/>
    <cellStyle name="Обычный 2 2 4 3 2 3 2 3 3" xfId="17266" xr:uid="{00000000-0005-0000-0000-00005B280000}"/>
    <cellStyle name="Обычный 2 2 4 3 2 3 2 4" xfId="7690" xr:uid="{00000000-0005-0000-0000-00005C280000}"/>
    <cellStyle name="Обычный 2 2 4 3 2 3 2 4 2" xfId="20458" xr:uid="{00000000-0005-0000-0000-00005D280000}"/>
    <cellStyle name="Обычный 2 2 4 3 2 3 2 5" xfId="14074" xr:uid="{00000000-0005-0000-0000-00005E280000}"/>
    <cellStyle name="Обычный 2 2 4 3 2 3 3" xfId="2104" xr:uid="{00000000-0005-0000-0000-00005F280000}"/>
    <cellStyle name="Обычный 2 2 4 3 2 3 3 2" xfId="5296" xr:uid="{00000000-0005-0000-0000-000060280000}"/>
    <cellStyle name="Обычный 2 2 4 3 2 3 3 2 2" xfId="11680" xr:uid="{00000000-0005-0000-0000-000061280000}"/>
    <cellStyle name="Обычный 2 2 4 3 2 3 3 2 2 2" xfId="24448" xr:uid="{00000000-0005-0000-0000-000062280000}"/>
    <cellStyle name="Обычный 2 2 4 3 2 3 3 2 3" xfId="18064" xr:uid="{00000000-0005-0000-0000-000063280000}"/>
    <cellStyle name="Обычный 2 2 4 3 2 3 3 3" xfId="8488" xr:uid="{00000000-0005-0000-0000-000064280000}"/>
    <cellStyle name="Обычный 2 2 4 3 2 3 3 3 2" xfId="21256" xr:uid="{00000000-0005-0000-0000-000065280000}"/>
    <cellStyle name="Обычный 2 2 4 3 2 3 3 4" xfId="14872" xr:uid="{00000000-0005-0000-0000-000066280000}"/>
    <cellStyle name="Обычный 2 2 4 3 2 3 4" xfId="3700" xr:uid="{00000000-0005-0000-0000-000067280000}"/>
    <cellStyle name="Обычный 2 2 4 3 2 3 4 2" xfId="10084" xr:uid="{00000000-0005-0000-0000-000068280000}"/>
    <cellStyle name="Обычный 2 2 4 3 2 3 4 2 2" xfId="22852" xr:uid="{00000000-0005-0000-0000-000069280000}"/>
    <cellStyle name="Обычный 2 2 4 3 2 3 4 3" xfId="16468" xr:uid="{00000000-0005-0000-0000-00006A280000}"/>
    <cellStyle name="Обычный 2 2 4 3 2 3 5" xfId="6892" xr:uid="{00000000-0005-0000-0000-00006B280000}"/>
    <cellStyle name="Обычный 2 2 4 3 2 3 5 2" xfId="19660" xr:uid="{00000000-0005-0000-0000-00006C280000}"/>
    <cellStyle name="Обычный 2 2 4 3 2 3 6" xfId="13276" xr:uid="{00000000-0005-0000-0000-00006D280000}"/>
    <cellStyle name="Обычный 2 2 4 3 2 4" xfId="907" xr:uid="{00000000-0005-0000-0000-00006E280000}"/>
    <cellStyle name="Обычный 2 2 4 3 2 4 2" xfId="2503" xr:uid="{00000000-0005-0000-0000-00006F280000}"/>
    <cellStyle name="Обычный 2 2 4 3 2 4 2 2" xfId="5695" xr:uid="{00000000-0005-0000-0000-000070280000}"/>
    <cellStyle name="Обычный 2 2 4 3 2 4 2 2 2" xfId="12079" xr:uid="{00000000-0005-0000-0000-000071280000}"/>
    <cellStyle name="Обычный 2 2 4 3 2 4 2 2 2 2" xfId="24847" xr:uid="{00000000-0005-0000-0000-000072280000}"/>
    <cellStyle name="Обычный 2 2 4 3 2 4 2 2 3" xfId="18463" xr:uid="{00000000-0005-0000-0000-000073280000}"/>
    <cellStyle name="Обычный 2 2 4 3 2 4 2 3" xfId="8887" xr:uid="{00000000-0005-0000-0000-000074280000}"/>
    <cellStyle name="Обычный 2 2 4 3 2 4 2 3 2" xfId="21655" xr:uid="{00000000-0005-0000-0000-000075280000}"/>
    <cellStyle name="Обычный 2 2 4 3 2 4 2 4" xfId="15271" xr:uid="{00000000-0005-0000-0000-000076280000}"/>
    <cellStyle name="Обычный 2 2 4 3 2 4 3" xfId="4099" xr:uid="{00000000-0005-0000-0000-000077280000}"/>
    <cellStyle name="Обычный 2 2 4 3 2 4 3 2" xfId="10483" xr:uid="{00000000-0005-0000-0000-000078280000}"/>
    <cellStyle name="Обычный 2 2 4 3 2 4 3 2 2" xfId="23251" xr:uid="{00000000-0005-0000-0000-000079280000}"/>
    <cellStyle name="Обычный 2 2 4 3 2 4 3 3" xfId="16867" xr:uid="{00000000-0005-0000-0000-00007A280000}"/>
    <cellStyle name="Обычный 2 2 4 3 2 4 4" xfId="7291" xr:uid="{00000000-0005-0000-0000-00007B280000}"/>
    <cellStyle name="Обычный 2 2 4 3 2 4 4 2" xfId="20059" xr:uid="{00000000-0005-0000-0000-00007C280000}"/>
    <cellStyle name="Обычный 2 2 4 3 2 4 5" xfId="13675" xr:uid="{00000000-0005-0000-0000-00007D280000}"/>
    <cellStyle name="Обычный 2 2 4 3 2 5" xfId="1705" xr:uid="{00000000-0005-0000-0000-00007E280000}"/>
    <cellStyle name="Обычный 2 2 4 3 2 5 2" xfId="4897" xr:uid="{00000000-0005-0000-0000-00007F280000}"/>
    <cellStyle name="Обычный 2 2 4 3 2 5 2 2" xfId="11281" xr:uid="{00000000-0005-0000-0000-000080280000}"/>
    <cellStyle name="Обычный 2 2 4 3 2 5 2 2 2" xfId="24049" xr:uid="{00000000-0005-0000-0000-000081280000}"/>
    <cellStyle name="Обычный 2 2 4 3 2 5 2 3" xfId="17665" xr:uid="{00000000-0005-0000-0000-000082280000}"/>
    <cellStyle name="Обычный 2 2 4 3 2 5 3" xfId="8089" xr:uid="{00000000-0005-0000-0000-000083280000}"/>
    <cellStyle name="Обычный 2 2 4 3 2 5 3 2" xfId="20857" xr:uid="{00000000-0005-0000-0000-000084280000}"/>
    <cellStyle name="Обычный 2 2 4 3 2 5 4" xfId="14473" xr:uid="{00000000-0005-0000-0000-000085280000}"/>
    <cellStyle name="Обычный 2 2 4 3 2 6" xfId="3301" xr:uid="{00000000-0005-0000-0000-000086280000}"/>
    <cellStyle name="Обычный 2 2 4 3 2 6 2" xfId="9685" xr:uid="{00000000-0005-0000-0000-000087280000}"/>
    <cellStyle name="Обычный 2 2 4 3 2 6 2 2" xfId="22453" xr:uid="{00000000-0005-0000-0000-000088280000}"/>
    <cellStyle name="Обычный 2 2 4 3 2 6 3" xfId="16069" xr:uid="{00000000-0005-0000-0000-000089280000}"/>
    <cellStyle name="Обычный 2 2 4 3 2 7" xfId="6493" xr:uid="{00000000-0005-0000-0000-00008A280000}"/>
    <cellStyle name="Обычный 2 2 4 3 2 7 2" xfId="19261" xr:uid="{00000000-0005-0000-0000-00008B280000}"/>
    <cellStyle name="Обычный 2 2 4 3 2 8" xfId="12877" xr:uid="{00000000-0005-0000-0000-00008C280000}"/>
    <cellStyle name="Обычный 2 2 4 3 3" xfId="172" xr:uid="{00000000-0005-0000-0000-00008D280000}"/>
    <cellStyle name="Обычный 2 2 4 3 3 2" xfId="366" xr:uid="{00000000-0005-0000-0000-00008E280000}"/>
    <cellStyle name="Обычный 2 2 4 3 3 2 2" xfId="768" xr:uid="{00000000-0005-0000-0000-00008F280000}"/>
    <cellStyle name="Обычный 2 2 4 3 3 2 2 2" xfId="1566" xr:uid="{00000000-0005-0000-0000-000090280000}"/>
    <cellStyle name="Обычный 2 2 4 3 3 2 2 2 2" xfId="3162" xr:uid="{00000000-0005-0000-0000-000091280000}"/>
    <cellStyle name="Обычный 2 2 4 3 3 2 2 2 2 2" xfId="6354" xr:uid="{00000000-0005-0000-0000-000092280000}"/>
    <cellStyle name="Обычный 2 2 4 3 3 2 2 2 2 2 2" xfId="12738" xr:uid="{00000000-0005-0000-0000-000093280000}"/>
    <cellStyle name="Обычный 2 2 4 3 3 2 2 2 2 2 2 2" xfId="25506" xr:uid="{00000000-0005-0000-0000-000094280000}"/>
    <cellStyle name="Обычный 2 2 4 3 3 2 2 2 2 2 3" xfId="19122" xr:uid="{00000000-0005-0000-0000-000095280000}"/>
    <cellStyle name="Обычный 2 2 4 3 3 2 2 2 2 3" xfId="9546" xr:uid="{00000000-0005-0000-0000-000096280000}"/>
    <cellStyle name="Обычный 2 2 4 3 3 2 2 2 2 3 2" xfId="22314" xr:uid="{00000000-0005-0000-0000-000097280000}"/>
    <cellStyle name="Обычный 2 2 4 3 3 2 2 2 2 4" xfId="15930" xr:uid="{00000000-0005-0000-0000-000098280000}"/>
    <cellStyle name="Обычный 2 2 4 3 3 2 2 2 3" xfId="4758" xr:uid="{00000000-0005-0000-0000-000099280000}"/>
    <cellStyle name="Обычный 2 2 4 3 3 2 2 2 3 2" xfId="11142" xr:uid="{00000000-0005-0000-0000-00009A280000}"/>
    <cellStyle name="Обычный 2 2 4 3 3 2 2 2 3 2 2" xfId="23910" xr:uid="{00000000-0005-0000-0000-00009B280000}"/>
    <cellStyle name="Обычный 2 2 4 3 3 2 2 2 3 3" xfId="17526" xr:uid="{00000000-0005-0000-0000-00009C280000}"/>
    <cellStyle name="Обычный 2 2 4 3 3 2 2 2 4" xfId="7950" xr:uid="{00000000-0005-0000-0000-00009D280000}"/>
    <cellStyle name="Обычный 2 2 4 3 3 2 2 2 4 2" xfId="20718" xr:uid="{00000000-0005-0000-0000-00009E280000}"/>
    <cellStyle name="Обычный 2 2 4 3 3 2 2 2 5" xfId="14334" xr:uid="{00000000-0005-0000-0000-00009F280000}"/>
    <cellStyle name="Обычный 2 2 4 3 3 2 2 3" xfId="2364" xr:uid="{00000000-0005-0000-0000-0000A0280000}"/>
    <cellStyle name="Обычный 2 2 4 3 3 2 2 3 2" xfId="5556" xr:uid="{00000000-0005-0000-0000-0000A1280000}"/>
    <cellStyle name="Обычный 2 2 4 3 3 2 2 3 2 2" xfId="11940" xr:uid="{00000000-0005-0000-0000-0000A2280000}"/>
    <cellStyle name="Обычный 2 2 4 3 3 2 2 3 2 2 2" xfId="24708" xr:uid="{00000000-0005-0000-0000-0000A3280000}"/>
    <cellStyle name="Обычный 2 2 4 3 3 2 2 3 2 3" xfId="18324" xr:uid="{00000000-0005-0000-0000-0000A4280000}"/>
    <cellStyle name="Обычный 2 2 4 3 3 2 2 3 3" xfId="8748" xr:uid="{00000000-0005-0000-0000-0000A5280000}"/>
    <cellStyle name="Обычный 2 2 4 3 3 2 2 3 3 2" xfId="21516" xr:uid="{00000000-0005-0000-0000-0000A6280000}"/>
    <cellStyle name="Обычный 2 2 4 3 3 2 2 3 4" xfId="15132" xr:uid="{00000000-0005-0000-0000-0000A7280000}"/>
    <cellStyle name="Обычный 2 2 4 3 3 2 2 4" xfId="3960" xr:uid="{00000000-0005-0000-0000-0000A8280000}"/>
    <cellStyle name="Обычный 2 2 4 3 3 2 2 4 2" xfId="10344" xr:uid="{00000000-0005-0000-0000-0000A9280000}"/>
    <cellStyle name="Обычный 2 2 4 3 3 2 2 4 2 2" xfId="23112" xr:uid="{00000000-0005-0000-0000-0000AA280000}"/>
    <cellStyle name="Обычный 2 2 4 3 3 2 2 4 3" xfId="16728" xr:uid="{00000000-0005-0000-0000-0000AB280000}"/>
    <cellStyle name="Обычный 2 2 4 3 3 2 2 5" xfId="7152" xr:uid="{00000000-0005-0000-0000-0000AC280000}"/>
    <cellStyle name="Обычный 2 2 4 3 3 2 2 5 2" xfId="19920" xr:uid="{00000000-0005-0000-0000-0000AD280000}"/>
    <cellStyle name="Обычный 2 2 4 3 3 2 2 6" xfId="13536" xr:uid="{00000000-0005-0000-0000-0000AE280000}"/>
    <cellStyle name="Обычный 2 2 4 3 3 2 3" xfId="1167" xr:uid="{00000000-0005-0000-0000-0000AF280000}"/>
    <cellStyle name="Обычный 2 2 4 3 3 2 3 2" xfId="2763" xr:uid="{00000000-0005-0000-0000-0000B0280000}"/>
    <cellStyle name="Обычный 2 2 4 3 3 2 3 2 2" xfId="5955" xr:uid="{00000000-0005-0000-0000-0000B1280000}"/>
    <cellStyle name="Обычный 2 2 4 3 3 2 3 2 2 2" xfId="12339" xr:uid="{00000000-0005-0000-0000-0000B2280000}"/>
    <cellStyle name="Обычный 2 2 4 3 3 2 3 2 2 2 2" xfId="25107" xr:uid="{00000000-0005-0000-0000-0000B3280000}"/>
    <cellStyle name="Обычный 2 2 4 3 3 2 3 2 2 3" xfId="18723" xr:uid="{00000000-0005-0000-0000-0000B4280000}"/>
    <cellStyle name="Обычный 2 2 4 3 3 2 3 2 3" xfId="9147" xr:uid="{00000000-0005-0000-0000-0000B5280000}"/>
    <cellStyle name="Обычный 2 2 4 3 3 2 3 2 3 2" xfId="21915" xr:uid="{00000000-0005-0000-0000-0000B6280000}"/>
    <cellStyle name="Обычный 2 2 4 3 3 2 3 2 4" xfId="15531" xr:uid="{00000000-0005-0000-0000-0000B7280000}"/>
    <cellStyle name="Обычный 2 2 4 3 3 2 3 3" xfId="4359" xr:uid="{00000000-0005-0000-0000-0000B8280000}"/>
    <cellStyle name="Обычный 2 2 4 3 3 2 3 3 2" xfId="10743" xr:uid="{00000000-0005-0000-0000-0000B9280000}"/>
    <cellStyle name="Обычный 2 2 4 3 3 2 3 3 2 2" xfId="23511" xr:uid="{00000000-0005-0000-0000-0000BA280000}"/>
    <cellStyle name="Обычный 2 2 4 3 3 2 3 3 3" xfId="17127" xr:uid="{00000000-0005-0000-0000-0000BB280000}"/>
    <cellStyle name="Обычный 2 2 4 3 3 2 3 4" xfId="7551" xr:uid="{00000000-0005-0000-0000-0000BC280000}"/>
    <cellStyle name="Обычный 2 2 4 3 3 2 3 4 2" xfId="20319" xr:uid="{00000000-0005-0000-0000-0000BD280000}"/>
    <cellStyle name="Обычный 2 2 4 3 3 2 3 5" xfId="13935" xr:uid="{00000000-0005-0000-0000-0000BE280000}"/>
    <cellStyle name="Обычный 2 2 4 3 3 2 4" xfId="1965" xr:uid="{00000000-0005-0000-0000-0000BF280000}"/>
    <cellStyle name="Обычный 2 2 4 3 3 2 4 2" xfId="5157" xr:uid="{00000000-0005-0000-0000-0000C0280000}"/>
    <cellStyle name="Обычный 2 2 4 3 3 2 4 2 2" xfId="11541" xr:uid="{00000000-0005-0000-0000-0000C1280000}"/>
    <cellStyle name="Обычный 2 2 4 3 3 2 4 2 2 2" xfId="24309" xr:uid="{00000000-0005-0000-0000-0000C2280000}"/>
    <cellStyle name="Обычный 2 2 4 3 3 2 4 2 3" xfId="17925" xr:uid="{00000000-0005-0000-0000-0000C3280000}"/>
    <cellStyle name="Обычный 2 2 4 3 3 2 4 3" xfId="8349" xr:uid="{00000000-0005-0000-0000-0000C4280000}"/>
    <cellStyle name="Обычный 2 2 4 3 3 2 4 3 2" xfId="21117" xr:uid="{00000000-0005-0000-0000-0000C5280000}"/>
    <cellStyle name="Обычный 2 2 4 3 3 2 4 4" xfId="14733" xr:uid="{00000000-0005-0000-0000-0000C6280000}"/>
    <cellStyle name="Обычный 2 2 4 3 3 2 5" xfId="3561" xr:uid="{00000000-0005-0000-0000-0000C7280000}"/>
    <cellStyle name="Обычный 2 2 4 3 3 2 5 2" xfId="9945" xr:uid="{00000000-0005-0000-0000-0000C8280000}"/>
    <cellStyle name="Обычный 2 2 4 3 3 2 5 2 2" xfId="22713" xr:uid="{00000000-0005-0000-0000-0000C9280000}"/>
    <cellStyle name="Обычный 2 2 4 3 3 2 5 3" xfId="16329" xr:uid="{00000000-0005-0000-0000-0000CA280000}"/>
    <cellStyle name="Обычный 2 2 4 3 3 2 6" xfId="6753" xr:uid="{00000000-0005-0000-0000-0000CB280000}"/>
    <cellStyle name="Обычный 2 2 4 3 3 2 6 2" xfId="19521" xr:uid="{00000000-0005-0000-0000-0000CC280000}"/>
    <cellStyle name="Обычный 2 2 4 3 3 2 7" xfId="13137" xr:uid="{00000000-0005-0000-0000-0000CD280000}"/>
    <cellStyle name="Обычный 2 2 4 3 3 3" xfId="574" xr:uid="{00000000-0005-0000-0000-0000CE280000}"/>
    <cellStyle name="Обычный 2 2 4 3 3 3 2" xfId="1372" xr:uid="{00000000-0005-0000-0000-0000CF280000}"/>
    <cellStyle name="Обычный 2 2 4 3 3 3 2 2" xfId="2968" xr:uid="{00000000-0005-0000-0000-0000D0280000}"/>
    <cellStyle name="Обычный 2 2 4 3 3 3 2 2 2" xfId="6160" xr:uid="{00000000-0005-0000-0000-0000D1280000}"/>
    <cellStyle name="Обычный 2 2 4 3 3 3 2 2 2 2" xfId="12544" xr:uid="{00000000-0005-0000-0000-0000D2280000}"/>
    <cellStyle name="Обычный 2 2 4 3 3 3 2 2 2 2 2" xfId="25312" xr:uid="{00000000-0005-0000-0000-0000D3280000}"/>
    <cellStyle name="Обычный 2 2 4 3 3 3 2 2 2 3" xfId="18928" xr:uid="{00000000-0005-0000-0000-0000D4280000}"/>
    <cellStyle name="Обычный 2 2 4 3 3 3 2 2 3" xfId="9352" xr:uid="{00000000-0005-0000-0000-0000D5280000}"/>
    <cellStyle name="Обычный 2 2 4 3 3 3 2 2 3 2" xfId="22120" xr:uid="{00000000-0005-0000-0000-0000D6280000}"/>
    <cellStyle name="Обычный 2 2 4 3 3 3 2 2 4" xfId="15736" xr:uid="{00000000-0005-0000-0000-0000D7280000}"/>
    <cellStyle name="Обычный 2 2 4 3 3 3 2 3" xfId="4564" xr:uid="{00000000-0005-0000-0000-0000D8280000}"/>
    <cellStyle name="Обычный 2 2 4 3 3 3 2 3 2" xfId="10948" xr:uid="{00000000-0005-0000-0000-0000D9280000}"/>
    <cellStyle name="Обычный 2 2 4 3 3 3 2 3 2 2" xfId="23716" xr:uid="{00000000-0005-0000-0000-0000DA280000}"/>
    <cellStyle name="Обычный 2 2 4 3 3 3 2 3 3" xfId="17332" xr:uid="{00000000-0005-0000-0000-0000DB280000}"/>
    <cellStyle name="Обычный 2 2 4 3 3 3 2 4" xfId="7756" xr:uid="{00000000-0005-0000-0000-0000DC280000}"/>
    <cellStyle name="Обычный 2 2 4 3 3 3 2 4 2" xfId="20524" xr:uid="{00000000-0005-0000-0000-0000DD280000}"/>
    <cellStyle name="Обычный 2 2 4 3 3 3 2 5" xfId="14140" xr:uid="{00000000-0005-0000-0000-0000DE280000}"/>
    <cellStyle name="Обычный 2 2 4 3 3 3 3" xfId="2170" xr:uid="{00000000-0005-0000-0000-0000DF280000}"/>
    <cellStyle name="Обычный 2 2 4 3 3 3 3 2" xfId="5362" xr:uid="{00000000-0005-0000-0000-0000E0280000}"/>
    <cellStyle name="Обычный 2 2 4 3 3 3 3 2 2" xfId="11746" xr:uid="{00000000-0005-0000-0000-0000E1280000}"/>
    <cellStyle name="Обычный 2 2 4 3 3 3 3 2 2 2" xfId="24514" xr:uid="{00000000-0005-0000-0000-0000E2280000}"/>
    <cellStyle name="Обычный 2 2 4 3 3 3 3 2 3" xfId="18130" xr:uid="{00000000-0005-0000-0000-0000E3280000}"/>
    <cellStyle name="Обычный 2 2 4 3 3 3 3 3" xfId="8554" xr:uid="{00000000-0005-0000-0000-0000E4280000}"/>
    <cellStyle name="Обычный 2 2 4 3 3 3 3 3 2" xfId="21322" xr:uid="{00000000-0005-0000-0000-0000E5280000}"/>
    <cellStyle name="Обычный 2 2 4 3 3 3 3 4" xfId="14938" xr:uid="{00000000-0005-0000-0000-0000E6280000}"/>
    <cellStyle name="Обычный 2 2 4 3 3 3 4" xfId="3766" xr:uid="{00000000-0005-0000-0000-0000E7280000}"/>
    <cellStyle name="Обычный 2 2 4 3 3 3 4 2" xfId="10150" xr:uid="{00000000-0005-0000-0000-0000E8280000}"/>
    <cellStyle name="Обычный 2 2 4 3 3 3 4 2 2" xfId="22918" xr:uid="{00000000-0005-0000-0000-0000E9280000}"/>
    <cellStyle name="Обычный 2 2 4 3 3 3 4 3" xfId="16534" xr:uid="{00000000-0005-0000-0000-0000EA280000}"/>
    <cellStyle name="Обычный 2 2 4 3 3 3 5" xfId="6958" xr:uid="{00000000-0005-0000-0000-0000EB280000}"/>
    <cellStyle name="Обычный 2 2 4 3 3 3 5 2" xfId="19726" xr:uid="{00000000-0005-0000-0000-0000EC280000}"/>
    <cellStyle name="Обычный 2 2 4 3 3 3 6" xfId="13342" xr:uid="{00000000-0005-0000-0000-0000ED280000}"/>
    <cellStyle name="Обычный 2 2 4 3 3 4" xfId="973" xr:uid="{00000000-0005-0000-0000-0000EE280000}"/>
    <cellStyle name="Обычный 2 2 4 3 3 4 2" xfId="2569" xr:uid="{00000000-0005-0000-0000-0000EF280000}"/>
    <cellStyle name="Обычный 2 2 4 3 3 4 2 2" xfId="5761" xr:uid="{00000000-0005-0000-0000-0000F0280000}"/>
    <cellStyle name="Обычный 2 2 4 3 3 4 2 2 2" xfId="12145" xr:uid="{00000000-0005-0000-0000-0000F1280000}"/>
    <cellStyle name="Обычный 2 2 4 3 3 4 2 2 2 2" xfId="24913" xr:uid="{00000000-0005-0000-0000-0000F2280000}"/>
    <cellStyle name="Обычный 2 2 4 3 3 4 2 2 3" xfId="18529" xr:uid="{00000000-0005-0000-0000-0000F3280000}"/>
    <cellStyle name="Обычный 2 2 4 3 3 4 2 3" xfId="8953" xr:uid="{00000000-0005-0000-0000-0000F4280000}"/>
    <cellStyle name="Обычный 2 2 4 3 3 4 2 3 2" xfId="21721" xr:uid="{00000000-0005-0000-0000-0000F5280000}"/>
    <cellStyle name="Обычный 2 2 4 3 3 4 2 4" xfId="15337" xr:uid="{00000000-0005-0000-0000-0000F6280000}"/>
    <cellStyle name="Обычный 2 2 4 3 3 4 3" xfId="4165" xr:uid="{00000000-0005-0000-0000-0000F7280000}"/>
    <cellStyle name="Обычный 2 2 4 3 3 4 3 2" xfId="10549" xr:uid="{00000000-0005-0000-0000-0000F8280000}"/>
    <cellStyle name="Обычный 2 2 4 3 3 4 3 2 2" xfId="23317" xr:uid="{00000000-0005-0000-0000-0000F9280000}"/>
    <cellStyle name="Обычный 2 2 4 3 3 4 3 3" xfId="16933" xr:uid="{00000000-0005-0000-0000-0000FA280000}"/>
    <cellStyle name="Обычный 2 2 4 3 3 4 4" xfId="7357" xr:uid="{00000000-0005-0000-0000-0000FB280000}"/>
    <cellStyle name="Обычный 2 2 4 3 3 4 4 2" xfId="20125" xr:uid="{00000000-0005-0000-0000-0000FC280000}"/>
    <cellStyle name="Обычный 2 2 4 3 3 4 5" xfId="13741" xr:uid="{00000000-0005-0000-0000-0000FD280000}"/>
    <cellStyle name="Обычный 2 2 4 3 3 5" xfId="1771" xr:uid="{00000000-0005-0000-0000-0000FE280000}"/>
    <cellStyle name="Обычный 2 2 4 3 3 5 2" xfId="4963" xr:uid="{00000000-0005-0000-0000-0000FF280000}"/>
    <cellStyle name="Обычный 2 2 4 3 3 5 2 2" xfId="11347" xr:uid="{00000000-0005-0000-0000-000000290000}"/>
    <cellStyle name="Обычный 2 2 4 3 3 5 2 2 2" xfId="24115" xr:uid="{00000000-0005-0000-0000-000001290000}"/>
    <cellStyle name="Обычный 2 2 4 3 3 5 2 3" xfId="17731" xr:uid="{00000000-0005-0000-0000-000002290000}"/>
    <cellStyle name="Обычный 2 2 4 3 3 5 3" xfId="8155" xr:uid="{00000000-0005-0000-0000-000003290000}"/>
    <cellStyle name="Обычный 2 2 4 3 3 5 3 2" xfId="20923" xr:uid="{00000000-0005-0000-0000-000004290000}"/>
    <cellStyle name="Обычный 2 2 4 3 3 5 4" xfId="14539" xr:uid="{00000000-0005-0000-0000-000005290000}"/>
    <cellStyle name="Обычный 2 2 4 3 3 6" xfId="3367" xr:uid="{00000000-0005-0000-0000-000006290000}"/>
    <cellStyle name="Обычный 2 2 4 3 3 6 2" xfId="9751" xr:uid="{00000000-0005-0000-0000-000007290000}"/>
    <cellStyle name="Обычный 2 2 4 3 3 6 2 2" xfId="22519" xr:uid="{00000000-0005-0000-0000-000008290000}"/>
    <cellStyle name="Обычный 2 2 4 3 3 6 3" xfId="16135" xr:uid="{00000000-0005-0000-0000-000009290000}"/>
    <cellStyle name="Обычный 2 2 4 3 3 7" xfId="6559" xr:uid="{00000000-0005-0000-0000-00000A290000}"/>
    <cellStyle name="Обычный 2 2 4 3 3 7 2" xfId="19327" xr:uid="{00000000-0005-0000-0000-00000B290000}"/>
    <cellStyle name="Обычный 2 2 4 3 3 8" xfId="12943" xr:uid="{00000000-0005-0000-0000-00000C290000}"/>
    <cellStyle name="Обычный 2 2 4 3 4" xfId="236" xr:uid="{00000000-0005-0000-0000-00000D290000}"/>
    <cellStyle name="Обычный 2 2 4 3 4 2" xfId="638" xr:uid="{00000000-0005-0000-0000-00000E290000}"/>
    <cellStyle name="Обычный 2 2 4 3 4 2 2" xfId="1436" xr:uid="{00000000-0005-0000-0000-00000F290000}"/>
    <cellStyle name="Обычный 2 2 4 3 4 2 2 2" xfId="3032" xr:uid="{00000000-0005-0000-0000-000010290000}"/>
    <cellStyle name="Обычный 2 2 4 3 4 2 2 2 2" xfId="6224" xr:uid="{00000000-0005-0000-0000-000011290000}"/>
    <cellStyle name="Обычный 2 2 4 3 4 2 2 2 2 2" xfId="12608" xr:uid="{00000000-0005-0000-0000-000012290000}"/>
    <cellStyle name="Обычный 2 2 4 3 4 2 2 2 2 2 2" xfId="25376" xr:uid="{00000000-0005-0000-0000-000013290000}"/>
    <cellStyle name="Обычный 2 2 4 3 4 2 2 2 2 3" xfId="18992" xr:uid="{00000000-0005-0000-0000-000014290000}"/>
    <cellStyle name="Обычный 2 2 4 3 4 2 2 2 3" xfId="9416" xr:uid="{00000000-0005-0000-0000-000015290000}"/>
    <cellStyle name="Обычный 2 2 4 3 4 2 2 2 3 2" xfId="22184" xr:uid="{00000000-0005-0000-0000-000016290000}"/>
    <cellStyle name="Обычный 2 2 4 3 4 2 2 2 4" xfId="15800" xr:uid="{00000000-0005-0000-0000-000017290000}"/>
    <cellStyle name="Обычный 2 2 4 3 4 2 2 3" xfId="4628" xr:uid="{00000000-0005-0000-0000-000018290000}"/>
    <cellStyle name="Обычный 2 2 4 3 4 2 2 3 2" xfId="11012" xr:uid="{00000000-0005-0000-0000-000019290000}"/>
    <cellStyle name="Обычный 2 2 4 3 4 2 2 3 2 2" xfId="23780" xr:uid="{00000000-0005-0000-0000-00001A290000}"/>
    <cellStyle name="Обычный 2 2 4 3 4 2 2 3 3" xfId="17396" xr:uid="{00000000-0005-0000-0000-00001B290000}"/>
    <cellStyle name="Обычный 2 2 4 3 4 2 2 4" xfId="7820" xr:uid="{00000000-0005-0000-0000-00001C290000}"/>
    <cellStyle name="Обычный 2 2 4 3 4 2 2 4 2" xfId="20588" xr:uid="{00000000-0005-0000-0000-00001D290000}"/>
    <cellStyle name="Обычный 2 2 4 3 4 2 2 5" xfId="14204" xr:uid="{00000000-0005-0000-0000-00001E290000}"/>
    <cellStyle name="Обычный 2 2 4 3 4 2 3" xfId="2234" xr:uid="{00000000-0005-0000-0000-00001F290000}"/>
    <cellStyle name="Обычный 2 2 4 3 4 2 3 2" xfId="5426" xr:uid="{00000000-0005-0000-0000-000020290000}"/>
    <cellStyle name="Обычный 2 2 4 3 4 2 3 2 2" xfId="11810" xr:uid="{00000000-0005-0000-0000-000021290000}"/>
    <cellStyle name="Обычный 2 2 4 3 4 2 3 2 2 2" xfId="24578" xr:uid="{00000000-0005-0000-0000-000022290000}"/>
    <cellStyle name="Обычный 2 2 4 3 4 2 3 2 3" xfId="18194" xr:uid="{00000000-0005-0000-0000-000023290000}"/>
    <cellStyle name="Обычный 2 2 4 3 4 2 3 3" xfId="8618" xr:uid="{00000000-0005-0000-0000-000024290000}"/>
    <cellStyle name="Обычный 2 2 4 3 4 2 3 3 2" xfId="21386" xr:uid="{00000000-0005-0000-0000-000025290000}"/>
    <cellStyle name="Обычный 2 2 4 3 4 2 3 4" xfId="15002" xr:uid="{00000000-0005-0000-0000-000026290000}"/>
    <cellStyle name="Обычный 2 2 4 3 4 2 4" xfId="3830" xr:uid="{00000000-0005-0000-0000-000027290000}"/>
    <cellStyle name="Обычный 2 2 4 3 4 2 4 2" xfId="10214" xr:uid="{00000000-0005-0000-0000-000028290000}"/>
    <cellStyle name="Обычный 2 2 4 3 4 2 4 2 2" xfId="22982" xr:uid="{00000000-0005-0000-0000-000029290000}"/>
    <cellStyle name="Обычный 2 2 4 3 4 2 4 3" xfId="16598" xr:uid="{00000000-0005-0000-0000-00002A290000}"/>
    <cellStyle name="Обычный 2 2 4 3 4 2 5" xfId="7022" xr:uid="{00000000-0005-0000-0000-00002B290000}"/>
    <cellStyle name="Обычный 2 2 4 3 4 2 5 2" xfId="19790" xr:uid="{00000000-0005-0000-0000-00002C290000}"/>
    <cellStyle name="Обычный 2 2 4 3 4 2 6" xfId="13406" xr:uid="{00000000-0005-0000-0000-00002D290000}"/>
    <cellStyle name="Обычный 2 2 4 3 4 3" xfId="1037" xr:uid="{00000000-0005-0000-0000-00002E290000}"/>
    <cellStyle name="Обычный 2 2 4 3 4 3 2" xfId="2633" xr:uid="{00000000-0005-0000-0000-00002F290000}"/>
    <cellStyle name="Обычный 2 2 4 3 4 3 2 2" xfId="5825" xr:uid="{00000000-0005-0000-0000-000030290000}"/>
    <cellStyle name="Обычный 2 2 4 3 4 3 2 2 2" xfId="12209" xr:uid="{00000000-0005-0000-0000-000031290000}"/>
    <cellStyle name="Обычный 2 2 4 3 4 3 2 2 2 2" xfId="24977" xr:uid="{00000000-0005-0000-0000-000032290000}"/>
    <cellStyle name="Обычный 2 2 4 3 4 3 2 2 3" xfId="18593" xr:uid="{00000000-0005-0000-0000-000033290000}"/>
    <cellStyle name="Обычный 2 2 4 3 4 3 2 3" xfId="9017" xr:uid="{00000000-0005-0000-0000-000034290000}"/>
    <cellStyle name="Обычный 2 2 4 3 4 3 2 3 2" xfId="21785" xr:uid="{00000000-0005-0000-0000-000035290000}"/>
    <cellStyle name="Обычный 2 2 4 3 4 3 2 4" xfId="15401" xr:uid="{00000000-0005-0000-0000-000036290000}"/>
    <cellStyle name="Обычный 2 2 4 3 4 3 3" xfId="4229" xr:uid="{00000000-0005-0000-0000-000037290000}"/>
    <cellStyle name="Обычный 2 2 4 3 4 3 3 2" xfId="10613" xr:uid="{00000000-0005-0000-0000-000038290000}"/>
    <cellStyle name="Обычный 2 2 4 3 4 3 3 2 2" xfId="23381" xr:uid="{00000000-0005-0000-0000-000039290000}"/>
    <cellStyle name="Обычный 2 2 4 3 4 3 3 3" xfId="16997" xr:uid="{00000000-0005-0000-0000-00003A290000}"/>
    <cellStyle name="Обычный 2 2 4 3 4 3 4" xfId="7421" xr:uid="{00000000-0005-0000-0000-00003B290000}"/>
    <cellStyle name="Обычный 2 2 4 3 4 3 4 2" xfId="20189" xr:uid="{00000000-0005-0000-0000-00003C290000}"/>
    <cellStyle name="Обычный 2 2 4 3 4 3 5" xfId="13805" xr:uid="{00000000-0005-0000-0000-00003D290000}"/>
    <cellStyle name="Обычный 2 2 4 3 4 4" xfId="1835" xr:uid="{00000000-0005-0000-0000-00003E290000}"/>
    <cellStyle name="Обычный 2 2 4 3 4 4 2" xfId="5027" xr:uid="{00000000-0005-0000-0000-00003F290000}"/>
    <cellStyle name="Обычный 2 2 4 3 4 4 2 2" xfId="11411" xr:uid="{00000000-0005-0000-0000-000040290000}"/>
    <cellStyle name="Обычный 2 2 4 3 4 4 2 2 2" xfId="24179" xr:uid="{00000000-0005-0000-0000-000041290000}"/>
    <cellStyle name="Обычный 2 2 4 3 4 4 2 3" xfId="17795" xr:uid="{00000000-0005-0000-0000-000042290000}"/>
    <cellStyle name="Обычный 2 2 4 3 4 4 3" xfId="8219" xr:uid="{00000000-0005-0000-0000-000043290000}"/>
    <cellStyle name="Обычный 2 2 4 3 4 4 3 2" xfId="20987" xr:uid="{00000000-0005-0000-0000-000044290000}"/>
    <cellStyle name="Обычный 2 2 4 3 4 4 4" xfId="14603" xr:uid="{00000000-0005-0000-0000-000045290000}"/>
    <cellStyle name="Обычный 2 2 4 3 4 5" xfId="3431" xr:uid="{00000000-0005-0000-0000-000046290000}"/>
    <cellStyle name="Обычный 2 2 4 3 4 5 2" xfId="9815" xr:uid="{00000000-0005-0000-0000-000047290000}"/>
    <cellStyle name="Обычный 2 2 4 3 4 5 2 2" xfId="22583" xr:uid="{00000000-0005-0000-0000-000048290000}"/>
    <cellStyle name="Обычный 2 2 4 3 4 5 3" xfId="16199" xr:uid="{00000000-0005-0000-0000-000049290000}"/>
    <cellStyle name="Обычный 2 2 4 3 4 6" xfId="6623" xr:uid="{00000000-0005-0000-0000-00004A290000}"/>
    <cellStyle name="Обычный 2 2 4 3 4 6 2" xfId="19391" xr:uid="{00000000-0005-0000-0000-00004B290000}"/>
    <cellStyle name="Обычный 2 2 4 3 4 7" xfId="13007" xr:uid="{00000000-0005-0000-0000-00004C290000}"/>
    <cellStyle name="Обычный 2 2 4 3 5" xfId="444" xr:uid="{00000000-0005-0000-0000-00004D290000}"/>
    <cellStyle name="Обычный 2 2 4 3 5 2" xfId="1242" xr:uid="{00000000-0005-0000-0000-00004E290000}"/>
    <cellStyle name="Обычный 2 2 4 3 5 2 2" xfId="2838" xr:uid="{00000000-0005-0000-0000-00004F290000}"/>
    <cellStyle name="Обычный 2 2 4 3 5 2 2 2" xfId="6030" xr:uid="{00000000-0005-0000-0000-000050290000}"/>
    <cellStyle name="Обычный 2 2 4 3 5 2 2 2 2" xfId="12414" xr:uid="{00000000-0005-0000-0000-000051290000}"/>
    <cellStyle name="Обычный 2 2 4 3 5 2 2 2 2 2" xfId="25182" xr:uid="{00000000-0005-0000-0000-000052290000}"/>
    <cellStyle name="Обычный 2 2 4 3 5 2 2 2 3" xfId="18798" xr:uid="{00000000-0005-0000-0000-000053290000}"/>
    <cellStyle name="Обычный 2 2 4 3 5 2 2 3" xfId="9222" xr:uid="{00000000-0005-0000-0000-000054290000}"/>
    <cellStyle name="Обычный 2 2 4 3 5 2 2 3 2" xfId="21990" xr:uid="{00000000-0005-0000-0000-000055290000}"/>
    <cellStyle name="Обычный 2 2 4 3 5 2 2 4" xfId="15606" xr:uid="{00000000-0005-0000-0000-000056290000}"/>
    <cellStyle name="Обычный 2 2 4 3 5 2 3" xfId="4434" xr:uid="{00000000-0005-0000-0000-000057290000}"/>
    <cellStyle name="Обычный 2 2 4 3 5 2 3 2" xfId="10818" xr:uid="{00000000-0005-0000-0000-000058290000}"/>
    <cellStyle name="Обычный 2 2 4 3 5 2 3 2 2" xfId="23586" xr:uid="{00000000-0005-0000-0000-000059290000}"/>
    <cellStyle name="Обычный 2 2 4 3 5 2 3 3" xfId="17202" xr:uid="{00000000-0005-0000-0000-00005A290000}"/>
    <cellStyle name="Обычный 2 2 4 3 5 2 4" xfId="7626" xr:uid="{00000000-0005-0000-0000-00005B290000}"/>
    <cellStyle name="Обычный 2 2 4 3 5 2 4 2" xfId="20394" xr:uid="{00000000-0005-0000-0000-00005C290000}"/>
    <cellStyle name="Обычный 2 2 4 3 5 2 5" xfId="14010" xr:uid="{00000000-0005-0000-0000-00005D290000}"/>
    <cellStyle name="Обычный 2 2 4 3 5 3" xfId="2040" xr:uid="{00000000-0005-0000-0000-00005E290000}"/>
    <cellStyle name="Обычный 2 2 4 3 5 3 2" xfId="5232" xr:uid="{00000000-0005-0000-0000-00005F290000}"/>
    <cellStyle name="Обычный 2 2 4 3 5 3 2 2" xfId="11616" xr:uid="{00000000-0005-0000-0000-000060290000}"/>
    <cellStyle name="Обычный 2 2 4 3 5 3 2 2 2" xfId="24384" xr:uid="{00000000-0005-0000-0000-000061290000}"/>
    <cellStyle name="Обычный 2 2 4 3 5 3 2 3" xfId="18000" xr:uid="{00000000-0005-0000-0000-000062290000}"/>
    <cellStyle name="Обычный 2 2 4 3 5 3 3" xfId="8424" xr:uid="{00000000-0005-0000-0000-000063290000}"/>
    <cellStyle name="Обычный 2 2 4 3 5 3 3 2" xfId="21192" xr:uid="{00000000-0005-0000-0000-000064290000}"/>
    <cellStyle name="Обычный 2 2 4 3 5 3 4" xfId="14808" xr:uid="{00000000-0005-0000-0000-000065290000}"/>
    <cellStyle name="Обычный 2 2 4 3 5 4" xfId="3636" xr:uid="{00000000-0005-0000-0000-000066290000}"/>
    <cellStyle name="Обычный 2 2 4 3 5 4 2" xfId="10020" xr:uid="{00000000-0005-0000-0000-000067290000}"/>
    <cellStyle name="Обычный 2 2 4 3 5 4 2 2" xfId="22788" xr:uid="{00000000-0005-0000-0000-000068290000}"/>
    <cellStyle name="Обычный 2 2 4 3 5 4 3" xfId="16404" xr:uid="{00000000-0005-0000-0000-000069290000}"/>
    <cellStyle name="Обычный 2 2 4 3 5 5" xfId="6828" xr:uid="{00000000-0005-0000-0000-00006A290000}"/>
    <cellStyle name="Обычный 2 2 4 3 5 5 2" xfId="19596" xr:uid="{00000000-0005-0000-0000-00006B290000}"/>
    <cellStyle name="Обычный 2 2 4 3 5 6" xfId="13212" xr:uid="{00000000-0005-0000-0000-00006C290000}"/>
    <cellStyle name="Обычный 2 2 4 3 6" xfId="843" xr:uid="{00000000-0005-0000-0000-00006D290000}"/>
    <cellStyle name="Обычный 2 2 4 3 6 2" xfId="2439" xr:uid="{00000000-0005-0000-0000-00006E290000}"/>
    <cellStyle name="Обычный 2 2 4 3 6 2 2" xfId="5631" xr:uid="{00000000-0005-0000-0000-00006F290000}"/>
    <cellStyle name="Обычный 2 2 4 3 6 2 2 2" xfId="12015" xr:uid="{00000000-0005-0000-0000-000070290000}"/>
    <cellStyle name="Обычный 2 2 4 3 6 2 2 2 2" xfId="24783" xr:uid="{00000000-0005-0000-0000-000071290000}"/>
    <cellStyle name="Обычный 2 2 4 3 6 2 2 3" xfId="18399" xr:uid="{00000000-0005-0000-0000-000072290000}"/>
    <cellStyle name="Обычный 2 2 4 3 6 2 3" xfId="8823" xr:uid="{00000000-0005-0000-0000-000073290000}"/>
    <cellStyle name="Обычный 2 2 4 3 6 2 3 2" xfId="21591" xr:uid="{00000000-0005-0000-0000-000074290000}"/>
    <cellStyle name="Обычный 2 2 4 3 6 2 4" xfId="15207" xr:uid="{00000000-0005-0000-0000-000075290000}"/>
    <cellStyle name="Обычный 2 2 4 3 6 3" xfId="4035" xr:uid="{00000000-0005-0000-0000-000076290000}"/>
    <cellStyle name="Обычный 2 2 4 3 6 3 2" xfId="10419" xr:uid="{00000000-0005-0000-0000-000077290000}"/>
    <cellStyle name="Обычный 2 2 4 3 6 3 2 2" xfId="23187" xr:uid="{00000000-0005-0000-0000-000078290000}"/>
    <cellStyle name="Обычный 2 2 4 3 6 3 3" xfId="16803" xr:uid="{00000000-0005-0000-0000-000079290000}"/>
    <cellStyle name="Обычный 2 2 4 3 6 4" xfId="7227" xr:uid="{00000000-0005-0000-0000-00007A290000}"/>
    <cellStyle name="Обычный 2 2 4 3 6 4 2" xfId="19995" xr:uid="{00000000-0005-0000-0000-00007B290000}"/>
    <cellStyle name="Обычный 2 2 4 3 6 5" xfId="13611" xr:uid="{00000000-0005-0000-0000-00007C290000}"/>
    <cellStyle name="Обычный 2 2 4 3 7" xfId="1641" xr:uid="{00000000-0005-0000-0000-00007D290000}"/>
    <cellStyle name="Обычный 2 2 4 3 7 2" xfId="4833" xr:uid="{00000000-0005-0000-0000-00007E290000}"/>
    <cellStyle name="Обычный 2 2 4 3 7 2 2" xfId="11217" xr:uid="{00000000-0005-0000-0000-00007F290000}"/>
    <cellStyle name="Обычный 2 2 4 3 7 2 2 2" xfId="23985" xr:uid="{00000000-0005-0000-0000-000080290000}"/>
    <cellStyle name="Обычный 2 2 4 3 7 2 3" xfId="17601" xr:uid="{00000000-0005-0000-0000-000081290000}"/>
    <cellStyle name="Обычный 2 2 4 3 7 3" xfId="8025" xr:uid="{00000000-0005-0000-0000-000082290000}"/>
    <cellStyle name="Обычный 2 2 4 3 7 3 2" xfId="20793" xr:uid="{00000000-0005-0000-0000-000083290000}"/>
    <cellStyle name="Обычный 2 2 4 3 7 4" xfId="14409" xr:uid="{00000000-0005-0000-0000-000084290000}"/>
    <cellStyle name="Обычный 2 2 4 3 8" xfId="3237" xr:uid="{00000000-0005-0000-0000-000085290000}"/>
    <cellStyle name="Обычный 2 2 4 3 8 2" xfId="9621" xr:uid="{00000000-0005-0000-0000-000086290000}"/>
    <cellStyle name="Обычный 2 2 4 3 8 2 2" xfId="22389" xr:uid="{00000000-0005-0000-0000-000087290000}"/>
    <cellStyle name="Обычный 2 2 4 3 8 3" xfId="16005" xr:uid="{00000000-0005-0000-0000-000088290000}"/>
    <cellStyle name="Обычный 2 2 4 3 9" xfId="6429" xr:uid="{00000000-0005-0000-0000-000089290000}"/>
    <cellStyle name="Обычный 2 2 4 3 9 2" xfId="19197" xr:uid="{00000000-0005-0000-0000-00008A290000}"/>
    <cellStyle name="Обычный 2 2 4 4" xfId="74" xr:uid="{00000000-0005-0000-0000-00008B290000}"/>
    <cellStyle name="Обычный 2 2 4 4 2" xfId="268" xr:uid="{00000000-0005-0000-0000-00008C290000}"/>
    <cellStyle name="Обычный 2 2 4 4 2 2" xfId="670" xr:uid="{00000000-0005-0000-0000-00008D290000}"/>
    <cellStyle name="Обычный 2 2 4 4 2 2 2" xfId="1468" xr:uid="{00000000-0005-0000-0000-00008E290000}"/>
    <cellStyle name="Обычный 2 2 4 4 2 2 2 2" xfId="3064" xr:uid="{00000000-0005-0000-0000-00008F290000}"/>
    <cellStyle name="Обычный 2 2 4 4 2 2 2 2 2" xfId="6256" xr:uid="{00000000-0005-0000-0000-000090290000}"/>
    <cellStyle name="Обычный 2 2 4 4 2 2 2 2 2 2" xfId="12640" xr:uid="{00000000-0005-0000-0000-000091290000}"/>
    <cellStyle name="Обычный 2 2 4 4 2 2 2 2 2 2 2" xfId="25408" xr:uid="{00000000-0005-0000-0000-000092290000}"/>
    <cellStyle name="Обычный 2 2 4 4 2 2 2 2 2 3" xfId="19024" xr:uid="{00000000-0005-0000-0000-000093290000}"/>
    <cellStyle name="Обычный 2 2 4 4 2 2 2 2 3" xfId="9448" xr:uid="{00000000-0005-0000-0000-000094290000}"/>
    <cellStyle name="Обычный 2 2 4 4 2 2 2 2 3 2" xfId="22216" xr:uid="{00000000-0005-0000-0000-000095290000}"/>
    <cellStyle name="Обычный 2 2 4 4 2 2 2 2 4" xfId="15832" xr:uid="{00000000-0005-0000-0000-000096290000}"/>
    <cellStyle name="Обычный 2 2 4 4 2 2 2 3" xfId="4660" xr:uid="{00000000-0005-0000-0000-000097290000}"/>
    <cellStyle name="Обычный 2 2 4 4 2 2 2 3 2" xfId="11044" xr:uid="{00000000-0005-0000-0000-000098290000}"/>
    <cellStyle name="Обычный 2 2 4 4 2 2 2 3 2 2" xfId="23812" xr:uid="{00000000-0005-0000-0000-000099290000}"/>
    <cellStyle name="Обычный 2 2 4 4 2 2 2 3 3" xfId="17428" xr:uid="{00000000-0005-0000-0000-00009A290000}"/>
    <cellStyle name="Обычный 2 2 4 4 2 2 2 4" xfId="7852" xr:uid="{00000000-0005-0000-0000-00009B290000}"/>
    <cellStyle name="Обычный 2 2 4 4 2 2 2 4 2" xfId="20620" xr:uid="{00000000-0005-0000-0000-00009C290000}"/>
    <cellStyle name="Обычный 2 2 4 4 2 2 2 5" xfId="14236" xr:uid="{00000000-0005-0000-0000-00009D290000}"/>
    <cellStyle name="Обычный 2 2 4 4 2 2 3" xfId="2266" xr:uid="{00000000-0005-0000-0000-00009E290000}"/>
    <cellStyle name="Обычный 2 2 4 4 2 2 3 2" xfId="5458" xr:uid="{00000000-0005-0000-0000-00009F290000}"/>
    <cellStyle name="Обычный 2 2 4 4 2 2 3 2 2" xfId="11842" xr:uid="{00000000-0005-0000-0000-0000A0290000}"/>
    <cellStyle name="Обычный 2 2 4 4 2 2 3 2 2 2" xfId="24610" xr:uid="{00000000-0005-0000-0000-0000A1290000}"/>
    <cellStyle name="Обычный 2 2 4 4 2 2 3 2 3" xfId="18226" xr:uid="{00000000-0005-0000-0000-0000A2290000}"/>
    <cellStyle name="Обычный 2 2 4 4 2 2 3 3" xfId="8650" xr:uid="{00000000-0005-0000-0000-0000A3290000}"/>
    <cellStyle name="Обычный 2 2 4 4 2 2 3 3 2" xfId="21418" xr:uid="{00000000-0005-0000-0000-0000A4290000}"/>
    <cellStyle name="Обычный 2 2 4 4 2 2 3 4" xfId="15034" xr:uid="{00000000-0005-0000-0000-0000A5290000}"/>
    <cellStyle name="Обычный 2 2 4 4 2 2 4" xfId="3862" xr:uid="{00000000-0005-0000-0000-0000A6290000}"/>
    <cellStyle name="Обычный 2 2 4 4 2 2 4 2" xfId="10246" xr:uid="{00000000-0005-0000-0000-0000A7290000}"/>
    <cellStyle name="Обычный 2 2 4 4 2 2 4 2 2" xfId="23014" xr:uid="{00000000-0005-0000-0000-0000A8290000}"/>
    <cellStyle name="Обычный 2 2 4 4 2 2 4 3" xfId="16630" xr:uid="{00000000-0005-0000-0000-0000A9290000}"/>
    <cellStyle name="Обычный 2 2 4 4 2 2 5" xfId="7054" xr:uid="{00000000-0005-0000-0000-0000AA290000}"/>
    <cellStyle name="Обычный 2 2 4 4 2 2 5 2" xfId="19822" xr:uid="{00000000-0005-0000-0000-0000AB290000}"/>
    <cellStyle name="Обычный 2 2 4 4 2 2 6" xfId="13438" xr:uid="{00000000-0005-0000-0000-0000AC290000}"/>
    <cellStyle name="Обычный 2 2 4 4 2 3" xfId="1069" xr:uid="{00000000-0005-0000-0000-0000AD290000}"/>
    <cellStyle name="Обычный 2 2 4 4 2 3 2" xfId="2665" xr:uid="{00000000-0005-0000-0000-0000AE290000}"/>
    <cellStyle name="Обычный 2 2 4 4 2 3 2 2" xfId="5857" xr:uid="{00000000-0005-0000-0000-0000AF290000}"/>
    <cellStyle name="Обычный 2 2 4 4 2 3 2 2 2" xfId="12241" xr:uid="{00000000-0005-0000-0000-0000B0290000}"/>
    <cellStyle name="Обычный 2 2 4 4 2 3 2 2 2 2" xfId="25009" xr:uid="{00000000-0005-0000-0000-0000B1290000}"/>
    <cellStyle name="Обычный 2 2 4 4 2 3 2 2 3" xfId="18625" xr:uid="{00000000-0005-0000-0000-0000B2290000}"/>
    <cellStyle name="Обычный 2 2 4 4 2 3 2 3" xfId="9049" xr:uid="{00000000-0005-0000-0000-0000B3290000}"/>
    <cellStyle name="Обычный 2 2 4 4 2 3 2 3 2" xfId="21817" xr:uid="{00000000-0005-0000-0000-0000B4290000}"/>
    <cellStyle name="Обычный 2 2 4 4 2 3 2 4" xfId="15433" xr:uid="{00000000-0005-0000-0000-0000B5290000}"/>
    <cellStyle name="Обычный 2 2 4 4 2 3 3" xfId="4261" xr:uid="{00000000-0005-0000-0000-0000B6290000}"/>
    <cellStyle name="Обычный 2 2 4 4 2 3 3 2" xfId="10645" xr:uid="{00000000-0005-0000-0000-0000B7290000}"/>
    <cellStyle name="Обычный 2 2 4 4 2 3 3 2 2" xfId="23413" xr:uid="{00000000-0005-0000-0000-0000B8290000}"/>
    <cellStyle name="Обычный 2 2 4 4 2 3 3 3" xfId="17029" xr:uid="{00000000-0005-0000-0000-0000B9290000}"/>
    <cellStyle name="Обычный 2 2 4 4 2 3 4" xfId="7453" xr:uid="{00000000-0005-0000-0000-0000BA290000}"/>
    <cellStyle name="Обычный 2 2 4 4 2 3 4 2" xfId="20221" xr:uid="{00000000-0005-0000-0000-0000BB290000}"/>
    <cellStyle name="Обычный 2 2 4 4 2 3 5" xfId="13837" xr:uid="{00000000-0005-0000-0000-0000BC290000}"/>
    <cellStyle name="Обычный 2 2 4 4 2 4" xfId="1867" xr:uid="{00000000-0005-0000-0000-0000BD290000}"/>
    <cellStyle name="Обычный 2 2 4 4 2 4 2" xfId="5059" xr:uid="{00000000-0005-0000-0000-0000BE290000}"/>
    <cellStyle name="Обычный 2 2 4 4 2 4 2 2" xfId="11443" xr:uid="{00000000-0005-0000-0000-0000BF290000}"/>
    <cellStyle name="Обычный 2 2 4 4 2 4 2 2 2" xfId="24211" xr:uid="{00000000-0005-0000-0000-0000C0290000}"/>
    <cellStyle name="Обычный 2 2 4 4 2 4 2 3" xfId="17827" xr:uid="{00000000-0005-0000-0000-0000C1290000}"/>
    <cellStyle name="Обычный 2 2 4 4 2 4 3" xfId="8251" xr:uid="{00000000-0005-0000-0000-0000C2290000}"/>
    <cellStyle name="Обычный 2 2 4 4 2 4 3 2" xfId="21019" xr:uid="{00000000-0005-0000-0000-0000C3290000}"/>
    <cellStyle name="Обычный 2 2 4 4 2 4 4" xfId="14635" xr:uid="{00000000-0005-0000-0000-0000C4290000}"/>
    <cellStyle name="Обычный 2 2 4 4 2 5" xfId="3463" xr:uid="{00000000-0005-0000-0000-0000C5290000}"/>
    <cellStyle name="Обычный 2 2 4 4 2 5 2" xfId="9847" xr:uid="{00000000-0005-0000-0000-0000C6290000}"/>
    <cellStyle name="Обычный 2 2 4 4 2 5 2 2" xfId="22615" xr:uid="{00000000-0005-0000-0000-0000C7290000}"/>
    <cellStyle name="Обычный 2 2 4 4 2 5 3" xfId="16231" xr:uid="{00000000-0005-0000-0000-0000C8290000}"/>
    <cellStyle name="Обычный 2 2 4 4 2 6" xfId="6655" xr:uid="{00000000-0005-0000-0000-0000C9290000}"/>
    <cellStyle name="Обычный 2 2 4 4 2 6 2" xfId="19423" xr:uid="{00000000-0005-0000-0000-0000CA290000}"/>
    <cellStyle name="Обычный 2 2 4 4 2 7" xfId="13039" xr:uid="{00000000-0005-0000-0000-0000CB290000}"/>
    <cellStyle name="Обычный 2 2 4 4 3" xfId="476" xr:uid="{00000000-0005-0000-0000-0000CC290000}"/>
    <cellStyle name="Обычный 2 2 4 4 3 2" xfId="1274" xr:uid="{00000000-0005-0000-0000-0000CD290000}"/>
    <cellStyle name="Обычный 2 2 4 4 3 2 2" xfId="2870" xr:uid="{00000000-0005-0000-0000-0000CE290000}"/>
    <cellStyle name="Обычный 2 2 4 4 3 2 2 2" xfId="6062" xr:uid="{00000000-0005-0000-0000-0000CF290000}"/>
    <cellStyle name="Обычный 2 2 4 4 3 2 2 2 2" xfId="12446" xr:uid="{00000000-0005-0000-0000-0000D0290000}"/>
    <cellStyle name="Обычный 2 2 4 4 3 2 2 2 2 2" xfId="25214" xr:uid="{00000000-0005-0000-0000-0000D1290000}"/>
    <cellStyle name="Обычный 2 2 4 4 3 2 2 2 3" xfId="18830" xr:uid="{00000000-0005-0000-0000-0000D2290000}"/>
    <cellStyle name="Обычный 2 2 4 4 3 2 2 3" xfId="9254" xr:uid="{00000000-0005-0000-0000-0000D3290000}"/>
    <cellStyle name="Обычный 2 2 4 4 3 2 2 3 2" xfId="22022" xr:uid="{00000000-0005-0000-0000-0000D4290000}"/>
    <cellStyle name="Обычный 2 2 4 4 3 2 2 4" xfId="15638" xr:uid="{00000000-0005-0000-0000-0000D5290000}"/>
    <cellStyle name="Обычный 2 2 4 4 3 2 3" xfId="4466" xr:uid="{00000000-0005-0000-0000-0000D6290000}"/>
    <cellStyle name="Обычный 2 2 4 4 3 2 3 2" xfId="10850" xr:uid="{00000000-0005-0000-0000-0000D7290000}"/>
    <cellStyle name="Обычный 2 2 4 4 3 2 3 2 2" xfId="23618" xr:uid="{00000000-0005-0000-0000-0000D8290000}"/>
    <cellStyle name="Обычный 2 2 4 4 3 2 3 3" xfId="17234" xr:uid="{00000000-0005-0000-0000-0000D9290000}"/>
    <cellStyle name="Обычный 2 2 4 4 3 2 4" xfId="7658" xr:uid="{00000000-0005-0000-0000-0000DA290000}"/>
    <cellStyle name="Обычный 2 2 4 4 3 2 4 2" xfId="20426" xr:uid="{00000000-0005-0000-0000-0000DB290000}"/>
    <cellStyle name="Обычный 2 2 4 4 3 2 5" xfId="14042" xr:uid="{00000000-0005-0000-0000-0000DC290000}"/>
    <cellStyle name="Обычный 2 2 4 4 3 3" xfId="2072" xr:uid="{00000000-0005-0000-0000-0000DD290000}"/>
    <cellStyle name="Обычный 2 2 4 4 3 3 2" xfId="5264" xr:uid="{00000000-0005-0000-0000-0000DE290000}"/>
    <cellStyle name="Обычный 2 2 4 4 3 3 2 2" xfId="11648" xr:uid="{00000000-0005-0000-0000-0000DF290000}"/>
    <cellStyle name="Обычный 2 2 4 4 3 3 2 2 2" xfId="24416" xr:uid="{00000000-0005-0000-0000-0000E0290000}"/>
    <cellStyle name="Обычный 2 2 4 4 3 3 2 3" xfId="18032" xr:uid="{00000000-0005-0000-0000-0000E1290000}"/>
    <cellStyle name="Обычный 2 2 4 4 3 3 3" xfId="8456" xr:uid="{00000000-0005-0000-0000-0000E2290000}"/>
    <cellStyle name="Обычный 2 2 4 4 3 3 3 2" xfId="21224" xr:uid="{00000000-0005-0000-0000-0000E3290000}"/>
    <cellStyle name="Обычный 2 2 4 4 3 3 4" xfId="14840" xr:uid="{00000000-0005-0000-0000-0000E4290000}"/>
    <cellStyle name="Обычный 2 2 4 4 3 4" xfId="3668" xr:uid="{00000000-0005-0000-0000-0000E5290000}"/>
    <cellStyle name="Обычный 2 2 4 4 3 4 2" xfId="10052" xr:uid="{00000000-0005-0000-0000-0000E6290000}"/>
    <cellStyle name="Обычный 2 2 4 4 3 4 2 2" xfId="22820" xr:uid="{00000000-0005-0000-0000-0000E7290000}"/>
    <cellStyle name="Обычный 2 2 4 4 3 4 3" xfId="16436" xr:uid="{00000000-0005-0000-0000-0000E8290000}"/>
    <cellStyle name="Обычный 2 2 4 4 3 5" xfId="6860" xr:uid="{00000000-0005-0000-0000-0000E9290000}"/>
    <cellStyle name="Обычный 2 2 4 4 3 5 2" xfId="19628" xr:uid="{00000000-0005-0000-0000-0000EA290000}"/>
    <cellStyle name="Обычный 2 2 4 4 3 6" xfId="13244" xr:uid="{00000000-0005-0000-0000-0000EB290000}"/>
    <cellStyle name="Обычный 2 2 4 4 4" xfId="875" xr:uid="{00000000-0005-0000-0000-0000EC290000}"/>
    <cellStyle name="Обычный 2 2 4 4 4 2" xfId="2471" xr:uid="{00000000-0005-0000-0000-0000ED290000}"/>
    <cellStyle name="Обычный 2 2 4 4 4 2 2" xfId="5663" xr:uid="{00000000-0005-0000-0000-0000EE290000}"/>
    <cellStyle name="Обычный 2 2 4 4 4 2 2 2" xfId="12047" xr:uid="{00000000-0005-0000-0000-0000EF290000}"/>
    <cellStyle name="Обычный 2 2 4 4 4 2 2 2 2" xfId="24815" xr:uid="{00000000-0005-0000-0000-0000F0290000}"/>
    <cellStyle name="Обычный 2 2 4 4 4 2 2 3" xfId="18431" xr:uid="{00000000-0005-0000-0000-0000F1290000}"/>
    <cellStyle name="Обычный 2 2 4 4 4 2 3" xfId="8855" xr:uid="{00000000-0005-0000-0000-0000F2290000}"/>
    <cellStyle name="Обычный 2 2 4 4 4 2 3 2" xfId="21623" xr:uid="{00000000-0005-0000-0000-0000F3290000}"/>
    <cellStyle name="Обычный 2 2 4 4 4 2 4" xfId="15239" xr:uid="{00000000-0005-0000-0000-0000F4290000}"/>
    <cellStyle name="Обычный 2 2 4 4 4 3" xfId="4067" xr:uid="{00000000-0005-0000-0000-0000F5290000}"/>
    <cellStyle name="Обычный 2 2 4 4 4 3 2" xfId="10451" xr:uid="{00000000-0005-0000-0000-0000F6290000}"/>
    <cellStyle name="Обычный 2 2 4 4 4 3 2 2" xfId="23219" xr:uid="{00000000-0005-0000-0000-0000F7290000}"/>
    <cellStyle name="Обычный 2 2 4 4 4 3 3" xfId="16835" xr:uid="{00000000-0005-0000-0000-0000F8290000}"/>
    <cellStyle name="Обычный 2 2 4 4 4 4" xfId="7259" xr:uid="{00000000-0005-0000-0000-0000F9290000}"/>
    <cellStyle name="Обычный 2 2 4 4 4 4 2" xfId="20027" xr:uid="{00000000-0005-0000-0000-0000FA290000}"/>
    <cellStyle name="Обычный 2 2 4 4 4 5" xfId="13643" xr:uid="{00000000-0005-0000-0000-0000FB290000}"/>
    <cellStyle name="Обычный 2 2 4 4 5" xfId="1673" xr:uid="{00000000-0005-0000-0000-0000FC290000}"/>
    <cellStyle name="Обычный 2 2 4 4 5 2" xfId="4865" xr:uid="{00000000-0005-0000-0000-0000FD290000}"/>
    <cellStyle name="Обычный 2 2 4 4 5 2 2" xfId="11249" xr:uid="{00000000-0005-0000-0000-0000FE290000}"/>
    <cellStyle name="Обычный 2 2 4 4 5 2 2 2" xfId="24017" xr:uid="{00000000-0005-0000-0000-0000FF290000}"/>
    <cellStyle name="Обычный 2 2 4 4 5 2 3" xfId="17633" xr:uid="{00000000-0005-0000-0000-0000002A0000}"/>
    <cellStyle name="Обычный 2 2 4 4 5 3" xfId="8057" xr:uid="{00000000-0005-0000-0000-0000012A0000}"/>
    <cellStyle name="Обычный 2 2 4 4 5 3 2" xfId="20825" xr:uid="{00000000-0005-0000-0000-0000022A0000}"/>
    <cellStyle name="Обычный 2 2 4 4 5 4" xfId="14441" xr:uid="{00000000-0005-0000-0000-0000032A0000}"/>
    <cellStyle name="Обычный 2 2 4 4 6" xfId="3269" xr:uid="{00000000-0005-0000-0000-0000042A0000}"/>
    <cellStyle name="Обычный 2 2 4 4 6 2" xfId="9653" xr:uid="{00000000-0005-0000-0000-0000052A0000}"/>
    <cellStyle name="Обычный 2 2 4 4 6 2 2" xfId="22421" xr:uid="{00000000-0005-0000-0000-0000062A0000}"/>
    <cellStyle name="Обычный 2 2 4 4 6 3" xfId="16037" xr:uid="{00000000-0005-0000-0000-0000072A0000}"/>
    <cellStyle name="Обычный 2 2 4 4 7" xfId="6461" xr:uid="{00000000-0005-0000-0000-0000082A0000}"/>
    <cellStyle name="Обычный 2 2 4 4 7 2" xfId="19229" xr:uid="{00000000-0005-0000-0000-0000092A0000}"/>
    <cellStyle name="Обычный 2 2 4 4 8" xfId="12845" xr:uid="{00000000-0005-0000-0000-00000A2A0000}"/>
    <cellStyle name="Обычный 2 2 4 5" xfId="140" xr:uid="{00000000-0005-0000-0000-00000B2A0000}"/>
    <cellStyle name="Обычный 2 2 4 5 2" xfId="334" xr:uid="{00000000-0005-0000-0000-00000C2A0000}"/>
    <cellStyle name="Обычный 2 2 4 5 2 2" xfId="736" xr:uid="{00000000-0005-0000-0000-00000D2A0000}"/>
    <cellStyle name="Обычный 2 2 4 5 2 2 2" xfId="1534" xr:uid="{00000000-0005-0000-0000-00000E2A0000}"/>
    <cellStyle name="Обычный 2 2 4 5 2 2 2 2" xfId="3130" xr:uid="{00000000-0005-0000-0000-00000F2A0000}"/>
    <cellStyle name="Обычный 2 2 4 5 2 2 2 2 2" xfId="6322" xr:uid="{00000000-0005-0000-0000-0000102A0000}"/>
    <cellStyle name="Обычный 2 2 4 5 2 2 2 2 2 2" xfId="12706" xr:uid="{00000000-0005-0000-0000-0000112A0000}"/>
    <cellStyle name="Обычный 2 2 4 5 2 2 2 2 2 2 2" xfId="25474" xr:uid="{00000000-0005-0000-0000-0000122A0000}"/>
    <cellStyle name="Обычный 2 2 4 5 2 2 2 2 2 3" xfId="19090" xr:uid="{00000000-0005-0000-0000-0000132A0000}"/>
    <cellStyle name="Обычный 2 2 4 5 2 2 2 2 3" xfId="9514" xr:uid="{00000000-0005-0000-0000-0000142A0000}"/>
    <cellStyle name="Обычный 2 2 4 5 2 2 2 2 3 2" xfId="22282" xr:uid="{00000000-0005-0000-0000-0000152A0000}"/>
    <cellStyle name="Обычный 2 2 4 5 2 2 2 2 4" xfId="15898" xr:uid="{00000000-0005-0000-0000-0000162A0000}"/>
    <cellStyle name="Обычный 2 2 4 5 2 2 2 3" xfId="4726" xr:uid="{00000000-0005-0000-0000-0000172A0000}"/>
    <cellStyle name="Обычный 2 2 4 5 2 2 2 3 2" xfId="11110" xr:uid="{00000000-0005-0000-0000-0000182A0000}"/>
    <cellStyle name="Обычный 2 2 4 5 2 2 2 3 2 2" xfId="23878" xr:uid="{00000000-0005-0000-0000-0000192A0000}"/>
    <cellStyle name="Обычный 2 2 4 5 2 2 2 3 3" xfId="17494" xr:uid="{00000000-0005-0000-0000-00001A2A0000}"/>
    <cellStyle name="Обычный 2 2 4 5 2 2 2 4" xfId="7918" xr:uid="{00000000-0005-0000-0000-00001B2A0000}"/>
    <cellStyle name="Обычный 2 2 4 5 2 2 2 4 2" xfId="20686" xr:uid="{00000000-0005-0000-0000-00001C2A0000}"/>
    <cellStyle name="Обычный 2 2 4 5 2 2 2 5" xfId="14302" xr:uid="{00000000-0005-0000-0000-00001D2A0000}"/>
    <cellStyle name="Обычный 2 2 4 5 2 2 3" xfId="2332" xr:uid="{00000000-0005-0000-0000-00001E2A0000}"/>
    <cellStyle name="Обычный 2 2 4 5 2 2 3 2" xfId="5524" xr:uid="{00000000-0005-0000-0000-00001F2A0000}"/>
    <cellStyle name="Обычный 2 2 4 5 2 2 3 2 2" xfId="11908" xr:uid="{00000000-0005-0000-0000-0000202A0000}"/>
    <cellStyle name="Обычный 2 2 4 5 2 2 3 2 2 2" xfId="24676" xr:uid="{00000000-0005-0000-0000-0000212A0000}"/>
    <cellStyle name="Обычный 2 2 4 5 2 2 3 2 3" xfId="18292" xr:uid="{00000000-0005-0000-0000-0000222A0000}"/>
    <cellStyle name="Обычный 2 2 4 5 2 2 3 3" xfId="8716" xr:uid="{00000000-0005-0000-0000-0000232A0000}"/>
    <cellStyle name="Обычный 2 2 4 5 2 2 3 3 2" xfId="21484" xr:uid="{00000000-0005-0000-0000-0000242A0000}"/>
    <cellStyle name="Обычный 2 2 4 5 2 2 3 4" xfId="15100" xr:uid="{00000000-0005-0000-0000-0000252A0000}"/>
    <cellStyle name="Обычный 2 2 4 5 2 2 4" xfId="3928" xr:uid="{00000000-0005-0000-0000-0000262A0000}"/>
    <cellStyle name="Обычный 2 2 4 5 2 2 4 2" xfId="10312" xr:uid="{00000000-0005-0000-0000-0000272A0000}"/>
    <cellStyle name="Обычный 2 2 4 5 2 2 4 2 2" xfId="23080" xr:uid="{00000000-0005-0000-0000-0000282A0000}"/>
    <cellStyle name="Обычный 2 2 4 5 2 2 4 3" xfId="16696" xr:uid="{00000000-0005-0000-0000-0000292A0000}"/>
    <cellStyle name="Обычный 2 2 4 5 2 2 5" xfId="7120" xr:uid="{00000000-0005-0000-0000-00002A2A0000}"/>
    <cellStyle name="Обычный 2 2 4 5 2 2 5 2" xfId="19888" xr:uid="{00000000-0005-0000-0000-00002B2A0000}"/>
    <cellStyle name="Обычный 2 2 4 5 2 2 6" xfId="13504" xr:uid="{00000000-0005-0000-0000-00002C2A0000}"/>
    <cellStyle name="Обычный 2 2 4 5 2 3" xfId="1135" xr:uid="{00000000-0005-0000-0000-00002D2A0000}"/>
    <cellStyle name="Обычный 2 2 4 5 2 3 2" xfId="2731" xr:uid="{00000000-0005-0000-0000-00002E2A0000}"/>
    <cellStyle name="Обычный 2 2 4 5 2 3 2 2" xfId="5923" xr:uid="{00000000-0005-0000-0000-00002F2A0000}"/>
    <cellStyle name="Обычный 2 2 4 5 2 3 2 2 2" xfId="12307" xr:uid="{00000000-0005-0000-0000-0000302A0000}"/>
    <cellStyle name="Обычный 2 2 4 5 2 3 2 2 2 2" xfId="25075" xr:uid="{00000000-0005-0000-0000-0000312A0000}"/>
    <cellStyle name="Обычный 2 2 4 5 2 3 2 2 3" xfId="18691" xr:uid="{00000000-0005-0000-0000-0000322A0000}"/>
    <cellStyle name="Обычный 2 2 4 5 2 3 2 3" xfId="9115" xr:uid="{00000000-0005-0000-0000-0000332A0000}"/>
    <cellStyle name="Обычный 2 2 4 5 2 3 2 3 2" xfId="21883" xr:uid="{00000000-0005-0000-0000-0000342A0000}"/>
    <cellStyle name="Обычный 2 2 4 5 2 3 2 4" xfId="15499" xr:uid="{00000000-0005-0000-0000-0000352A0000}"/>
    <cellStyle name="Обычный 2 2 4 5 2 3 3" xfId="4327" xr:uid="{00000000-0005-0000-0000-0000362A0000}"/>
    <cellStyle name="Обычный 2 2 4 5 2 3 3 2" xfId="10711" xr:uid="{00000000-0005-0000-0000-0000372A0000}"/>
    <cellStyle name="Обычный 2 2 4 5 2 3 3 2 2" xfId="23479" xr:uid="{00000000-0005-0000-0000-0000382A0000}"/>
    <cellStyle name="Обычный 2 2 4 5 2 3 3 3" xfId="17095" xr:uid="{00000000-0005-0000-0000-0000392A0000}"/>
    <cellStyle name="Обычный 2 2 4 5 2 3 4" xfId="7519" xr:uid="{00000000-0005-0000-0000-00003A2A0000}"/>
    <cellStyle name="Обычный 2 2 4 5 2 3 4 2" xfId="20287" xr:uid="{00000000-0005-0000-0000-00003B2A0000}"/>
    <cellStyle name="Обычный 2 2 4 5 2 3 5" xfId="13903" xr:uid="{00000000-0005-0000-0000-00003C2A0000}"/>
    <cellStyle name="Обычный 2 2 4 5 2 4" xfId="1933" xr:uid="{00000000-0005-0000-0000-00003D2A0000}"/>
    <cellStyle name="Обычный 2 2 4 5 2 4 2" xfId="5125" xr:uid="{00000000-0005-0000-0000-00003E2A0000}"/>
    <cellStyle name="Обычный 2 2 4 5 2 4 2 2" xfId="11509" xr:uid="{00000000-0005-0000-0000-00003F2A0000}"/>
    <cellStyle name="Обычный 2 2 4 5 2 4 2 2 2" xfId="24277" xr:uid="{00000000-0005-0000-0000-0000402A0000}"/>
    <cellStyle name="Обычный 2 2 4 5 2 4 2 3" xfId="17893" xr:uid="{00000000-0005-0000-0000-0000412A0000}"/>
    <cellStyle name="Обычный 2 2 4 5 2 4 3" xfId="8317" xr:uid="{00000000-0005-0000-0000-0000422A0000}"/>
    <cellStyle name="Обычный 2 2 4 5 2 4 3 2" xfId="21085" xr:uid="{00000000-0005-0000-0000-0000432A0000}"/>
    <cellStyle name="Обычный 2 2 4 5 2 4 4" xfId="14701" xr:uid="{00000000-0005-0000-0000-0000442A0000}"/>
    <cellStyle name="Обычный 2 2 4 5 2 5" xfId="3529" xr:uid="{00000000-0005-0000-0000-0000452A0000}"/>
    <cellStyle name="Обычный 2 2 4 5 2 5 2" xfId="9913" xr:uid="{00000000-0005-0000-0000-0000462A0000}"/>
    <cellStyle name="Обычный 2 2 4 5 2 5 2 2" xfId="22681" xr:uid="{00000000-0005-0000-0000-0000472A0000}"/>
    <cellStyle name="Обычный 2 2 4 5 2 5 3" xfId="16297" xr:uid="{00000000-0005-0000-0000-0000482A0000}"/>
    <cellStyle name="Обычный 2 2 4 5 2 6" xfId="6721" xr:uid="{00000000-0005-0000-0000-0000492A0000}"/>
    <cellStyle name="Обычный 2 2 4 5 2 6 2" xfId="19489" xr:uid="{00000000-0005-0000-0000-00004A2A0000}"/>
    <cellStyle name="Обычный 2 2 4 5 2 7" xfId="13105" xr:uid="{00000000-0005-0000-0000-00004B2A0000}"/>
    <cellStyle name="Обычный 2 2 4 5 3" xfId="542" xr:uid="{00000000-0005-0000-0000-00004C2A0000}"/>
    <cellStyle name="Обычный 2 2 4 5 3 2" xfId="1340" xr:uid="{00000000-0005-0000-0000-00004D2A0000}"/>
    <cellStyle name="Обычный 2 2 4 5 3 2 2" xfId="2936" xr:uid="{00000000-0005-0000-0000-00004E2A0000}"/>
    <cellStyle name="Обычный 2 2 4 5 3 2 2 2" xfId="6128" xr:uid="{00000000-0005-0000-0000-00004F2A0000}"/>
    <cellStyle name="Обычный 2 2 4 5 3 2 2 2 2" xfId="12512" xr:uid="{00000000-0005-0000-0000-0000502A0000}"/>
    <cellStyle name="Обычный 2 2 4 5 3 2 2 2 2 2" xfId="25280" xr:uid="{00000000-0005-0000-0000-0000512A0000}"/>
    <cellStyle name="Обычный 2 2 4 5 3 2 2 2 3" xfId="18896" xr:uid="{00000000-0005-0000-0000-0000522A0000}"/>
    <cellStyle name="Обычный 2 2 4 5 3 2 2 3" xfId="9320" xr:uid="{00000000-0005-0000-0000-0000532A0000}"/>
    <cellStyle name="Обычный 2 2 4 5 3 2 2 3 2" xfId="22088" xr:uid="{00000000-0005-0000-0000-0000542A0000}"/>
    <cellStyle name="Обычный 2 2 4 5 3 2 2 4" xfId="15704" xr:uid="{00000000-0005-0000-0000-0000552A0000}"/>
    <cellStyle name="Обычный 2 2 4 5 3 2 3" xfId="4532" xr:uid="{00000000-0005-0000-0000-0000562A0000}"/>
    <cellStyle name="Обычный 2 2 4 5 3 2 3 2" xfId="10916" xr:uid="{00000000-0005-0000-0000-0000572A0000}"/>
    <cellStyle name="Обычный 2 2 4 5 3 2 3 2 2" xfId="23684" xr:uid="{00000000-0005-0000-0000-0000582A0000}"/>
    <cellStyle name="Обычный 2 2 4 5 3 2 3 3" xfId="17300" xr:uid="{00000000-0005-0000-0000-0000592A0000}"/>
    <cellStyle name="Обычный 2 2 4 5 3 2 4" xfId="7724" xr:uid="{00000000-0005-0000-0000-00005A2A0000}"/>
    <cellStyle name="Обычный 2 2 4 5 3 2 4 2" xfId="20492" xr:uid="{00000000-0005-0000-0000-00005B2A0000}"/>
    <cellStyle name="Обычный 2 2 4 5 3 2 5" xfId="14108" xr:uid="{00000000-0005-0000-0000-00005C2A0000}"/>
    <cellStyle name="Обычный 2 2 4 5 3 3" xfId="2138" xr:uid="{00000000-0005-0000-0000-00005D2A0000}"/>
    <cellStyle name="Обычный 2 2 4 5 3 3 2" xfId="5330" xr:uid="{00000000-0005-0000-0000-00005E2A0000}"/>
    <cellStyle name="Обычный 2 2 4 5 3 3 2 2" xfId="11714" xr:uid="{00000000-0005-0000-0000-00005F2A0000}"/>
    <cellStyle name="Обычный 2 2 4 5 3 3 2 2 2" xfId="24482" xr:uid="{00000000-0005-0000-0000-0000602A0000}"/>
    <cellStyle name="Обычный 2 2 4 5 3 3 2 3" xfId="18098" xr:uid="{00000000-0005-0000-0000-0000612A0000}"/>
    <cellStyle name="Обычный 2 2 4 5 3 3 3" xfId="8522" xr:uid="{00000000-0005-0000-0000-0000622A0000}"/>
    <cellStyle name="Обычный 2 2 4 5 3 3 3 2" xfId="21290" xr:uid="{00000000-0005-0000-0000-0000632A0000}"/>
    <cellStyle name="Обычный 2 2 4 5 3 3 4" xfId="14906" xr:uid="{00000000-0005-0000-0000-0000642A0000}"/>
    <cellStyle name="Обычный 2 2 4 5 3 4" xfId="3734" xr:uid="{00000000-0005-0000-0000-0000652A0000}"/>
    <cellStyle name="Обычный 2 2 4 5 3 4 2" xfId="10118" xr:uid="{00000000-0005-0000-0000-0000662A0000}"/>
    <cellStyle name="Обычный 2 2 4 5 3 4 2 2" xfId="22886" xr:uid="{00000000-0005-0000-0000-0000672A0000}"/>
    <cellStyle name="Обычный 2 2 4 5 3 4 3" xfId="16502" xr:uid="{00000000-0005-0000-0000-0000682A0000}"/>
    <cellStyle name="Обычный 2 2 4 5 3 5" xfId="6926" xr:uid="{00000000-0005-0000-0000-0000692A0000}"/>
    <cellStyle name="Обычный 2 2 4 5 3 5 2" xfId="19694" xr:uid="{00000000-0005-0000-0000-00006A2A0000}"/>
    <cellStyle name="Обычный 2 2 4 5 3 6" xfId="13310" xr:uid="{00000000-0005-0000-0000-00006B2A0000}"/>
    <cellStyle name="Обычный 2 2 4 5 4" xfId="941" xr:uid="{00000000-0005-0000-0000-00006C2A0000}"/>
    <cellStyle name="Обычный 2 2 4 5 4 2" xfId="2537" xr:uid="{00000000-0005-0000-0000-00006D2A0000}"/>
    <cellStyle name="Обычный 2 2 4 5 4 2 2" xfId="5729" xr:uid="{00000000-0005-0000-0000-00006E2A0000}"/>
    <cellStyle name="Обычный 2 2 4 5 4 2 2 2" xfId="12113" xr:uid="{00000000-0005-0000-0000-00006F2A0000}"/>
    <cellStyle name="Обычный 2 2 4 5 4 2 2 2 2" xfId="24881" xr:uid="{00000000-0005-0000-0000-0000702A0000}"/>
    <cellStyle name="Обычный 2 2 4 5 4 2 2 3" xfId="18497" xr:uid="{00000000-0005-0000-0000-0000712A0000}"/>
    <cellStyle name="Обычный 2 2 4 5 4 2 3" xfId="8921" xr:uid="{00000000-0005-0000-0000-0000722A0000}"/>
    <cellStyle name="Обычный 2 2 4 5 4 2 3 2" xfId="21689" xr:uid="{00000000-0005-0000-0000-0000732A0000}"/>
    <cellStyle name="Обычный 2 2 4 5 4 2 4" xfId="15305" xr:uid="{00000000-0005-0000-0000-0000742A0000}"/>
    <cellStyle name="Обычный 2 2 4 5 4 3" xfId="4133" xr:uid="{00000000-0005-0000-0000-0000752A0000}"/>
    <cellStyle name="Обычный 2 2 4 5 4 3 2" xfId="10517" xr:uid="{00000000-0005-0000-0000-0000762A0000}"/>
    <cellStyle name="Обычный 2 2 4 5 4 3 2 2" xfId="23285" xr:uid="{00000000-0005-0000-0000-0000772A0000}"/>
    <cellStyle name="Обычный 2 2 4 5 4 3 3" xfId="16901" xr:uid="{00000000-0005-0000-0000-0000782A0000}"/>
    <cellStyle name="Обычный 2 2 4 5 4 4" xfId="7325" xr:uid="{00000000-0005-0000-0000-0000792A0000}"/>
    <cellStyle name="Обычный 2 2 4 5 4 4 2" xfId="20093" xr:uid="{00000000-0005-0000-0000-00007A2A0000}"/>
    <cellStyle name="Обычный 2 2 4 5 4 5" xfId="13709" xr:uid="{00000000-0005-0000-0000-00007B2A0000}"/>
    <cellStyle name="Обычный 2 2 4 5 5" xfId="1739" xr:uid="{00000000-0005-0000-0000-00007C2A0000}"/>
    <cellStyle name="Обычный 2 2 4 5 5 2" xfId="4931" xr:uid="{00000000-0005-0000-0000-00007D2A0000}"/>
    <cellStyle name="Обычный 2 2 4 5 5 2 2" xfId="11315" xr:uid="{00000000-0005-0000-0000-00007E2A0000}"/>
    <cellStyle name="Обычный 2 2 4 5 5 2 2 2" xfId="24083" xr:uid="{00000000-0005-0000-0000-00007F2A0000}"/>
    <cellStyle name="Обычный 2 2 4 5 5 2 3" xfId="17699" xr:uid="{00000000-0005-0000-0000-0000802A0000}"/>
    <cellStyle name="Обычный 2 2 4 5 5 3" xfId="8123" xr:uid="{00000000-0005-0000-0000-0000812A0000}"/>
    <cellStyle name="Обычный 2 2 4 5 5 3 2" xfId="20891" xr:uid="{00000000-0005-0000-0000-0000822A0000}"/>
    <cellStyle name="Обычный 2 2 4 5 5 4" xfId="14507" xr:uid="{00000000-0005-0000-0000-0000832A0000}"/>
    <cellStyle name="Обычный 2 2 4 5 6" xfId="3335" xr:uid="{00000000-0005-0000-0000-0000842A0000}"/>
    <cellStyle name="Обычный 2 2 4 5 6 2" xfId="9719" xr:uid="{00000000-0005-0000-0000-0000852A0000}"/>
    <cellStyle name="Обычный 2 2 4 5 6 2 2" xfId="22487" xr:uid="{00000000-0005-0000-0000-0000862A0000}"/>
    <cellStyle name="Обычный 2 2 4 5 6 3" xfId="16103" xr:uid="{00000000-0005-0000-0000-0000872A0000}"/>
    <cellStyle name="Обычный 2 2 4 5 7" xfId="6527" xr:uid="{00000000-0005-0000-0000-0000882A0000}"/>
    <cellStyle name="Обычный 2 2 4 5 7 2" xfId="19295" xr:uid="{00000000-0005-0000-0000-0000892A0000}"/>
    <cellStyle name="Обычный 2 2 4 5 8" xfId="12911" xr:uid="{00000000-0005-0000-0000-00008A2A0000}"/>
    <cellStyle name="Обычный 2 2 4 6" xfId="204" xr:uid="{00000000-0005-0000-0000-00008B2A0000}"/>
    <cellStyle name="Обычный 2 2 4 6 2" xfId="606" xr:uid="{00000000-0005-0000-0000-00008C2A0000}"/>
    <cellStyle name="Обычный 2 2 4 6 2 2" xfId="1404" xr:uid="{00000000-0005-0000-0000-00008D2A0000}"/>
    <cellStyle name="Обычный 2 2 4 6 2 2 2" xfId="3000" xr:uid="{00000000-0005-0000-0000-00008E2A0000}"/>
    <cellStyle name="Обычный 2 2 4 6 2 2 2 2" xfId="6192" xr:uid="{00000000-0005-0000-0000-00008F2A0000}"/>
    <cellStyle name="Обычный 2 2 4 6 2 2 2 2 2" xfId="12576" xr:uid="{00000000-0005-0000-0000-0000902A0000}"/>
    <cellStyle name="Обычный 2 2 4 6 2 2 2 2 2 2" xfId="25344" xr:uid="{00000000-0005-0000-0000-0000912A0000}"/>
    <cellStyle name="Обычный 2 2 4 6 2 2 2 2 3" xfId="18960" xr:uid="{00000000-0005-0000-0000-0000922A0000}"/>
    <cellStyle name="Обычный 2 2 4 6 2 2 2 3" xfId="9384" xr:uid="{00000000-0005-0000-0000-0000932A0000}"/>
    <cellStyle name="Обычный 2 2 4 6 2 2 2 3 2" xfId="22152" xr:uid="{00000000-0005-0000-0000-0000942A0000}"/>
    <cellStyle name="Обычный 2 2 4 6 2 2 2 4" xfId="15768" xr:uid="{00000000-0005-0000-0000-0000952A0000}"/>
    <cellStyle name="Обычный 2 2 4 6 2 2 3" xfId="4596" xr:uid="{00000000-0005-0000-0000-0000962A0000}"/>
    <cellStyle name="Обычный 2 2 4 6 2 2 3 2" xfId="10980" xr:uid="{00000000-0005-0000-0000-0000972A0000}"/>
    <cellStyle name="Обычный 2 2 4 6 2 2 3 2 2" xfId="23748" xr:uid="{00000000-0005-0000-0000-0000982A0000}"/>
    <cellStyle name="Обычный 2 2 4 6 2 2 3 3" xfId="17364" xr:uid="{00000000-0005-0000-0000-0000992A0000}"/>
    <cellStyle name="Обычный 2 2 4 6 2 2 4" xfId="7788" xr:uid="{00000000-0005-0000-0000-00009A2A0000}"/>
    <cellStyle name="Обычный 2 2 4 6 2 2 4 2" xfId="20556" xr:uid="{00000000-0005-0000-0000-00009B2A0000}"/>
    <cellStyle name="Обычный 2 2 4 6 2 2 5" xfId="14172" xr:uid="{00000000-0005-0000-0000-00009C2A0000}"/>
    <cellStyle name="Обычный 2 2 4 6 2 3" xfId="2202" xr:uid="{00000000-0005-0000-0000-00009D2A0000}"/>
    <cellStyle name="Обычный 2 2 4 6 2 3 2" xfId="5394" xr:uid="{00000000-0005-0000-0000-00009E2A0000}"/>
    <cellStyle name="Обычный 2 2 4 6 2 3 2 2" xfId="11778" xr:uid="{00000000-0005-0000-0000-00009F2A0000}"/>
    <cellStyle name="Обычный 2 2 4 6 2 3 2 2 2" xfId="24546" xr:uid="{00000000-0005-0000-0000-0000A02A0000}"/>
    <cellStyle name="Обычный 2 2 4 6 2 3 2 3" xfId="18162" xr:uid="{00000000-0005-0000-0000-0000A12A0000}"/>
    <cellStyle name="Обычный 2 2 4 6 2 3 3" xfId="8586" xr:uid="{00000000-0005-0000-0000-0000A22A0000}"/>
    <cellStyle name="Обычный 2 2 4 6 2 3 3 2" xfId="21354" xr:uid="{00000000-0005-0000-0000-0000A32A0000}"/>
    <cellStyle name="Обычный 2 2 4 6 2 3 4" xfId="14970" xr:uid="{00000000-0005-0000-0000-0000A42A0000}"/>
    <cellStyle name="Обычный 2 2 4 6 2 4" xfId="3798" xr:uid="{00000000-0005-0000-0000-0000A52A0000}"/>
    <cellStyle name="Обычный 2 2 4 6 2 4 2" xfId="10182" xr:uid="{00000000-0005-0000-0000-0000A62A0000}"/>
    <cellStyle name="Обычный 2 2 4 6 2 4 2 2" xfId="22950" xr:uid="{00000000-0005-0000-0000-0000A72A0000}"/>
    <cellStyle name="Обычный 2 2 4 6 2 4 3" xfId="16566" xr:uid="{00000000-0005-0000-0000-0000A82A0000}"/>
    <cellStyle name="Обычный 2 2 4 6 2 5" xfId="6990" xr:uid="{00000000-0005-0000-0000-0000A92A0000}"/>
    <cellStyle name="Обычный 2 2 4 6 2 5 2" xfId="19758" xr:uid="{00000000-0005-0000-0000-0000AA2A0000}"/>
    <cellStyle name="Обычный 2 2 4 6 2 6" xfId="13374" xr:uid="{00000000-0005-0000-0000-0000AB2A0000}"/>
    <cellStyle name="Обычный 2 2 4 6 3" xfId="1005" xr:uid="{00000000-0005-0000-0000-0000AC2A0000}"/>
    <cellStyle name="Обычный 2 2 4 6 3 2" xfId="2601" xr:uid="{00000000-0005-0000-0000-0000AD2A0000}"/>
    <cellStyle name="Обычный 2 2 4 6 3 2 2" xfId="5793" xr:uid="{00000000-0005-0000-0000-0000AE2A0000}"/>
    <cellStyle name="Обычный 2 2 4 6 3 2 2 2" xfId="12177" xr:uid="{00000000-0005-0000-0000-0000AF2A0000}"/>
    <cellStyle name="Обычный 2 2 4 6 3 2 2 2 2" xfId="24945" xr:uid="{00000000-0005-0000-0000-0000B02A0000}"/>
    <cellStyle name="Обычный 2 2 4 6 3 2 2 3" xfId="18561" xr:uid="{00000000-0005-0000-0000-0000B12A0000}"/>
    <cellStyle name="Обычный 2 2 4 6 3 2 3" xfId="8985" xr:uid="{00000000-0005-0000-0000-0000B22A0000}"/>
    <cellStyle name="Обычный 2 2 4 6 3 2 3 2" xfId="21753" xr:uid="{00000000-0005-0000-0000-0000B32A0000}"/>
    <cellStyle name="Обычный 2 2 4 6 3 2 4" xfId="15369" xr:uid="{00000000-0005-0000-0000-0000B42A0000}"/>
    <cellStyle name="Обычный 2 2 4 6 3 3" xfId="4197" xr:uid="{00000000-0005-0000-0000-0000B52A0000}"/>
    <cellStyle name="Обычный 2 2 4 6 3 3 2" xfId="10581" xr:uid="{00000000-0005-0000-0000-0000B62A0000}"/>
    <cellStyle name="Обычный 2 2 4 6 3 3 2 2" xfId="23349" xr:uid="{00000000-0005-0000-0000-0000B72A0000}"/>
    <cellStyle name="Обычный 2 2 4 6 3 3 3" xfId="16965" xr:uid="{00000000-0005-0000-0000-0000B82A0000}"/>
    <cellStyle name="Обычный 2 2 4 6 3 4" xfId="7389" xr:uid="{00000000-0005-0000-0000-0000B92A0000}"/>
    <cellStyle name="Обычный 2 2 4 6 3 4 2" xfId="20157" xr:uid="{00000000-0005-0000-0000-0000BA2A0000}"/>
    <cellStyle name="Обычный 2 2 4 6 3 5" xfId="13773" xr:uid="{00000000-0005-0000-0000-0000BB2A0000}"/>
    <cellStyle name="Обычный 2 2 4 6 4" xfId="1803" xr:uid="{00000000-0005-0000-0000-0000BC2A0000}"/>
    <cellStyle name="Обычный 2 2 4 6 4 2" xfId="4995" xr:uid="{00000000-0005-0000-0000-0000BD2A0000}"/>
    <cellStyle name="Обычный 2 2 4 6 4 2 2" xfId="11379" xr:uid="{00000000-0005-0000-0000-0000BE2A0000}"/>
    <cellStyle name="Обычный 2 2 4 6 4 2 2 2" xfId="24147" xr:uid="{00000000-0005-0000-0000-0000BF2A0000}"/>
    <cellStyle name="Обычный 2 2 4 6 4 2 3" xfId="17763" xr:uid="{00000000-0005-0000-0000-0000C02A0000}"/>
    <cellStyle name="Обычный 2 2 4 6 4 3" xfId="8187" xr:uid="{00000000-0005-0000-0000-0000C12A0000}"/>
    <cellStyle name="Обычный 2 2 4 6 4 3 2" xfId="20955" xr:uid="{00000000-0005-0000-0000-0000C22A0000}"/>
    <cellStyle name="Обычный 2 2 4 6 4 4" xfId="14571" xr:uid="{00000000-0005-0000-0000-0000C32A0000}"/>
    <cellStyle name="Обычный 2 2 4 6 5" xfId="3399" xr:uid="{00000000-0005-0000-0000-0000C42A0000}"/>
    <cellStyle name="Обычный 2 2 4 6 5 2" xfId="9783" xr:uid="{00000000-0005-0000-0000-0000C52A0000}"/>
    <cellStyle name="Обычный 2 2 4 6 5 2 2" xfId="22551" xr:uid="{00000000-0005-0000-0000-0000C62A0000}"/>
    <cellStyle name="Обычный 2 2 4 6 5 3" xfId="16167" xr:uid="{00000000-0005-0000-0000-0000C72A0000}"/>
    <cellStyle name="Обычный 2 2 4 6 6" xfId="6591" xr:uid="{00000000-0005-0000-0000-0000C82A0000}"/>
    <cellStyle name="Обычный 2 2 4 6 6 2" xfId="19359" xr:uid="{00000000-0005-0000-0000-0000C92A0000}"/>
    <cellStyle name="Обычный 2 2 4 6 7" xfId="12975" xr:uid="{00000000-0005-0000-0000-0000CA2A0000}"/>
    <cellStyle name="Обычный 2 2 4 7" xfId="412" xr:uid="{00000000-0005-0000-0000-0000CB2A0000}"/>
    <cellStyle name="Обычный 2 2 4 7 2" xfId="1210" xr:uid="{00000000-0005-0000-0000-0000CC2A0000}"/>
    <cellStyle name="Обычный 2 2 4 7 2 2" xfId="2806" xr:uid="{00000000-0005-0000-0000-0000CD2A0000}"/>
    <cellStyle name="Обычный 2 2 4 7 2 2 2" xfId="5998" xr:uid="{00000000-0005-0000-0000-0000CE2A0000}"/>
    <cellStyle name="Обычный 2 2 4 7 2 2 2 2" xfId="12382" xr:uid="{00000000-0005-0000-0000-0000CF2A0000}"/>
    <cellStyle name="Обычный 2 2 4 7 2 2 2 2 2" xfId="25150" xr:uid="{00000000-0005-0000-0000-0000D02A0000}"/>
    <cellStyle name="Обычный 2 2 4 7 2 2 2 3" xfId="18766" xr:uid="{00000000-0005-0000-0000-0000D12A0000}"/>
    <cellStyle name="Обычный 2 2 4 7 2 2 3" xfId="9190" xr:uid="{00000000-0005-0000-0000-0000D22A0000}"/>
    <cellStyle name="Обычный 2 2 4 7 2 2 3 2" xfId="21958" xr:uid="{00000000-0005-0000-0000-0000D32A0000}"/>
    <cellStyle name="Обычный 2 2 4 7 2 2 4" xfId="15574" xr:uid="{00000000-0005-0000-0000-0000D42A0000}"/>
    <cellStyle name="Обычный 2 2 4 7 2 3" xfId="4402" xr:uid="{00000000-0005-0000-0000-0000D52A0000}"/>
    <cellStyle name="Обычный 2 2 4 7 2 3 2" xfId="10786" xr:uid="{00000000-0005-0000-0000-0000D62A0000}"/>
    <cellStyle name="Обычный 2 2 4 7 2 3 2 2" xfId="23554" xr:uid="{00000000-0005-0000-0000-0000D72A0000}"/>
    <cellStyle name="Обычный 2 2 4 7 2 3 3" xfId="17170" xr:uid="{00000000-0005-0000-0000-0000D82A0000}"/>
    <cellStyle name="Обычный 2 2 4 7 2 4" xfId="7594" xr:uid="{00000000-0005-0000-0000-0000D92A0000}"/>
    <cellStyle name="Обычный 2 2 4 7 2 4 2" xfId="20362" xr:uid="{00000000-0005-0000-0000-0000DA2A0000}"/>
    <cellStyle name="Обычный 2 2 4 7 2 5" xfId="13978" xr:uid="{00000000-0005-0000-0000-0000DB2A0000}"/>
    <cellStyle name="Обычный 2 2 4 7 3" xfId="2008" xr:uid="{00000000-0005-0000-0000-0000DC2A0000}"/>
    <cellStyle name="Обычный 2 2 4 7 3 2" xfId="5200" xr:uid="{00000000-0005-0000-0000-0000DD2A0000}"/>
    <cellStyle name="Обычный 2 2 4 7 3 2 2" xfId="11584" xr:uid="{00000000-0005-0000-0000-0000DE2A0000}"/>
    <cellStyle name="Обычный 2 2 4 7 3 2 2 2" xfId="24352" xr:uid="{00000000-0005-0000-0000-0000DF2A0000}"/>
    <cellStyle name="Обычный 2 2 4 7 3 2 3" xfId="17968" xr:uid="{00000000-0005-0000-0000-0000E02A0000}"/>
    <cellStyle name="Обычный 2 2 4 7 3 3" xfId="8392" xr:uid="{00000000-0005-0000-0000-0000E12A0000}"/>
    <cellStyle name="Обычный 2 2 4 7 3 3 2" xfId="21160" xr:uid="{00000000-0005-0000-0000-0000E22A0000}"/>
    <cellStyle name="Обычный 2 2 4 7 3 4" xfId="14776" xr:uid="{00000000-0005-0000-0000-0000E32A0000}"/>
    <cellStyle name="Обычный 2 2 4 7 4" xfId="3604" xr:uid="{00000000-0005-0000-0000-0000E42A0000}"/>
    <cellStyle name="Обычный 2 2 4 7 4 2" xfId="9988" xr:uid="{00000000-0005-0000-0000-0000E52A0000}"/>
    <cellStyle name="Обычный 2 2 4 7 4 2 2" xfId="22756" xr:uid="{00000000-0005-0000-0000-0000E62A0000}"/>
    <cellStyle name="Обычный 2 2 4 7 4 3" xfId="16372" xr:uid="{00000000-0005-0000-0000-0000E72A0000}"/>
    <cellStyle name="Обычный 2 2 4 7 5" xfId="6796" xr:uid="{00000000-0005-0000-0000-0000E82A0000}"/>
    <cellStyle name="Обычный 2 2 4 7 5 2" xfId="19564" xr:uid="{00000000-0005-0000-0000-0000E92A0000}"/>
    <cellStyle name="Обычный 2 2 4 7 6" xfId="13180" xr:uid="{00000000-0005-0000-0000-0000EA2A0000}"/>
    <cellStyle name="Обычный 2 2 4 8" xfId="811" xr:uid="{00000000-0005-0000-0000-0000EB2A0000}"/>
    <cellStyle name="Обычный 2 2 4 8 2" xfId="2407" xr:uid="{00000000-0005-0000-0000-0000EC2A0000}"/>
    <cellStyle name="Обычный 2 2 4 8 2 2" xfId="5599" xr:uid="{00000000-0005-0000-0000-0000ED2A0000}"/>
    <cellStyle name="Обычный 2 2 4 8 2 2 2" xfId="11983" xr:uid="{00000000-0005-0000-0000-0000EE2A0000}"/>
    <cellStyle name="Обычный 2 2 4 8 2 2 2 2" xfId="24751" xr:uid="{00000000-0005-0000-0000-0000EF2A0000}"/>
    <cellStyle name="Обычный 2 2 4 8 2 2 3" xfId="18367" xr:uid="{00000000-0005-0000-0000-0000F02A0000}"/>
    <cellStyle name="Обычный 2 2 4 8 2 3" xfId="8791" xr:uid="{00000000-0005-0000-0000-0000F12A0000}"/>
    <cellStyle name="Обычный 2 2 4 8 2 3 2" xfId="21559" xr:uid="{00000000-0005-0000-0000-0000F22A0000}"/>
    <cellStyle name="Обычный 2 2 4 8 2 4" xfId="15175" xr:uid="{00000000-0005-0000-0000-0000F32A0000}"/>
    <cellStyle name="Обычный 2 2 4 8 3" xfId="4003" xr:uid="{00000000-0005-0000-0000-0000F42A0000}"/>
    <cellStyle name="Обычный 2 2 4 8 3 2" xfId="10387" xr:uid="{00000000-0005-0000-0000-0000F52A0000}"/>
    <cellStyle name="Обычный 2 2 4 8 3 2 2" xfId="23155" xr:uid="{00000000-0005-0000-0000-0000F62A0000}"/>
    <cellStyle name="Обычный 2 2 4 8 3 3" xfId="16771" xr:uid="{00000000-0005-0000-0000-0000F72A0000}"/>
    <cellStyle name="Обычный 2 2 4 8 4" xfId="7195" xr:uid="{00000000-0005-0000-0000-0000F82A0000}"/>
    <cellStyle name="Обычный 2 2 4 8 4 2" xfId="19963" xr:uid="{00000000-0005-0000-0000-0000F92A0000}"/>
    <cellStyle name="Обычный 2 2 4 8 5" xfId="13579" xr:uid="{00000000-0005-0000-0000-0000FA2A0000}"/>
    <cellStyle name="Обычный 2 2 4 9" xfId="1609" xr:uid="{00000000-0005-0000-0000-0000FB2A0000}"/>
    <cellStyle name="Обычный 2 2 4 9 2" xfId="4801" xr:uid="{00000000-0005-0000-0000-0000FC2A0000}"/>
    <cellStyle name="Обычный 2 2 4 9 2 2" xfId="11185" xr:uid="{00000000-0005-0000-0000-0000FD2A0000}"/>
    <cellStyle name="Обычный 2 2 4 9 2 2 2" xfId="23953" xr:uid="{00000000-0005-0000-0000-0000FE2A0000}"/>
    <cellStyle name="Обычный 2 2 4 9 2 3" xfId="17569" xr:uid="{00000000-0005-0000-0000-0000FF2A0000}"/>
    <cellStyle name="Обычный 2 2 4 9 3" xfId="7993" xr:uid="{00000000-0005-0000-0000-0000002B0000}"/>
    <cellStyle name="Обычный 2 2 4 9 3 2" xfId="20761" xr:uid="{00000000-0005-0000-0000-0000012B0000}"/>
    <cellStyle name="Обычный 2 2 4 9 4" xfId="14377" xr:uid="{00000000-0005-0000-0000-0000022B0000}"/>
    <cellStyle name="Обычный 2 2 5" xfId="18" xr:uid="{00000000-0005-0000-0000-0000032B0000}"/>
    <cellStyle name="Обычный 2 2 5 10" xfId="6405" xr:uid="{00000000-0005-0000-0000-0000042B0000}"/>
    <cellStyle name="Обычный 2 2 5 10 2" xfId="19173" xr:uid="{00000000-0005-0000-0000-0000052B0000}"/>
    <cellStyle name="Обычный 2 2 5 11" xfId="12789" xr:uid="{00000000-0005-0000-0000-0000062B0000}"/>
    <cellStyle name="Обычный 2 2 5 2" xfId="50" xr:uid="{00000000-0005-0000-0000-0000072B0000}"/>
    <cellStyle name="Обычный 2 2 5 2 10" xfId="12821" xr:uid="{00000000-0005-0000-0000-0000082B0000}"/>
    <cellStyle name="Обычный 2 2 5 2 2" xfId="114" xr:uid="{00000000-0005-0000-0000-0000092B0000}"/>
    <cellStyle name="Обычный 2 2 5 2 2 2" xfId="308" xr:uid="{00000000-0005-0000-0000-00000A2B0000}"/>
    <cellStyle name="Обычный 2 2 5 2 2 2 2" xfId="710" xr:uid="{00000000-0005-0000-0000-00000B2B0000}"/>
    <cellStyle name="Обычный 2 2 5 2 2 2 2 2" xfId="1508" xr:uid="{00000000-0005-0000-0000-00000C2B0000}"/>
    <cellStyle name="Обычный 2 2 5 2 2 2 2 2 2" xfId="3104" xr:uid="{00000000-0005-0000-0000-00000D2B0000}"/>
    <cellStyle name="Обычный 2 2 5 2 2 2 2 2 2 2" xfId="6296" xr:uid="{00000000-0005-0000-0000-00000E2B0000}"/>
    <cellStyle name="Обычный 2 2 5 2 2 2 2 2 2 2 2" xfId="12680" xr:uid="{00000000-0005-0000-0000-00000F2B0000}"/>
    <cellStyle name="Обычный 2 2 5 2 2 2 2 2 2 2 2 2" xfId="25448" xr:uid="{00000000-0005-0000-0000-0000102B0000}"/>
    <cellStyle name="Обычный 2 2 5 2 2 2 2 2 2 2 3" xfId="19064" xr:uid="{00000000-0005-0000-0000-0000112B0000}"/>
    <cellStyle name="Обычный 2 2 5 2 2 2 2 2 2 3" xfId="9488" xr:uid="{00000000-0005-0000-0000-0000122B0000}"/>
    <cellStyle name="Обычный 2 2 5 2 2 2 2 2 2 3 2" xfId="22256" xr:uid="{00000000-0005-0000-0000-0000132B0000}"/>
    <cellStyle name="Обычный 2 2 5 2 2 2 2 2 2 4" xfId="15872" xr:uid="{00000000-0005-0000-0000-0000142B0000}"/>
    <cellStyle name="Обычный 2 2 5 2 2 2 2 2 3" xfId="4700" xr:uid="{00000000-0005-0000-0000-0000152B0000}"/>
    <cellStyle name="Обычный 2 2 5 2 2 2 2 2 3 2" xfId="11084" xr:uid="{00000000-0005-0000-0000-0000162B0000}"/>
    <cellStyle name="Обычный 2 2 5 2 2 2 2 2 3 2 2" xfId="23852" xr:uid="{00000000-0005-0000-0000-0000172B0000}"/>
    <cellStyle name="Обычный 2 2 5 2 2 2 2 2 3 3" xfId="17468" xr:uid="{00000000-0005-0000-0000-0000182B0000}"/>
    <cellStyle name="Обычный 2 2 5 2 2 2 2 2 4" xfId="7892" xr:uid="{00000000-0005-0000-0000-0000192B0000}"/>
    <cellStyle name="Обычный 2 2 5 2 2 2 2 2 4 2" xfId="20660" xr:uid="{00000000-0005-0000-0000-00001A2B0000}"/>
    <cellStyle name="Обычный 2 2 5 2 2 2 2 2 5" xfId="14276" xr:uid="{00000000-0005-0000-0000-00001B2B0000}"/>
    <cellStyle name="Обычный 2 2 5 2 2 2 2 3" xfId="2306" xr:uid="{00000000-0005-0000-0000-00001C2B0000}"/>
    <cellStyle name="Обычный 2 2 5 2 2 2 2 3 2" xfId="5498" xr:uid="{00000000-0005-0000-0000-00001D2B0000}"/>
    <cellStyle name="Обычный 2 2 5 2 2 2 2 3 2 2" xfId="11882" xr:uid="{00000000-0005-0000-0000-00001E2B0000}"/>
    <cellStyle name="Обычный 2 2 5 2 2 2 2 3 2 2 2" xfId="24650" xr:uid="{00000000-0005-0000-0000-00001F2B0000}"/>
    <cellStyle name="Обычный 2 2 5 2 2 2 2 3 2 3" xfId="18266" xr:uid="{00000000-0005-0000-0000-0000202B0000}"/>
    <cellStyle name="Обычный 2 2 5 2 2 2 2 3 3" xfId="8690" xr:uid="{00000000-0005-0000-0000-0000212B0000}"/>
    <cellStyle name="Обычный 2 2 5 2 2 2 2 3 3 2" xfId="21458" xr:uid="{00000000-0005-0000-0000-0000222B0000}"/>
    <cellStyle name="Обычный 2 2 5 2 2 2 2 3 4" xfId="15074" xr:uid="{00000000-0005-0000-0000-0000232B0000}"/>
    <cellStyle name="Обычный 2 2 5 2 2 2 2 4" xfId="3902" xr:uid="{00000000-0005-0000-0000-0000242B0000}"/>
    <cellStyle name="Обычный 2 2 5 2 2 2 2 4 2" xfId="10286" xr:uid="{00000000-0005-0000-0000-0000252B0000}"/>
    <cellStyle name="Обычный 2 2 5 2 2 2 2 4 2 2" xfId="23054" xr:uid="{00000000-0005-0000-0000-0000262B0000}"/>
    <cellStyle name="Обычный 2 2 5 2 2 2 2 4 3" xfId="16670" xr:uid="{00000000-0005-0000-0000-0000272B0000}"/>
    <cellStyle name="Обычный 2 2 5 2 2 2 2 5" xfId="7094" xr:uid="{00000000-0005-0000-0000-0000282B0000}"/>
    <cellStyle name="Обычный 2 2 5 2 2 2 2 5 2" xfId="19862" xr:uid="{00000000-0005-0000-0000-0000292B0000}"/>
    <cellStyle name="Обычный 2 2 5 2 2 2 2 6" xfId="13478" xr:uid="{00000000-0005-0000-0000-00002A2B0000}"/>
    <cellStyle name="Обычный 2 2 5 2 2 2 3" xfId="1109" xr:uid="{00000000-0005-0000-0000-00002B2B0000}"/>
    <cellStyle name="Обычный 2 2 5 2 2 2 3 2" xfId="2705" xr:uid="{00000000-0005-0000-0000-00002C2B0000}"/>
    <cellStyle name="Обычный 2 2 5 2 2 2 3 2 2" xfId="5897" xr:uid="{00000000-0005-0000-0000-00002D2B0000}"/>
    <cellStyle name="Обычный 2 2 5 2 2 2 3 2 2 2" xfId="12281" xr:uid="{00000000-0005-0000-0000-00002E2B0000}"/>
    <cellStyle name="Обычный 2 2 5 2 2 2 3 2 2 2 2" xfId="25049" xr:uid="{00000000-0005-0000-0000-00002F2B0000}"/>
    <cellStyle name="Обычный 2 2 5 2 2 2 3 2 2 3" xfId="18665" xr:uid="{00000000-0005-0000-0000-0000302B0000}"/>
    <cellStyle name="Обычный 2 2 5 2 2 2 3 2 3" xfId="9089" xr:uid="{00000000-0005-0000-0000-0000312B0000}"/>
    <cellStyle name="Обычный 2 2 5 2 2 2 3 2 3 2" xfId="21857" xr:uid="{00000000-0005-0000-0000-0000322B0000}"/>
    <cellStyle name="Обычный 2 2 5 2 2 2 3 2 4" xfId="15473" xr:uid="{00000000-0005-0000-0000-0000332B0000}"/>
    <cellStyle name="Обычный 2 2 5 2 2 2 3 3" xfId="4301" xr:uid="{00000000-0005-0000-0000-0000342B0000}"/>
    <cellStyle name="Обычный 2 2 5 2 2 2 3 3 2" xfId="10685" xr:uid="{00000000-0005-0000-0000-0000352B0000}"/>
    <cellStyle name="Обычный 2 2 5 2 2 2 3 3 2 2" xfId="23453" xr:uid="{00000000-0005-0000-0000-0000362B0000}"/>
    <cellStyle name="Обычный 2 2 5 2 2 2 3 3 3" xfId="17069" xr:uid="{00000000-0005-0000-0000-0000372B0000}"/>
    <cellStyle name="Обычный 2 2 5 2 2 2 3 4" xfId="7493" xr:uid="{00000000-0005-0000-0000-0000382B0000}"/>
    <cellStyle name="Обычный 2 2 5 2 2 2 3 4 2" xfId="20261" xr:uid="{00000000-0005-0000-0000-0000392B0000}"/>
    <cellStyle name="Обычный 2 2 5 2 2 2 3 5" xfId="13877" xr:uid="{00000000-0005-0000-0000-00003A2B0000}"/>
    <cellStyle name="Обычный 2 2 5 2 2 2 4" xfId="1907" xr:uid="{00000000-0005-0000-0000-00003B2B0000}"/>
    <cellStyle name="Обычный 2 2 5 2 2 2 4 2" xfId="5099" xr:uid="{00000000-0005-0000-0000-00003C2B0000}"/>
    <cellStyle name="Обычный 2 2 5 2 2 2 4 2 2" xfId="11483" xr:uid="{00000000-0005-0000-0000-00003D2B0000}"/>
    <cellStyle name="Обычный 2 2 5 2 2 2 4 2 2 2" xfId="24251" xr:uid="{00000000-0005-0000-0000-00003E2B0000}"/>
    <cellStyle name="Обычный 2 2 5 2 2 2 4 2 3" xfId="17867" xr:uid="{00000000-0005-0000-0000-00003F2B0000}"/>
    <cellStyle name="Обычный 2 2 5 2 2 2 4 3" xfId="8291" xr:uid="{00000000-0005-0000-0000-0000402B0000}"/>
    <cellStyle name="Обычный 2 2 5 2 2 2 4 3 2" xfId="21059" xr:uid="{00000000-0005-0000-0000-0000412B0000}"/>
    <cellStyle name="Обычный 2 2 5 2 2 2 4 4" xfId="14675" xr:uid="{00000000-0005-0000-0000-0000422B0000}"/>
    <cellStyle name="Обычный 2 2 5 2 2 2 5" xfId="3503" xr:uid="{00000000-0005-0000-0000-0000432B0000}"/>
    <cellStyle name="Обычный 2 2 5 2 2 2 5 2" xfId="9887" xr:uid="{00000000-0005-0000-0000-0000442B0000}"/>
    <cellStyle name="Обычный 2 2 5 2 2 2 5 2 2" xfId="22655" xr:uid="{00000000-0005-0000-0000-0000452B0000}"/>
    <cellStyle name="Обычный 2 2 5 2 2 2 5 3" xfId="16271" xr:uid="{00000000-0005-0000-0000-0000462B0000}"/>
    <cellStyle name="Обычный 2 2 5 2 2 2 6" xfId="6695" xr:uid="{00000000-0005-0000-0000-0000472B0000}"/>
    <cellStyle name="Обычный 2 2 5 2 2 2 6 2" xfId="19463" xr:uid="{00000000-0005-0000-0000-0000482B0000}"/>
    <cellStyle name="Обычный 2 2 5 2 2 2 7" xfId="13079" xr:uid="{00000000-0005-0000-0000-0000492B0000}"/>
    <cellStyle name="Обычный 2 2 5 2 2 3" xfId="516" xr:uid="{00000000-0005-0000-0000-00004A2B0000}"/>
    <cellStyle name="Обычный 2 2 5 2 2 3 2" xfId="1314" xr:uid="{00000000-0005-0000-0000-00004B2B0000}"/>
    <cellStyle name="Обычный 2 2 5 2 2 3 2 2" xfId="2910" xr:uid="{00000000-0005-0000-0000-00004C2B0000}"/>
    <cellStyle name="Обычный 2 2 5 2 2 3 2 2 2" xfId="6102" xr:uid="{00000000-0005-0000-0000-00004D2B0000}"/>
    <cellStyle name="Обычный 2 2 5 2 2 3 2 2 2 2" xfId="12486" xr:uid="{00000000-0005-0000-0000-00004E2B0000}"/>
    <cellStyle name="Обычный 2 2 5 2 2 3 2 2 2 2 2" xfId="25254" xr:uid="{00000000-0005-0000-0000-00004F2B0000}"/>
    <cellStyle name="Обычный 2 2 5 2 2 3 2 2 2 3" xfId="18870" xr:uid="{00000000-0005-0000-0000-0000502B0000}"/>
    <cellStyle name="Обычный 2 2 5 2 2 3 2 2 3" xfId="9294" xr:uid="{00000000-0005-0000-0000-0000512B0000}"/>
    <cellStyle name="Обычный 2 2 5 2 2 3 2 2 3 2" xfId="22062" xr:uid="{00000000-0005-0000-0000-0000522B0000}"/>
    <cellStyle name="Обычный 2 2 5 2 2 3 2 2 4" xfId="15678" xr:uid="{00000000-0005-0000-0000-0000532B0000}"/>
    <cellStyle name="Обычный 2 2 5 2 2 3 2 3" xfId="4506" xr:uid="{00000000-0005-0000-0000-0000542B0000}"/>
    <cellStyle name="Обычный 2 2 5 2 2 3 2 3 2" xfId="10890" xr:uid="{00000000-0005-0000-0000-0000552B0000}"/>
    <cellStyle name="Обычный 2 2 5 2 2 3 2 3 2 2" xfId="23658" xr:uid="{00000000-0005-0000-0000-0000562B0000}"/>
    <cellStyle name="Обычный 2 2 5 2 2 3 2 3 3" xfId="17274" xr:uid="{00000000-0005-0000-0000-0000572B0000}"/>
    <cellStyle name="Обычный 2 2 5 2 2 3 2 4" xfId="7698" xr:uid="{00000000-0005-0000-0000-0000582B0000}"/>
    <cellStyle name="Обычный 2 2 5 2 2 3 2 4 2" xfId="20466" xr:uid="{00000000-0005-0000-0000-0000592B0000}"/>
    <cellStyle name="Обычный 2 2 5 2 2 3 2 5" xfId="14082" xr:uid="{00000000-0005-0000-0000-00005A2B0000}"/>
    <cellStyle name="Обычный 2 2 5 2 2 3 3" xfId="2112" xr:uid="{00000000-0005-0000-0000-00005B2B0000}"/>
    <cellStyle name="Обычный 2 2 5 2 2 3 3 2" xfId="5304" xr:uid="{00000000-0005-0000-0000-00005C2B0000}"/>
    <cellStyle name="Обычный 2 2 5 2 2 3 3 2 2" xfId="11688" xr:uid="{00000000-0005-0000-0000-00005D2B0000}"/>
    <cellStyle name="Обычный 2 2 5 2 2 3 3 2 2 2" xfId="24456" xr:uid="{00000000-0005-0000-0000-00005E2B0000}"/>
    <cellStyle name="Обычный 2 2 5 2 2 3 3 2 3" xfId="18072" xr:uid="{00000000-0005-0000-0000-00005F2B0000}"/>
    <cellStyle name="Обычный 2 2 5 2 2 3 3 3" xfId="8496" xr:uid="{00000000-0005-0000-0000-0000602B0000}"/>
    <cellStyle name="Обычный 2 2 5 2 2 3 3 3 2" xfId="21264" xr:uid="{00000000-0005-0000-0000-0000612B0000}"/>
    <cellStyle name="Обычный 2 2 5 2 2 3 3 4" xfId="14880" xr:uid="{00000000-0005-0000-0000-0000622B0000}"/>
    <cellStyle name="Обычный 2 2 5 2 2 3 4" xfId="3708" xr:uid="{00000000-0005-0000-0000-0000632B0000}"/>
    <cellStyle name="Обычный 2 2 5 2 2 3 4 2" xfId="10092" xr:uid="{00000000-0005-0000-0000-0000642B0000}"/>
    <cellStyle name="Обычный 2 2 5 2 2 3 4 2 2" xfId="22860" xr:uid="{00000000-0005-0000-0000-0000652B0000}"/>
    <cellStyle name="Обычный 2 2 5 2 2 3 4 3" xfId="16476" xr:uid="{00000000-0005-0000-0000-0000662B0000}"/>
    <cellStyle name="Обычный 2 2 5 2 2 3 5" xfId="6900" xr:uid="{00000000-0005-0000-0000-0000672B0000}"/>
    <cellStyle name="Обычный 2 2 5 2 2 3 5 2" xfId="19668" xr:uid="{00000000-0005-0000-0000-0000682B0000}"/>
    <cellStyle name="Обычный 2 2 5 2 2 3 6" xfId="13284" xr:uid="{00000000-0005-0000-0000-0000692B0000}"/>
    <cellStyle name="Обычный 2 2 5 2 2 4" xfId="915" xr:uid="{00000000-0005-0000-0000-00006A2B0000}"/>
    <cellStyle name="Обычный 2 2 5 2 2 4 2" xfId="2511" xr:uid="{00000000-0005-0000-0000-00006B2B0000}"/>
    <cellStyle name="Обычный 2 2 5 2 2 4 2 2" xfId="5703" xr:uid="{00000000-0005-0000-0000-00006C2B0000}"/>
    <cellStyle name="Обычный 2 2 5 2 2 4 2 2 2" xfId="12087" xr:uid="{00000000-0005-0000-0000-00006D2B0000}"/>
    <cellStyle name="Обычный 2 2 5 2 2 4 2 2 2 2" xfId="24855" xr:uid="{00000000-0005-0000-0000-00006E2B0000}"/>
    <cellStyle name="Обычный 2 2 5 2 2 4 2 2 3" xfId="18471" xr:uid="{00000000-0005-0000-0000-00006F2B0000}"/>
    <cellStyle name="Обычный 2 2 5 2 2 4 2 3" xfId="8895" xr:uid="{00000000-0005-0000-0000-0000702B0000}"/>
    <cellStyle name="Обычный 2 2 5 2 2 4 2 3 2" xfId="21663" xr:uid="{00000000-0005-0000-0000-0000712B0000}"/>
    <cellStyle name="Обычный 2 2 5 2 2 4 2 4" xfId="15279" xr:uid="{00000000-0005-0000-0000-0000722B0000}"/>
    <cellStyle name="Обычный 2 2 5 2 2 4 3" xfId="4107" xr:uid="{00000000-0005-0000-0000-0000732B0000}"/>
    <cellStyle name="Обычный 2 2 5 2 2 4 3 2" xfId="10491" xr:uid="{00000000-0005-0000-0000-0000742B0000}"/>
    <cellStyle name="Обычный 2 2 5 2 2 4 3 2 2" xfId="23259" xr:uid="{00000000-0005-0000-0000-0000752B0000}"/>
    <cellStyle name="Обычный 2 2 5 2 2 4 3 3" xfId="16875" xr:uid="{00000000-0005-0000-0000-0000762B0000}"/>
    <cellStyle name="Обычный 2 2 5 2 2 4 4" xfId="7299" xr:uid="{00000000-0005-0000-0000-0000772B0000}"/>
    <cellStyle name="Обычный 2 2 5 2 2 4 4 2" xfId="20067" xr:uid="{00000000-0005-0000-0000-0000782B0000}"/>
    <cellStyle name="Обычный 2 2 5 2 2 4 5" xfId="13683" xr:uid="{00000000-0005-0000-0000-0000792B0000}"/>
    <cellStyle name="Обычный 2 2 5 2 2 5" xfId="1713" xr:uid="{00000000-0005-0000-0000-00007A2B0000}"/>
    <cellStyle name="Обычный 2 2 5 2 2 5 2" xfId="4905" xr:uid="{00000000-0005-0000-0000-00007B2B0000}"/>
    <cellStyle name="Обычный 2 2 5 2 2 5 2 2" xfId="11289" xr:uid="{00000000-0005-0000-0000-00007C2B0000}"/>
    <cellStyle name="Обычный 2 2 5 2 2 5 2 2 2" xfId="24057" xr:uid="{00000000-0005-0000-0000-00007D2B0000}"/>
    <cellStyle name="Обычный 2 2 5 2 2 5 2 3" xfId="17673" xr:uid="{00000000-0005-0000-0000-00007E2B0000}"/>
    <cellStyle name="Обычный 2 2 5 2 2 5 3" xfId="8097" xr:uid="{00000000-0005-0000-0000-00007F2B0000}"/>
    <cellStyle name="Обычный 2 2 5 2 2 5 3 2" xfId="20865" xr:uid="{00000000-0005-0000-0000-0000802B0000}"/>
    <cellStyle name="Обычный 2 2 5 2 2 5 4" xfId="14481" xr:uid="{00000000-0005-0000-0000-0000812B0000}"/>
    <cellStyle name="Обычный 2 2 5 2 2 6" xfId="3309" xr:uid="{00000000-0005-0000-0000-0000822B0000}"/>
    <cellStyle name="Обычный 2 2 5 2 2 6 2" xfId="9693" xr:uid="{00000000-0005-0000-0000-0000832B0000}"/>
    <cellStyle name="Обычный 2 2 5 2 2 6 2 2" xfId="22461" xr:uid="{00000000-0005-0000-0000-0000842B0000}"/>
    <cellStyle name="Обычный 2 2 5 2 2 6 3" xfId="16077" xr:uid="{00000000-0005-0000-0000-0000852B0000}"/>
    <cellStyle name="Обычный 2 2 5 2 2 7" xfId="6501" xr:uid="{00000000-0005-0000-0000-0000862B0000}"/>
    <cellStyle name="Обычный 2 2 5 2 2 7 2" xfId="19269" xr:uid="{00000000-0005-0000-0000-0000872B0000}"/>
    <cellStyle name="Обычный 2 2 5 2 2 8" xfId="12885" xr:uid="{00000000-0005-0000-0000-0000882B0000}"/>
    <cellStyle name="Обычный 2 2 5 2 3" xfId="180" xr:uid="{00000000-0005-0000-0000-0000892B0000}"/>
    <cellStyle name="Обычный 2 2 5 2 3 2" xfId="374" xr:uid="{00000000-0005-0000-0000-00008A2B0000}"/>
    <cellStyle name="Обычный 2 2 5 2 3 2 2" xfId="776" xr:uid="{00000000-0005-0000-0000-00008B2B0000}"/>
    <cellStyle name="Обычный 2 2 5 2 3 2 2 2" xfId="1574" xr:uid="{00000000-0005-0000-0000-00008C2B0000}"/>
    <cellStyle name="Обычный 2 2 5 2 3 2 2 2 2" xfId="3170" xr:uid="{00000000-0005-0000-0000-00008D2B0000}"/>
    <cellStyle name="Обычный 2 2 5 2 3 2 2 2 2 2" xfId="6362" xr:uid="{00000000-0005-0000-0000-00008E2B0000}"/>
    <cellStyle name="Обычный 2 2 5 2 3 2 2 2 2 2 2" xfId="12746" xr:uid="{00000000-0005-0000-0000-00008F2B0000}"/>
    <cellStyle name="Обычный 2 2 5 2 3 2 2 2 2 2 2 2" xfId="25514" xr:uid="{00000000-0005-0000-0000-0000902B0000}"/>
    <cellStyle name="Обычный 2 2 5 2 3 2 2 2 2 2 3" xfId="19130" xr:uid="{00000000-0005-0000-0000-0000912B0000}"/>
    <cellStyle name="Обычный 2 2 5 2 3 2 2 2 2 3" xfId="9554" xr:uid="{00000000-0005-0000-0000-0000922B0000}"/>
    <cellStyle name="Обычный 2 2 5 2 3 2 2 2 2 3 2" xfId="22322" xr:uid="{00000000-0005-0000-0000-0000932B0000}"/>
    <cellStyle name="Обычный 2 2 5 2 3 2 2 2 2 4" xfId="15938" xr:uid="{00000000-0005-0000-0000-0000942B0000}"/>
    <cellStyle name="Обычный 2 2 5 2 3 2 2 2 3" xfId="4766" xr:uid="{00000000-0005-0000-0000-0000952B0000}"/>
    <cellStyle name="Обычный 2 2 5 2 3 2 2 2 3 2" xfId="11150" xr:uid="{00000000-0005-0000-0000-0000962B0000}"/>
    <cellStyle name="Обычный 2 2 5 2 3 2 2 2 3 2 2" xfId="23918" xr:uid="{00000000-0005-0000-0000-0000972B0000}"/>
    <cellStyle name="Обычный 2 2 5 2 3 2 2 2 3 3" xfId="17534" xr:uid="{00000000-0005-0000-0000-0000982B0000}"/>
    <cellStyle name="Обычный 2 2 5 2 3 2 2 2 4" xfId="7958" xr:uid="{00000000-0005-0000-0000-0000992B0000}"/>
    <cellStyle name="Обычный 2 2 5 2 3 2 2 2 4 2" xfId="20726" xr:uid="{00000000-0005-0000-0000-00009A2B0000}"/>
    <cellStyle name="Обычный 2 2 5 2 3 2 2 2 5" xfId="14342" xr:uid="{00000000-0005-0000-0000-00009B2B0000}"/>
    <cellStyle name="Обычный 2 2 5 2 3 2 2 3" xfId="2372" xr:uid="{00000000-0005-0000-0000-00009C2B0000}"/>
    <cellStyle name="Обычный 2 2 5 2 3 2 2 3 2" xfId="5564" xr:uid="{00000000-0005-0000-0000-00009D2B0000}"/>
    <cellStyle name="Обычный 2 2 5 2 3 2 2 3 2 2" xfId="11948" xr:uid="{00000000-0005-0000-0000-00009E2B0000}"/>
    <cellStyle name="Обычный 2 2 5 2 3 2 2 3 2 2 2" xfId="24716" xr:uid="{00000000-0005-0000-0000-00009F2B0000}"/>
    <cellStyle name="Обычный 2 2 5 2 3 2 2 3 2 3" xfId="18332" xr:uid="{00000000-0005-0000-0000-0000A02B0000}"/>
    <cellStyle name="Обычный 2 2 5 2 3 2 2 3 3" xfId="8756" xr:uid="{00000000-0005-0000-0000-0000A12B0000}"/>
    <cellStyle name="Обычный 2 2 5 2 3 2 2 3 3 2" xfId="21524" xr:uid="{00000000-0005-0000-0000-0000A22B0000}"/>
    <cellStyle name="Обычный 2 2 5 2 3 2 2 3 4" xfId="15140" xr:uid="{00000000-0005-0000-0000-0000A32B0000}"/>
    <cellStyle name="Обычный 2 2 5 2 3 2 2 4" xfId="3968" xr:uid="{00000000-0005-0000-0000-0000A42B0000}"/>
    <cellStyle name="Обычный 2 2 5 2 3 2 2 4 2" xfId="10352" xr:uid="{00000000-0005-0000-0000-0000A52B0000}"/>
    <cellStyle name="Обычный 2 2 5 2 3 2 2 4 2 2" xfId="23120" xr:uid="{00000000-0005-0000-0000-0000A62B0000}"/>
    <cellStyle name="Обычный 2 2 5 2 3 2 2 4 3" xfId="16736" xr:uid="{00000000-0005-0000-0000-0000A72B0000}"/>
    <cellStyle name="Обычный 2 2 5 2 3 2 2 5" xfId="7160" xr:uid="{00000000-0005-0000-0000-0000A82B0000}"/>
    <cellStyle name="Обычный 2 2 5 2 3 2 2 5 2" xfId="19928" xr:uid="{00000000-0005-0000-0000-0000A92B0000}"/>
    <cellStyle name="Обычный 2 2 5 2 3 2 2 6" xfId="13544" xr:uid="{00000000-0005-0000-0000-0000AA2B0000}"/>
    <cellStyle name="Обычный 2 2 5 2 3 2 3" xfId="1175" xr:uid="{00000000-0005-0000-0000-0000AB2B0000}"/>
    <cellStyle name="Обычный 2 2 5 2 3 2 3 2" xfId="2771" xr:uid="{00000000-0005-0000-0000-0000AC2B0000}"/>
    <cellStyle name="Обычный 2 2 5 2 3 2 3 2 2" xfId="5963" xr:uid="{00000000-0005-0000-0000-0000AD2B0000}"/>
    <cellStyle name="Обычный 2 2 5 2 3 2 3 2 2 2" xfId="12347" xr:uid="{00000000-0005-0000-0000-0000AE2B0000}"/>
    <cellStyle name="Обычный 2 2 5 2 3 2 3 2 2 2 2" xfId="25115" xr:uid="{00000000-0005-0000-0000-0000AF2B0000}"/>
    <cellStyle name="Обычный 2 2 5 2 3 2 3 2 2 3" xfId="18731" xr:uid="{00000000-0005-0000-0000-0000B02B0000}"/>
    <cellStyle name="Обычный 2 2 5 2 3 2 3 2 3" xfId="9155" xr:uid="{00000000-0005-0000-0000-0000B12B0000}"/>
    <cellStyle name="Обычный 2 2 5 2 3 2 3 2 3 2" xfId="21923" xr:uid="{00000000-0005-0000-0000-0000B22B0000}"/>
    <cellStyle name="Обычный 2 2 5 2 3 2 3 2 4" xfId="15539" xr:uid="{00000000-0005-0000-0000-0000B32B0000}"/>
    <cellStyle name="Обычный 2 2 5 2 3 2 3 3" xfId="4367" xr:uid="{00000000-0005-0000-0000-0000B42B0000}"/>
    <cellStyle name="Обычный 2 2 5 2 3 2 3 3 2" xfId="10751" xr:uid="{00000000-0005-0000-0000-0000B52B0000}"/>
    <cellStyle name="Обычный 2 2 5 2 3 2 3 3 2 2" xfId="23519" xr:uid="{00000000-0005-0000-0000-0000B62B0000}"/>
    <cellStyle name="Обычный 2 2 5 2 3 2 3 3 3" xfId="17135" xr:uid="{00000000-0005-0000-0000-0000B72B0000}"/>
    <cellStyle name="Обычный 2 2 5 2 3 2 3 4" xfId="7559" xr:uid="{00000000-0005-0000-0000-0000B82B0000}"/>
    <cellStyle name="Обычный 2 2 5 2 3 2 3 4 2" xfId="20327" xr:uid="{00000000-0005-0000-0000-0000B92B0000}"/>
    <cellStyle name="Обычный 2 2 5 2 3 2 3 5" xfId="13943" xr:uid="{00000000-0005-0000-0000-0000BA2B0000}"/>
    <cellStyle name="Обычный 2 2 5 2 3 2 4" xfId="1973" xr:uid="{00000000-0005-0000-0000-0000BB2B0000}"/>
    <cellStyle name="Обычный 2 2 5 2 3 2 4 2" xfId="5165" xr:uid="{00000000-0005-0000-0000-0000BC2B0000}"/>
    <cellStyle name="Обычный 2 2 5 2 3 2 4 2 2" xfId="11549" xr:uid="{00000000-0005-0000-0000-0000BD2B0000}"/>
    <cellStyle name="Обычный 2 2 5 2 3 2 4 2 2 2" xfId="24317" xr:uid="{00000000-0005-0000-0000-0000BE2B0000}"/>
    <cellStyle name="Обычный 2 2 5 2 3 2 4 2 3" xfId="17933" xr:uid="{00000000-0005-0000-0000-0000BF2B0000}"/>
    <cellStyle name="Обычный 2 2 5 2 3 2 4 3" xfId="8357" xr:uid="{00000000-0005-0000-0000-0000C02B0000}"/>
    <cellStyle name="Обычный 2 2 5 2 3 2 4 3 2" xfId="21125" xr:uid="{00000000-0005-0000-0000-0000C12B0000}"/>
    <cellStyle name="Обычный 2 2 5 2 3 2 4 4" xfId="14741" xr:uid="{00000000-0005-0000-0000-0000C22B0000}"/>
    <cellStyle name="Обычный 2 2 5 2 3 2 5" xfId="3569" xr:uid="{00000000-0005-0000-0000-0000C32B0000}"/>
    <cellStyle name="Обычный 2 2 5 2 3 2 5 2" xfId="9953" xr:uid="{00000000-0005-0000-0000-0000C42B0000}"/>
    <cellStyle name="Обычный 2 2 5 2 3 2 5 2 2" xfId="22721" xr:uid="{00000000-0005-0000-0000-0000C52B0000}"/>
    <cellStyle name="Обычный 2 2 5 2 3 2 5 3" xfId="16337" xr:uid="{00000000-0005-0000-0000-0000C62B0000}"/>
    <cellStyle name="Обычный 2 2 5 2 3 2 6" xfId="6761" xr:uid="{00000000-0005-0000-0000-0000C72B0000}"/>
    <cellStyle name="Обычный 2 2 5 2 3 2 6 2" xfId="19529" xr:uid="{00000000-0005-0000-0000-0000C82B0000}"/>
    <cellStyle name="Обычный 2 2 5 2 3 2 7" xfId="13145" xr:uid="{00000000-0005-0000-0000-0000C92B0000}"/>
    <cellStyle name="Обычный 2 2 5 2 3 3" xfId="582" xr:uid="{00000000-0005-0000-0000-0000CA2B0000}"/>
    <cellStyle name="Обычный 2 2 5 2 3 3 2" xfId="1380" xr:uid="{00000000-0005-0000-0000-0000CB2B0000}"/>
    <cellStyle name="Обычный 2 2 5 2 3 3 2 2" xfId="2976" xr:uid="{00000000-0005-0000-0000-0000CC2B0000}"/>
    <cellStyle name="Обычный 2 2 5 2 3 3 2 2 2" xfId="6168" xr:uid="{00000000-0005-0000-0000-0000CD2B0000}"/>
    <cellStyle name="Обычный 2 2 5 2 3 3 2 2 2 2" xfId="12552" xr:uid="{00000000-0005-0000-0000-0000CE2B0000}"/>
    <cellStyle name="Обычный 2 2 5 2 3 3 2 2 2 2 2" xfId="25320" xr:uid="{00000000-0005-0000-0000-0000CF2B0000}"/>
    <cellStyle name="Обычный 2 2 5 2 3 3 2 2 2 3" xfId="18936" xr:uid="{00000000-0005-0000-0000-0000D02B0000}"/>
    <cellStyle name="Обычный 2 2 5 2 3 3 2 2 3" xfId="9360" xr:uid="{00000000-0005-0000-0000-0000D12B0000}"/>
    <cellStyle name="Обычный 2 2 5 2 3 3 2 2 3 2" xfId="22128" xr:uid="{00000000-0005-0000-0000-0000D22B0000}"/>
    <cellStyle name="Обычный 2 2 5 2 3 3 2 2 4" xfId="15744" xr:uid="{00000000-0005-0000-0000-0000D32B0000}"/>
    <cellStyle name="Обычный 2 2 5 2 3 3 2 3" xfId="4572" xr:uid="{00000000-0005-0000-0000-0000D42B0000}"/>
    <cellStyle name="Обычный 2 2 5 2 3 3 2 3 2" xfId="10956" xr:uid="{00000000-0005-0000-0000-0000D52B0000}"/>
    <cellStyle name="Обычный 2 2 5 2 3 3 2 3 2 2" xfId="23724" xr:uid="{00000000-0005-0000-0000-0000D62B0000}"/>
    <cellStyle name="Обычный 2 2 5 2 3 3 2 3 3" xfId="17340" xr:uid="{00000000-0005-0000-0000-0000D72B0000}"/>
    <cellStyle name="Обычный 2 2 5 2 3 3 2 4" xfId="7764" xr:uid="{00000000-0005-0000-0000-0000D82B0000}"/>
    <cellStyle name="Обычный 2 2 5 2 3 3 2 4 2" xfId="20532" xr:uid="{00000000-0005-0000-0000-0000D92B0000}"/>
    <cellStyle name="Обычный 2 2 5 2 3 3 2 5" xfId="14148" xr:uid="{00000000-0005-0000-0000-0000DA2B0000}"/>
    <cellStyle name="Обычный 2 2 5 2 3 3 3" xfId="2178" xr:uid="{00000000-0005-0000-0000-0000DB2B0000}"/>
    <cellStyle name="Обычный 2 2 5 2 3 3 3 2" xfId="5370" xr:uid="{00000000-0005-0000-0000-0000DC2B0000}"/>
    <cellStyle name="Обычный 2 2 5 2 3 3 3 2 2" xfId="11754" xr:uid="{00000000-0005-0000-0000-0000DD2B0000}"/>
    <cellStyle name="Обычный 2 2 5 2 3 3 3 2 2 2" xfId="24522" xr:uid="{00000000-0005-0000-0000-0000DE2B0000}"/>
    <cellStyle name="Обычный 2 2 5 2 3 3 3 2 3" xfId="18138" xr:uid="{00000000-0005-0000-0000-0000DF2B0000}"/>
    <cellStyle name="Обычный 2 2 5 2 3 3 3 3" xfId="8562" xr:uid="{00000000-0005-0000-0000-0000E02B0000}"/>
    <cellStyle name="Обычный 2 2 5 2 3 3 3 3 2" xfId="21330" xr:uid="{00000000-0005-0000-0000-0000E12B0000}"/>
    <cellStyle name="Обычный 2 2 5 2 3 3 3 4" xfId="14946" xr:uid="{00000000-0005-0000-0000-0000E22B0000}"/>
    <cellStyle name="Обычный 2 2 5 2 3 3 4" xfId="3774" xr:uid="{00000000-0005-0000-0000-0000E32B0000}"/>
    <cellStyle name="Обычный 2 2 5 2 3 3 4 2" xfId="10158" xr:uid="{00000000-0005-0000-0000-0000E42B0000}"/>
    <cellStyle name="Обычный 2 2 5 2 3 3 4 2 2" xfId="22926" xr:uid="{00000000-0005-0000-0000-0000E52B0000}"/>
    <cellStyle name="Обычный 2 2 5 2 3 3 4 3" xfId="16542" xr:uid="{00000000-0005-0000-0000-0000E62B0000}"/>
    <cellStyle name="Обычный 2 2 5 2 3 3 5" xfId="6966" xr:uid="{00000000-0005-0000-0000-0000E72B0000}"/>
    <cellStyle name="Обычный 2 2 5 2 3 3 5 2" xfId="19734" xr:uid="{00000000-0005-0000-0000-0000E82B0000}"/>
    <cellStyle name="Обычный 2 2 5 2 3 3 6" xfId="13350" xr:uid="{00000000-0005-0000-0000-0000E92B0000}"/>
    <cellStyle name="Обычный 2 2 5 2 3 4" xfId="981" xr:uid="{00000000-0005-0000-0000-0000EA2B0000}"/>
    <cellStyle name="Обычный 2 2 5 2 3 4 2" xfId="2577" xr:uid="{00000000-0005-0000-0000-0000EB2B0000}"/>
    <cellStyle name="Обычный 2 2 5 2 3 4 2 2" xfId="5769" xr:uid="{00000000-0005-0000-0000-0000EC2B0000}"/>
    <cellStyle name="Обычный 2 2 5 2 3 4 2 2 2" xfId="12153" xr:uid="{00000000-0005-0000-0000-0000ED2B0000}"/>
    <cellStyle name="Обычный 2 2 5 2 3 4 2 2 2 2" xfId="24921" xr:uid="{00000000-0005-0000-0000-0000EE2B0000}"/>
    <cellStyle name="Обычный 2 2 5 2 3 4 2 2 3" xfId="18537" xr:uid="{00000000-0005-0000-0000-0000EF2B0000}"/>
    <cellStyle name="Обычный 2 2 5 2 3 4 2 3" xfId="8961" xr:uid="{00000000-0005-0000-0000-0000F02B0000}"/>
    <cellStyle name="Обычный 2 2 5 2 3 4 2 3 2" xfId="21729" xr:uid="{00000000-0005-0000-0000-0000F12B0000}"/>
    <cellStyle name="Обычный 2 2 5 2 3 4 2 4" xfId="15345" xr:uid="{00000000-0005-0000-0000-0000F22B0000}"/>
    <cellStyle name="Обычный 2 2 5 2 3 4 3" xfId="4173" xr:uid="{00000000-0005-0000-0000-0000F32B0000}"/>
    <cellStyle name="Обычный 2 2 5 2 3 4 3 2" xfId="10557" xr:uid="{00000000-0005-0000-0000-0000F42B0000}"/>
    <cellStyle name="Обычный 2 2 5 2 3 4 3 2 2" xfId="23325" xr:uid="{00000000-0005-0000-0000-0000F52B0000}"/>
    <cellStyle name="Обычный 2 2 5 2 3 4 3 3" xfId="16941" xr:uid="{00000000-0005-0000-0000-0000F62B0000}"/>
    <cellStyle name="Обычный 2 2 5 2 3 4 4" xfId="7365" xr:uid="{00000000-0005-0000-0000-0000F72B0000}"/>
    <cellStyle name="Обычный 2 2 5 2 3 4 4 2" xfId="20133" xr:uid="{00000000-0005-0000-0000-0000F82B0000}"/>
    <cellStyle name="Обычный 2 2 5 2 3 4 5" xfId="13749" xr:uid="{00000000-0005-0000-0000-0000F92B0000}"/>
    <cellStyle name="Обычный 2 2 5 2 3 5" xfId="1779" xr:uid="{00000000-0005-0000-0000-0000FA2B0000}"/>
    <cellStyle name="Обычный 2 2 5 2 3 5 2" xfId="4971" xr:uid="{00000000-0005-0000-0000-0000FB2B0000}"/>
    <cellStyle name="Обычный 2 2 5 2 3 5 2 2" xfId="11355" xr:uid="{00000000-0005-0000-0000-0000FC2B0000}"/>
    <cellStyle name="Обычный 2 2 5 2 3 5 2 2 2" xfId="24123" xr:uid="{00000000-0005-0000-0000-0000FD2B0000}"/>
    <cellStyle name="Обычный 2 2 5 2 3 5 2 3" xfId="17739" xr:uid="{00000000-0005-0000-0000-0000FE2B0000}"/>
    <cellStyle name="Обычный 2 2 5 2 3 5 3" xfId="8163" xr:uid="{00000000-0005-0000-0000-0000FF2B0000}"/>
    <cellStyle name="Обычный 2 2 5 2 3 5 3 2" xfId="20931" xr:uid="{00000000-0005-0000-0000-0000002C0000}"/>
    <cellStyle name="Обычный 2 2 5 2 3 5 4" xfId="14547" xr:uid="{00000000-0005-0000-0000-0000012C0000}"/>
    <cellStyle name="Обычный 2 2 5 2 3 6" xfId="3375" xr:uid="{00000000-0005-0000-0000-0000022C0000}"/>
    <cellStyle name="Обычный 2 2 5 2 3 6 2" xfId="9759" xr:uid="{00000000-0005-0000-0000-0000032C0000}"/>
    <cellStyle name="Обычный 2 2 5 2 3 6 2 2" xfId="22527" xr:uid="{00000000-0005-0000-0000-0000042C0000}"/>
    <cellStyle name="Обычный 2 2 5 2 3 6 3" xfId="16143" xr:uid="{00000000-0005-0000-0000-0000052C0000}"/>
    <cellStyle name="Обычный 2 2 5 2 3 7" xfId="6567" xr:uid="{00000000-0005-0000-0000-0000062C0000}"/>
    <cellStyle name="Обычный 2 2 5 2 3 7 2" xfId="19335" xr:uid="{00000000-0005-0000-0000-0000072C0000}"/>
    <cellStyle name="Обычный 2 2 5 2 3 8" xfId="12951" xr:uid="{00000000-0005-0000-0000-0000082C0000}"/>
    <cellStyle name="Обычный 2 2 5 2 4" xfId="244" xr:uid="{00000000-0005-0000-0000-0000092C0000}"/>
    <cellStyle name="Обычный 2 2 5 2 4 2" xfId="646" xr:uid="{00000000-0005-0000-0000-00000A2C0000}"/>
    <cellStyle name="Обычный 2 2 5 2 4 2 2" xfId="1444" xr:uid="{00000000-0005-0000-0000-00000B2C0000}"/>
    <cellStyle name="Обычный 2 2 5 2 4 2 2 2" xfId="3040" xr:uid="{00000000-0005-0000-0000-00000C2C0000}"/>
    <cellStyle name="Обычный 2 2 5 2 4 2 2 2 2" xfId="6232" xr:uid="{00000000-0005-0000-0000-00000D2C0000}"/>
    <cellStyle name="Обычный 2 2 5 2 4 2 2 2 2 2" xfId="12616" xr:uid="{00000000-0005-0000-0000-00000E2C0000}"/>
    <cellStyle name="Обычный 2 2 5 2 4 2 2 2 2 2 2" xfId="25384" xr:uid="{00000000-0005-0000-0000-00000F2C0000}"/>
    <cellStyle name="Обычный 2 2 5 2 4 2 2 2 2 3" xfId="19000" xr:uid="{00000000-0005-0000-0000-0000102C0000}"/>
    <cellStyle name="Обычный 2 2 5 2 4 2 2 2 3" xfId="9424" xr:uid="{00000000-0005-0000-0000-0000112C0000}"/>
    <cellStyle name="Обычный 2 2 5 2 4 2 2 2 3 2" xfId="22192" xr:uid="{00000000-0005-0000-0000-0000122C0000}"/>
    <cellStyle name="Обычный 2 2 5 2 4 2 2 2 4" xfId="15808" xr:uid="{00000000-0005-0000-0000-0000132C0000}"/>
    <cellStyle name="Обычный 2 2 5 2 4 2 2 3" xfId="4636" xr:uid="{00000000-0005-0000-0000-0000142C0000}"/>
    <cellStyle name="Обычный 2 2 5 2 4 2 2 3 2" xfId="11020" xr:uid="{00000000-0005-0000-0000-0000152C0000}"/>
    <cellStyle name="Обычный 2 2 5 2 4 2 2 3 2 2" xfId="23788" xr:uid="{00000000-0005-0000-0000-0000162C0000}"/>
    <cellStyle name="Обычный 2 2 5 2 4 2 2 3 3" xfId="17404" xr:uid="{00000000-0005-0000-0000-0000172C0000}"/>
    <cellStyle name="Обычный 2 2 5 2 4 2 2 4" xfId="7828" xr:uid="{00000000-0005-0000-0000-0000182C0000}"/>
    <cellStyle name="Обычный 2 2 5 2 4 2 2 4 2" xfId="20596" xr:uid="{00000000-0005-0000-0000-0000192C0000}"/>
    <cellStyle name="Обычный 2 2 5 2 4 2 2 5" xfId="14212" xr:uid="{00000000-0005-0000-0000-00001A2C0000}"/>
    <cellStyle name="Обычный 2 2 5 2 4 2 3" xfId="2242" xr:uid="{00000000-0005-0000-0000-00001B2C0000}"/>
    <cellStyle name="Обычный 2 2 5 2 4 2 3 2" xfId="5434" xr:uid="{00000000-0005-0000-0000-00001C2C0000}"/>
    <cellStyle name="Обычный 2 2 5 2 4 2 3 2 2" xfId="11818" xr:uid="{00000000-0005-0000-0000-00001D2C0000}"/>
    <cellStyle name="Обычный 2 2 5 2 4 2 3 2 2 2" xfId="24586" xr:uid="{00000000-0005-0000-0000-00001E2C0000}"/>
    <cellStyle name="Обычный 2 2 5 2 4 2 3 2 3" xfId="18202" xr:uid="{00000000-0005-0000-0000-00001F2C0000}"/>
    <cellStyle name="Обычный 2 2 5 2 4 2 3 3" xfId="8626" xr:uid="{00000000-0005-0000-0000-0000202C0000}"/>
    <cellStyle name="Обычный 2 2 5 2 4 2 3 3 2" xfId="21394" xr:uid="{00000000-0005-0000-0000-0000212C0000}"/>
    <cellStyle name="Обычный 2 2 5 2 4 2 3 4" xfId="15010" xr:uid="{00000000-0005-0000-0000-0000222C0000}"/>
    <cellStyle name="Обычный 2 2 5 2 4 2 4" xfId="3838" xr:uid="{00000000-0005-0000-0000-0000232C0000}"/>
    <cellStyle name="Обычный 2 2 5 2 4 2 4 2" xfId="10222" xr:uid="{00000000-0005-0000-0000-0000242C0000}"/>
    <cellStyle name="Обычный 2 2 5 2 4 2 4 2 2" xfId="22990" xr:uid="{00000000-0005-0000-0000-0000252C0000}"/>
    <cellStyle name="Обычный 2 2 5 2 4 2 4 3" xfId="16606" xr:uid="{00000000-0005-0000-0000-0000262C0000}"/>
    <cellStyle name="Обычный 2 2 5 2 4 2 5" xfId="7030" xr:uid="{00000000-0005-0000-0000-0000272C0000}"/>
    <cellStyle name="Обычный 2 2 5 2 4 2 5 2" xfId="19798" xr:uid="{00000000-0005-0000-0000-0000282C0000}"/>
    <cellStyle name="Обычный 2 2 5 2 4 2 6" xfId="13414" xr:uid="{00000000-0005-0000-0000-0000292C0000}"/>
    <cellStyle name="Обычный 2 2 5 2 4 3" xfId="1045" xr:uid="{00000000-0005-0000-0000-00002A2C0000}"/>
    <cellStyle name="Обычный 2 2 5 2 4 3 2" xfId="2641" xr:uid="{00000000-0005-0000-0000-00002B2C0000}"/>
    <cellStyle name="Обычный 2 2 5 2 4 3 2 2" xfId="5833" xr:uid="{00000000-0005-0000-0000-00002C2C0000}"/>
    <cellStyle name="Обычный 2 2 5 2 4 3 2 2 2" xfId="12217" xr:uid="{00000000-0005-0000-0000-00002D2C0000}"/>
    <cellStyle name="Обычный 2 2 5 2 4 3 2 2 2 2" xfId="24985" xr:uid="{00000000-0005-0000-0000-00002E2C0000}"/>
    <cellStyle name="Обычный 2 2 5 2 4 3 2 2 3" xfId="18601" xr:uid="{00000000-0005-0000-0000-00002F2C0000}"/>
    <cellStyle name="Обычный 2 2 5 2 4 3 2 3" xfId="9025" xr:uid="{00000000-0005-0000-0000-0000302C0000}"/>
    <cellStyle name="Обычный 2 2 5 2 4 3 2 3 2" xfId="21793" xr:uid="{00000000-0005-0000-0000-0000312C0000}"/>
    <cellStyle name="Обычный 2 2 5 2 4 3 2 4" xfId="15409" xr:uid="{00000000-0005-0000-0000-0000322C0000}"/>
    <cellStyle name="Обычный 2 2 5 2 4 3 3" xfId="4237" xr:uid="{00000000-0005-0000-0000-0000332C0000}"/>
    <cellStyle name="Обычный 2 2 5 2 4 3 3 2" xfId="10621" xr:uid="{00000000-0005-0000-0000-0000342C0000}"/>
    <cellStyle name="Обычный 2 2 5 2 4 3 3 2 2" xfId="23389" xr:uid="{00000000-0005-0000-0000-0000352C0000}"/>
    <cellStyle name="Обычный 2 2 5 2 4 3 3 3" xfId="17005" xr:uid="{00000000-0005-0000-0000-0000362C0000}"/>
    <cellStyle name="Обычный 2 2 5 2 4 3 4" xfId="7429" xr:uid="{00000000-0005-0000-0000-0000372C0000}"/>
    <cellStyle name="Обычный 2 2 5 2 4 3 4 2" xfId="20197" xr:uid="{00000000-0005-0000-0000-0000382C0000}"/>
    <cellStyle name="Обычный 2 2 5 2 4 3 5" xfId="13813" xr:uid="{00000000-0005-0000-0000-0000392C0000}"/>
    <cellStyle name="Обычный 2 2 5 2 4 4" xfId="1843" xr:uid="{00000000-0005-0000-0000-00003A2C0000}"/>
    <cellStyle name="Обычный 2 2 5 2 4 4 2" xfId="5035" xr:uid="{00000000-0005-0000-0000-00003B2C0000}"/>
    <cellStyle name="Обычный 2 2 5 2 4 4 2 2" xfId="11419" xr:uid="{00000000-0005-0000-0000-00003C2C0000}"/>
    <cellStyle name="Обычный 2 2 5 2 4 4 2 2 2" xfId="24187" xr:uid="{00000000-0005-0000-0000-00003D2C0000}"/>
    <cellStyle name="Обычный 2 2 5 2 4 4 2 3" xfId="17803" xr:uid="{00000000-0005-0000-0000-00003E2C0000}"/>
    <cellStyle name="Обычный 2 2 5 2 4 4 3" xfId="8227" xr:uid="{00000000-0005-0000-0000-00003F2C0000}"/>
    <cellStyle name="Обычный 2 2 5 2 4 4 3 2" xfId="20995" xr:uid="{00000000-0005-0000-0000-0000402C0000}"/>
    <cellStyle name="Обычный 2 2 5 2 4 4 4" xfId="14611" xr:uid="{00000000-0005-0000-0000-0000412C0000}"/>
    <cellStyle name="Обычный 2 2 5 2 4 5" xfId="3439" xr:uid="{00000000-0005-0000-0000-0000422C0000}"/>
    <cellStyle name="Обычный 2 2 5 2 4 5 2" xfId="9823" xr:uid="{00000000-0005-0000-0000-0000432C0000}"/>
    <cellStyle name="Обычный 2 2 5 2 4 5 2 2" xfId="22591" xr:uid="{00000000-0005-0000-0000-0000442C0000}"/>
    <cellStyle name="Обычный 2 2 5 2 4 5 3" xfId="16207" xr:uid="{00000000-0005-0000-0000-0000452C0000}"/>
    <cellStyle name="Обычный 2 2 5 2 4 6" xfId="6631" xr:uid="{00000000-0005-0000-0000-0000462C0000}"/>
    <cellStyle name="Обычный 2 2 5 2 4 6 2" xfId="19399" xr:uid="{00000000-0005-0000-0000-0000472C0000}"/>
    <cellStyle name="Обычный 2 2 5 2 4 7" xfId="13015" xr:uid="{00000000-0005-0000-0000-0000482C0000}"/>
    <cellStyle name="Обычный 2 2 5 2 5" xfId="452" xr:uid="{00000000-0005-0000-0000-0000492C0000}"/>
    <cellStyle name="Обычный 2 2 5 2 5 2" xfId="1250" xr:uid="{00000000-0005-0000-0000-00004A2C0000}"/>
    <cellStyle name="Обычный 2 2 5 2 5 2 2" xfId="2846" xr:uid="{00000000-0005-0000-0000-00004B2C0000}"/>
    <cellStyle name="Обычный 2 2 5 2 5 2 2 2" xfId="6038" xr:uid="{00000000-0005-0000-0000-00004C2C0000}"/>
    <cellStyle name="Обычный 2 2 5 2 5 2 2 2 2" xfId="12422" xr:uid="{00000000-0005-0000-0000-00004D2C0000}"/>
    <cellStyle name="Обычный 2 2 5 2 5 2 2 2 2 2" xfId="25190" xr:uid="{00000000-0005-0000-0000-00004E2C0000}"/>
    <cellStyle name="Обычный 2 2 5 2 5 2 2 2 3" xfId="18806" xr:uid="{00000000-0005-0000-0000-00004F2C0000}"/>
    <cellStyle name="Обычный 2 2 5 2 5 2 2 3" xfId="9230" xr:uid="{00000000-0005-0000-0000-0000502C0000}"/>
    <cellStyle name="Обычный 2 2 5 2 5 2 2 3 2" xfId="21998" xr:uid="{00000000-0005-0000-0000-0000512C0000}"/>
    <cellStyle name="Обычный 2 2 5 2 5 2 2 4" xfId="15614" xr:uid="{00000000-0005-0000-0000-0000522C0000}"/>
    <cellStyle name="Обычный 2 2 5 2 5 2 3" xfId="4442" xr:uid="{00000000-0005-0000-0000-0000532C0000}"/>
    <cellStyle name="Обычный 2 2 5 2 5 2 3 2" xfId="10826" xr:uid="{00000000-0005-0000-0000-0000542C0000}"/>
    <cellStyle name="Обычный 2 2 5 2 5 2 3 2 2" xfId="23594" xr:uid="{00000000-0005-0000-0000-0000552C0000}"/>
    <cellStyle name="Обычный 2 2 5 2 5 2 3 3" xfId="17210" xr:uid="{00000000-0005-0000-0000-0000562C0000}"/>
    <cellStyle name="Обычный 2 2 5 2 5 2 4" xfId="7634" xr:uid="{00000000-0005-0000-0000-0000572C0000}"/>
    <cellStyle name="Обычный 2 2 5 2 5 2 4 2" xfId="20402" xr:uid="{00000000-0005-0000-0000-0000582C0000}"/>
    <cellStyle name="Обычный 2 2 5 2 5 2 5" xfId="14018" xr:uid="{00000000-0005-0000-0000-0000592C0000}"/>
    <cellStyle name="Обычный 2 2 5 2 5 3" xfId="2048" xr:uid="{00000000-0005-0000-0000-00005A2C0000}"/>
    <cellStyle name="Обычный 2 2 5 2 5 3 2" xfId="5240" xr:uid="{00000000-0005-0000-0000-00005B2C0000}"/>
    <cellStyle name="Обычный 2 2 5 2 5 3 2 2" xfId="11624" xr:uid="{00000000-0005-0000-0000-00005C2C0000}"/>
    <cellStyle name="Обычный 2 2 5 2 5 3 2 2 2" xfId="24392" xr:uid="{00000000-0005-0000-0000-00005D2C0000}"/>
    <cellStyle name="Обычный 2 2 5 2 5 3 2 3" xfId="18008" xr:uid="{00000000-0005-0000-0000-00005E2C0000}"/>
    <cellStyle name="Обычный 2 2 5 2 5 3 3" xfId="8432" xr:uid="{00000000-0005-0000-0000-00005F2C0000}"/>
    <cellStyle name="Обычный 2 2 5 2 5 3 3 2" xfId="21200" xr:uid="{00000000-0005-0000-0000-0000602C0000}"/>
    <cellStyle name="Обычный 2 2 5 2 5 3 4" xfId="14816" xr:uid="{00000000-0005-0000-0000-0000612C0000}"/>
    <cellStyle name="Обычный 2 2 5 2 5 4" xfId="3644" xr:uid="{00000000-0005-0000-0000-0000622C0000}"/>
    <cellStyle name="Обычный 2 2 5 2 5 4 2" xfId="10028" xr:uid="{00000000-0005-0000-0000-0000632C0000}"/>
    <cellStyle name="Обычный 2 2 5 2 5 4 2 2" xfId="22796" xr:uid="{00000000-0005-0000-0000-0000642C0000}"/>
    <cellStyle name="Обычный 2 2 5 2 5 4 3" xfId="16412" xr:uid="{00000000-0005-0000-0000-0000652C0000}"/>
    <cellStyle name="Обычный 2 2 5 2 5 5" xfId="6836" xr:uid="{00000000-0005-0000-0000-0000662C0000}"/>
    <cellStyle name="Обычный 2 2 5 2 5 5 2" xfId="19604" xr:uid="{00000000-0005-0000-0000-0000672C0000}"/>
    <cellStyle name="Обычный 2 2 5 2 5 6" xfId="13220" xr:uid="{00000000-0005-0000-0000-0000682C0000}"/>
    <cellStyle name="Обычный 2 2 5 2 6" xfId="851" xr:uid="{00000000-0005-0000-0000-0000692C0000}"/>
    <cellStyle name="Обычный 2 2 5 2 6 2" xfId="2447" xr:uid="{00000000-0005-0000-0000-00006A2C0000}"/>
    <cellStyle name="Обычный 2 2 5 2 6 2 2" xfId="5639" xr:uid="{00000000-0005-0000-0000-00006B2C0000}"/>
    <cellStyle name="Обычный 2 2 5 2 6 2 2 2" xfId="12023" xr:uid="{00000000-0005-0000-0000-00006C2C0000}"/>
    <cellStyle name="Обычный 2 2 5 2 6 2 2 2 2" xfId="24791" xr:uid="{00000000-0005-0000-0000-00006D2C0000}"/>
    <cellStyle name="Обычный 2 2 5 2 6 2 2 3" xfId="18407" xr:uid="{00000000-0005-0000-0000-00006E2C0000}"/>
    <cellStyle name="Обычный 2 2 5 2 6 2 3" xfId="8831" xr:uid="{00000000-0005-0000-0000-00006F2C0000}"/>
    <cellStyle name="Обычный 2 2 5 2 6 2 3 2" xfId="21599" xr:uid="{00000000-0005-0000-0000-0000702C0000}"/>
    <cellStyle name="Обычный 2 2 5 2 6 2 4" xfId="15215" xr:uid="{00000000-0005-0000-0000-0000712C0000}"/>
    <cellStyle name="Обычный 2 2 5 2 6 3" xfId="4043" xr:uid="{00000000-0005-0000-0000-0000722C0000}"/>
    <cellStyle name="Обычный 2 2 5 2 6 3 2" xfId="10427" xr:uid="{00000000-0005-0000-0000-0000732C0000}"/>
    <cellStyle name="Обычный 2 2 5 2 6 3 2 2" xfId="23195" xr:uid="{00000000-0005-0000-0000-0000742C0000}"/>
    <cellStyle name="Обычный 2 2 5 2 6 3 3" xfId="16811" xr:uid="{00000000-0005-0000-0000-0000752C0000}"/>
    <cellStyle name="Обычный 2 2 5 2 6 4" xfId="7235" xr:uid="{00000000-0005-0000-0000-0000762C0000}"/>
    <cellStyle name="Обычный 2 2 5 2 6 4 2" xfId="20003" xr:uid="{00000000-0005-0000-0000-0000772C0000}"/>
    <cellStyle name="Обычный 2 2 5 2 6 5" xfId="13619" xr:uid="{00000000-0005-0000-0000-0000782C0000}"/>
    <cellStyle name="Обычный 2 2 5 2 7" xfId="1649" xr:uid="{00000000-0005-0000-0000-0000792C0000}"/>
    <cellStyle name="Обычный 2 2 5 2 7 2" xfId="4841" xr:uid="{00000000-0005-0000-0000-00007A2C0000}"/>
    <cellStyle name="Обычный 2 2 5 2 7 2 2" xfId="11225" xr:uid="{00000000-0005-0000-0000-00007B2C0000}"/>
    <cellStyle name="Обычный 2 2 5 2 7 2 2 2" xfId="23993" xr:uid="{00000000-0005-0000-0000-00007C2C0000}"/>
    <cellStyle name="Обычный 2 2 5 2 7 2 3" xfId="17609" xr:uid="{00000000-0005-0000-0000-00007D2C0000}"/>
    <cellStyle name="Обычный 2 2 5 2 7 3" xfId="8033" xr:uid="{00000000-0005-0000-0000-00007E2C0000}"/>
    <cellStyle name="Обычный 2 2 5 2 7 3 2" xfId="20801" xr:uid="{00000000-0005-0000-0000-00007F2C0000}"/>
    <cellStyle name="Обычный 2 2 5 2 7 4" xfId="14417" xr:uid="{00000000-0005-0000-0000-0000802C0000}"/>
    <cellStyle name="Обычный 2 2 5 2 8" xfId="3245" xr:uid="{00000000-0005-0000-0000-0000812C0000}"/>
    <cellStyle name="Обычный 2 2 5 2 8 2" xfId="9629" xr:uid="{00000000-0005-0000-0000-0000822C0000}"/>
    <cellStyle name="Обычный 2 2 5 2 8 2 2" xfId="22397" xr:uid="{00000000-0005-0000-0000-0000832C0000}"/>
    <cellStyle name="Обычный 2 2 5 2 8 3" xfId="16013" xr:uid="{00000000-0005-0000-0000-0000842C0000}"/>
    <cellStyle name="Обычный 2 2 5 2 9" xfId="6437" xr:uid="{00000000-0005-0000-0000-0000852C0000}"/>
    <cellStyle name="Обычный 2 2 5 2 9 2" xfId="19205" xr:uid="{00000000-0005-0000-0000-0000862C0000}"/>
    <cellStyle name="Обычный 2 2 5 3" xfId="82" xr:uid="{00000000-0005-0000-0000-0000872C0000}"/>
    <cellStyle name="Обычный 2 2 5 3 2" xfId="276" xr:uid="{00000000-0005-0000-0000-0000882C0000}"/>
    <cellStyle name="Обычный 2 2 5 3 2 2" xfId="678" xr:uid="{00000000-0005-0000-0000-0000892C0000}"/>
    <cellStyle name="Обычный 2 2 5 3 2 2 2" xfId="1476" xr:uid="{00000000-0005-0000-0000-00008A2C0000}"/>
    <cellStyle name="Обычный 2 2 5 3 2 2 2 2" xfId="3072" xr:uid="{00000000-0005-0000-0000-00008B2C0000}"/>
    <cellStyle name="Обычный 2 2 5 3 2 2 2 2 2" xfId="6264" xr:uid="{00000000-0005-0000-0000-00008C2C0000}"/>
    <cellStyle name="Обычный 2 2 5 3 2 2 2 2 2 2" xfId="12648" xr:uid="{00000000-0005-0000-0000-00008D2C0000}"/>
    <cellStyle name="Обычный 2 2 5 3 2 2 2 2 2 2 2" xfId="25416" xr:uid="{00000000-0005-0000-0000-00008E2C0000}"/>
    <cellStyle name="Обычный 2 2 5 3 2 2 2 2 2 3" xfId="19032" xr:uid="{00000000-0005-0000-0000-00008F2C0000}"/>
    <cellStyle name="Обычный 2 2 5 3 2 2 2 2 3" xfId="9456" xr:uid="{00000000-0005-0000-0000-0000902C0000}"/>
    <cellStyle name="Обычный 2 2 5 3 2 2 2 2 3 2" xfId="22224" xr:uid="{00000000-0005-0000-0000-0000912C0000}"/>
    <cellStyle name="Обычный 2 2 5 3 2 2 2 2 4" xfId="15840" xr:uid="{00000000-0005-0000-0000-0000922C0000}"/>
    <cellStyle name="Обычный 2 2 5 3 2 2 2 3" xfId="4668" xr:uid="{00000000-0005-0000-0000-0000932C0000}"/>
    <cellStyle name="Обычный 2 2 5 3 2 2 2 3 2" xfId="11052" xr:uid="{00000000-0005-0000-0000-0000942C0000}"/>
    <cellStyle name="Обычный 2 2 5 3 2 2 2 3 2 2" xfId="23820" xr:uid="{00000000-0005-0000-0000-0000952C0000}"/>
    <cellStyle name="Обычный 2 2 5 3 2 2 2 3 3" xfId="17436" xr:uid="{00000000-0005-0000-0000-0000962C0000}"/>
    <cellStyle name="Обычный 2 2 5 3 2 2 2 4" xfId="7860" xr:uid="{00000000-0005-0000-0000-0000972C0000}"/>
    <cellStyle name="Обычный 2 2 5 3 2 2 2 4 2" xfId="20628" xr:uid="{00000000-0005-0000-0000-0000982C0000}"/>
    <cellStyle name="Обычный 2 2 5 3 2 2 2 5" xfId="14244" xr:uid="{00000000-0005-0000-0000-0000992C0000}"/>
    <cellStyle name="Обычный 2 2 5 3 2 2 3" xfId="2274" xr:uid="{00000000-0005-0000-0000-00009A2C0000}"/>
    <cellStyle name="Обычный 2 2 5 3 2 2 3 2" xfId="5466" xr:uid="{00000000-0005-0000-0000-00009B2C0000}"/>
    <cellStyle name="Обычный 2 2 5 3 2 2 3 2 2" xfId="11850" xr:uid="{00000000-0005-0000-0000-00009C2C0000}"/>
    <cellStyle name="Обычный 2 2 5 3 2 2 3 2 2 2" xfId="24618" xr:uid="{00000000-0005-0000-0000-00009D2C0000}"/>
    <cellStyle name="Обычный 2 2 5 3 2 2 3 2 3" xfId="18234" xr:uid="{00000000-0005-0000-0000-00009E2C0000}"/>
    <cellStyle name="Обычный 2 2 5 3 2 2 3 3" xfId="8658" xr:uid="{00000000-0005-0000-0000-00009F2C0000}"/>
    <cellStyle name="Обычный 2 2 5 3 2 2 3 3 2" xfId="21426" xr:uid="{00000000-0005-0000-0000-0000A02C0000}"/>
    <cellStyle name="Обычный 2 2 5 3 2 2 3 4" xfId="15042" xr:uid="{00000000-0005-0000-0000-0000A12C0000}"/>
    <cellStyle name="Обычный 2 2 5 3 2 2 4" xfId="3870" xr:uid="{00000000-0005-0000-0000-0000A22C0000}"/>
    <cellStyle name="Обычный 2 2 5 3 2 2 4 2" xfId="10254" xr:uid="{00000000-0005-0000-0000-0000A32C0000}"/>
    <cellStyle name="Обычный 2 2 5 3 2 2 4 2 2" xfId="23022" xr:uid="{00000000-0005-0000-0000-0000A42C0000}"/>
    <cellStyle name="Обычный 2 2 5 3 2 2 4 3" xfId="16638" xr:uid="{00000000-0005-0000-0000-0000A52C0000}"/>
    <cellStyle name="Обычный 2 2 5 3 2 2 5" xfId="7062" xr:uid="{00000000-0005-0000-0000-0000A62C0000}"/>
    <cellStyle name="Обычный 2 2 5 3 2 2 5 2" xfId="19830" xr:uid="{00000000-0005-0000-0000-0000A72C0000}"/>
    <cellStyle name="Обычный 2 2 5 3 2 2 6" xfId="13446" xr:uid="{00000000-0005-0000-0000-0000A82C0000}"/>
    <cellStyle name="Обычный 2 2 5 3 2 3" xfId="1077" xr:uid="{00000000-0005-0000-0000-0000A92C0000}"/>
    <cellStyle name="Обычный 2 2 5 3 2 3 2" xfId="2673" xr:uid="{00000000-0005-0000-0000-0000AA2C0000}"/>
    <cellStyle name="Обычный 2 2 5 3 2 3 2 2" xfId="5865" xr:uid="{00000000-0005-0000-0000-0000AB2C0000}"/>
    <cellStyle name="Обычный 2 2 5 3 2 3 2 2 2" xfId="12249" xr:uid="{00000000-0005-0000-0000-0000AC2C0000}"/>
    <cellStyle name="Обычный 2 2 5 3 2 3 2 2 2 2" xfId="25017" xr:uid="{00000000-0005-0000-0000-0000AD2C0000}"/>
    <cellStyle name="Обычный 2 2 5 3 2 3 2 2 3" xfId="18633" xr:uid="{00000000-0005-0000-0000-0000AE2C0000}"/>
    <cellStyle name="Обычный 2 2 5 3 2 3 2 3" xfId="9057" xr:uid="{00000000-0005-0000-0000-0000AF2C0000}"/>
    <cellStyle name="Обычный 2 2 5 3 2 3 2 3 2" xfId="21825" xr:uid="{00000000-0005-0000-0000-0000B02C0000}"/>
    <cellStyle name="Обычный 2 2 5 3 2 3 2 4" xfId="15441" xr:uid="{00000000-0005-0000-0000-0000B12C0000}"/>
    <cellStyle name="Обычный 2 2 5 3 2 3 3" xfId="4269" xr:uid="{00000000-0005-0000-0000-0000B22C0000}"/>
    <cellStyle name="Обычный 2 2 5 3 2 3 3 2" xfId="10653" xr:uid="{00000000-0005-0000-0000-0000B32C0000}"/>
    <cellStyle name="Обычный 2 2 5 3 2 3 3 2 2" xfId="23421" xr:uid="{00000000-0005-0000-0000-0000B42C0000}"/>
    <cellStyle name="Обычный 2 2 5 3 2 3 3 3" xfId="17037" xr:uid="{00000000-0005-0000-0000-0000B52C0000}"/>
    <cellStyle name="Обычный 2 2 5 3 2 3 4" xfId="7461" xr:uid="{00000000-0005-0000-0000-0000B62C0000}"/>
    <cellStyle name="Обычный 2 2 5 3 2 3 4 2" xfId="20229" xr:uid="{00000000-0005-0000-0000-0000B72C0000}"/>
    <cellStyle name="Обычный 2 2 5 3 2 3 5" xfId="13845" xr:uid="{00000000-0005-0000-0000-0000B82C0000}"/>
    <cellStyle name="Обычный 2 2 5 3 2 4" xfId="1875" xr:uid="{00000000-0005-0000-0000-0000B92C0000}"/>
    <cellStyle name="Обычный 2 2 5 3 2 4 2" xfId="5067" xr:uid="{00000000-0005-0000-0000-0000BA2C0000}"/>
    <cellStyle name="Обычный 2 2 5 3 2 4 2 2" xfId="11451" xr:uid="{00000000-0005-0000-0000-0000BB2C0000}"/>
    <cellStyle name="Обычный 2 2 5 3 2 4 2 2 2" xfId="24219" xr:uid="{00000000-0005-0000-0000-0000BC2C0000}"/>
    <cellStyle name="Обычный 2 2 5 3 2 4 2 3" xfId="17835" xr:uid="{00000000-0005-0000-0000-0000BD2C0000}"/>
    <cellStyle name="Обычный 2 2 5 3 2 4 3" xfId="8259" xr:uid="{00000000-0005-0000-0000-0000BE2C0000}"/>
    <cellStyle name="Обычный 2 2 5 3 2 4 3 2" xfId="21027" xr:uid="{00000000-0005-0000-0000-0000BF2C0000}"/>
    <cellStyle name="Обычный 2 2 5 3 2 4 4" xfId="14643" xr:uid="{00000000-0005-0000-0000-0000C02C0000}"/>
    <cellStyle name="Обычный 2 2 5 3 2 5" xfId="3471" xr:uid="{00000000-0005-0000-0000-0000C12C0000}"/>
    <cellStyle name="Обычный 2 2 5 3 2 5 2" xfId="9855" xr:uid="{00000000-0005-0000-0000-0000C22C0000}"/>
    <cellStyle name="Обычный 2 2 5 3 2 5 2 2" xfId="22623" xr:uid="{00000000-0005-0000-0000-0000C32C0000}"/>
    <cellStyle name="Обычный 2 2 5 3 2 5 3" xfId="16239" xr:uid="{00000000-0005-0000-0000-0000C42C0000}"/>
    <cellStyle name="Обычный 2 2 5 3 2 6" xfId="6663" xr:uid="{00000000-0005-0000-0000-0000C52C0000}"/>
    <cellStyle name="Обычный 2 2 5 3 2 6 2" xfId="19431" xr:uid="{00000000-0005-0000-0000-0000C62C0000}"/>
    <cellStyle name="Обычный 2 2 5 3 2 7" xfId="13047" xr:uid="{00000000-0005-0000-0000-0000C72C0000}"/>
    <cellStyle name="Обычный 2 2 5 3 3" xfId="484" xr:uid="{00000000-0005-0000-0000-0000C82C0000}"/>
    <cellStyle name="Обычный 2 2 5 3 3 2" xfId="1282" xr:uid="{00000000-0005-0000-0000-0000C92C0000}"/>
    <cellStyle name="Обычный 2 2 5 3 3 2 2" xfId="2878" xr:uid="{00000000-0005-0000-0000-0000CA2C0000}"/>
    <cellStyle name="Обычный 2 2 5 3 3 2 2 2" xfId="6070" xr:uid="{00000000-0005-0000-0000-0000CB2C0000}"/>
    <cellStyle name="Обычный 2 2 5 3 3 2 2 2 2" xfId="12454" xr:uid="{00000000-0005-0000-0000-0000CC2C0000}"/>
    <cellStyle name="Обычный 2 2 5 3 3 2 2 2 2 2" xfId="25222" xr:uid="{00000000-0005-0000-0000-0000CD2C0000}"/>
    <cellStyle name="Обычный 2 2 5 3 3 2 2 2 3" xfId="18838" xr:uid="{00000000-0005-0000-0000-0000CE2C0000}"/>
    <cellStyle name="Обычный 2 2 5 3 3 2 2 3" xfId="9262" xr:uid="{00000000-0005-0000-0000-0000CF2C0000}"/>
    <cellStyle name="Обычный 2 2 5 3 3 2 2 3 2" xfId="22030" xr:uid="{00000000-0005-0000-0000-0000D02C0000}"/>
    <cellStyle name="Обычный 2 2 5 3 3 2 2 4" xfId="15646" xr:uid="{00000000-0005-0000-0000-0000D12C0000}"/>
    <cellStyle name="Обычный 2 2 5 3 3 2 3" xfId="4474" xr:uid="{00000000-0005-0000-0000-0000D22C0000}"/>
    <cellStyle name="Обычный 2 2 5 3 3 2 3 2" xfId="10858" xr:uid="{00000000-0005-0000-0000-0000D32C0000}"/>
    <cellStyle name="Обычный 2 2 5 3 3 2 3 2 2" xfId="23626" xr:uid="{00000000-0005-0000-0000-0000D42C0000}"/>
    <cellStyle name="Обычный 2 2 5 3 3 2 3 3" xfId="17242" xr:uid="{00000000-0005-0000-0000-0000D52C0000}"/>
    <cellStyle name="Обычный 2 2 5 3 3 2 4" xfId="7666" xr:uid="{00000000-0005-0000-0000-0000D62C0000}"/>
    <cellStyle name="Обычный 2 2 5 3 3 2 4 2" xfId="20434" xr:uid="{00000000-0005-0000-0000-0000D72C0000}"/>
    <cellStyle name="Обычный 2 2 5 3 3 2 5" xfId="14050" xr:uid="{00000000-0005-0000-0000-0000D82C0000}"/>
    <cellStyle name="Обычный 2 2 5 3 3 3" xfId="2080" xr:uid="{00000000-0005-0000-0000-0000D92C0000}"/>
    <cellStyle name="Обычный 2 2 5 3 3 3 2" xfId="5272" xr:uid="{00000000-0005-0000-0000-0000DA2C0000}"/>
    <cellStyle name="Обычный 2 2 5 3 3 3 2 2" xfId="11656" xr:uid="{00000000-0005-0000-0000-0000DB2C0000}"/>
    <cellStyle name="Обычный 2 2 5 3 3 3 2 2 2" xfId="24424" xr:uid="{00000000-0005-0000-0000-0000DC2C0000}"/>
    <cellStyle name="Обычный 2 2 5 3 3 3 2 3" xfId="18040" xr:uid="{00000000-0005-0000-0000-0000DD2C0000}"/>
    <cellStyle name="Обычный 2 2 5 3 3 3 3" xfId="8464" xr:uid="{00000000-0005-0000-0000-0000DE2C0000}"/>
    <cellStyle name="Обычный 2 2 5 3 3 3 3 2" xfId="21232" xr:uid="{00000000-0005-0000-0000-0000DF2C0000}"/>
    <cellStyle name="Обычный 2 2 5 3 3 3 4" xfId="14848" xr:uid="{00000000-0005-0000-0000-0000E02C0000}"/>
    <cellStyle name="Обычный 2 2 5 3 3 4" xfId="3676" xr:uid="{00000000-0005-0000-0000-0000E12C0000}"/>
    <cellStyle name="Обычный 2 2 5 3 3 4 2" xfId="10060" xr:uid="{00000000-0005-0000-0000-0000E22C0000}"/>
    <cellStyle name="Обычный 2 2 5 3 3 4 2 2" xfId="22828" xr:uid="{00000000-0005-0000-0000-0000E32C0000}"/>
    <cellStyle name="Обычный 2 2 5 3 3 4 3" xfId="16444" xr:uid="{00000000-0005-0000-0000-0000E42C0000}"/>
    <cellStyle name="Обычный 2 2 5 3 3 5" xfId="6868" xr:uid="{00000000-0005-0000-0000-0000E52C0000}"/>
    <cellStyle name="Обычный 2 2 5 3 3 5 2" xfId="19636" xr:uid="{00000000-0005-0000-0000-0000E62C0000}"/>
    <cellStyle name="Обычный 2 2 5 3 3 6" xfId="13252" xr:uid="{00000000-0005-0000-0000-0000E72C0000}"/>
    <cellStyle name="Обычный 2 2 5 3 4" xfId="883" xr:uid="{00000000-0005-0000-0000-0000E82C0000}"/>
    <cellStyle name="Обычный 2 2 5 3 4 2" xfId="2479" xr:uid="{00000000-0005-0000-0000-0000E92C0000}"/>
    <cellStyle name="Обычный 2 2 5 3 4 2 2" xfId="5671" xr:uid="{00000000-0005-0000-0000-0000EA2C0000}"/>
    <cellStyle name="Обычный 2 2 5 3 4 2 2 2" xfId="12055" xr:uid="{00000000-0005-0000-0000-0000EB2C0000}"/>
    <cellStyle name="Обычный 2 2 5 3 4 2 2 2 2" xfId="24823" xr:uid="{00000000-0005-0000-0000-0000EC2C0000}"/>
    <cellStyle name="Обычный 2 2 5 3 4 2 2 3" xfId="18439" xr:uid="{00000000-0005-0000-0000-0000ED2C0000}"/>
    <cellStyle name="Обычный 2 2 5 3 4 2 3" xfId="8863" xr:uid="{00000000-0005-0000-0000-0000EE2C0000}"/>
    <cellStyle name="Обычный 2 2 5 3 4 2 3 2" xfId="21631" xr:uid="{00000000-0005-0000-0000-0000EF2C0000}"/>
    <cellStyle name="Обычный 2 2 5 3 4 2 4" xfId="15247" xr:uid="{00000000-0005-0000-0000-0000F02C0000}"/>
    <cellStyle name="Обычный 2 2 5 3 4 3" xfId="4075" xr:uid="{00000000-0005-0000-0000-0000F12C0000}"/>
    <cellStyle name="Обычный 2 2 5 3 4 3 2" xfId="10459" xr:uid="{00000000-0005-0000-0000-0000F22C0000}"/>
    <cellStyle name="Обычный 2 2 5 3 4 3 2 2" xfId="23227" xr:uid="{00000000-0005-0000-0000-0000F32C0000}"/>
    <cellStyle name="Обычный 2 2 5 3 4 3 3" xfId="16843" xr:uid="{00000000-0005-0000-0000-0000F42C0000}"/>
    <cellStyle name="Обычный 2 2 5 3 4 4" xfId="7267" xr:uid="{00000000-0005-0000-0000-0000F52C0000}"/>
    <cellStyle name="Обычный 2 2 5 3 4 4 2" xfId="20035" xr:uid="{00000000-0005-0000-0000-0000F62C0000}"/>
    <cellStyle name="Обычный 2 2 5 3 4 5" xfId="13651" xr:uid="{00000000-0005-0000-0000-0000F72C0000}"/>
    <cellStyle name="Обычный 2 2 5 3 5" xfId="1681" xr:uid="{00000000-0005-0000-0000-0000F82C0000}"/>
    <cellStyle name="Обычный 2 2 5 3 5 2" xfId="4873" xr:uid="{00000000-0005-0000-0000-0000F92C0000}"/>
    <cellStyle name="Обычный 2 2 5 3 5 2 2" xfId="11257" xr:uid="{00000000-0005-0000-0000-0000FA2C0000}"/>
    <cellStyle name="Обычный 2 2 5 3 5 2 2 2" xfId="24025" xr:uid="{00000000-0005-0000-0000-0000FB2C0000}"/>
    <cellStyle name="Обычный 2 2 5 3 5 2 3" xfId="17641" xr:uid="{00000000-0005-0000-0000-0000FC2C0000}"/>
    <cellStyle name="Обычный 2 2 5 3 5 3" xfId="8065" xr:uid="{00000000-0005-0000-0000-0000FD2C0000}"/>
    <cellStyle name="Обычный 2 2 5 3 5 3 2" xfId="20833" xr:uid="{00000000-0005-0000-0000-0000FE2C0000}"/>
    <cellStyle name="Обычный 2 2 5 3 5 4" xfId="14449" xr:uid="{00000000-0005-0000-0000-0000FF2C0000}"/>
    <cellStyle name="Обычный 2 2 5 3 6" xfId="3277" xr:uid="{00000000-0005-0000-0000-0000002D0000}"/>
    <cellStyle name="Обычный 2 2 5 3 6 2" xfId="9661" xr:uid="{00000000-0005-0000-0000-0000012D0000}"/>
    <cellStyle name="Обычный 2 2 5 3 6 2 2" xfId="22429" xr:uid="{00000000-0005-0000-0000-0000022D0000}"/>
    <cellStyle name="Обычный 2 2 5 3 6 3" xfId="16045" xr:uid="{00000000-0005-0000-0000-0000032D0000}"/>
    <cellStyle name="Обычный 2 2 5 3 7" xfId="6469" xr:uid="{00000000-0005-0000-0000-0000042D0000}"/>
    <cellStyle name="Обычный 2 2 5 3 7 2" xfId="19237" xr:uid="{00000000-0005-0000-0000-0000052D0000}"/>
    <cellStyle name="Обычный 2 2 5 3 8" xfId="12853" xr:uid="{00000000-0005-0000-0000-0000062D0000}"/>
    <cellStyle name="Обычный 2 2 5 4" xfId="148" xr:uid="{00000000-0005-0000-0000-0000072D0000}"/>
    <cellStyle name="Обычный 2 2 5 4 2" xfId="342" xr:uid="{00000000-0005-0000-0000-0000082D0000}"/>
    <cellStyle name="Обычный 2 2 5 4 2 2" xfId="744" xr:uid="{00000000-0005-0000-0000-0000092D0000}"/>
    <cellStyle name="Обычный 2 2 5 4 2 2 2" xfId="1542" xr:uid="{00000000-0005-0000-0000-00000A2D0000}"/>
    <cellStyle name="Обычный 2 2 5 4 2 2 2 2" xfId="3138" xr:uid="{00000000-0005-0000-0000-00000B2D0000}"/>
    <cellStyle name="Обычный 2 2 5 4 2 2 2 2 2" xfId="6330" xr:uid="{00000000-0005-0000-0000-00000C2D0000}"/>
    <cellStyle name="Обычный 2 2 5 4 2 2 2 2 2 2" xfId="12714" xr:uid="{00000000-0005-0000-0000-00000D2D0000}"/>
    <cellStyle name="Обычный 2 2 5 4 2 2 2 2 2 2 2" xfId="25482" xr:uid="{00000000-0005-0000-0000-00000E2D0000}"/>
    <cellStyle name="Обычный 2 2 5 4 2 2 2 2 2 3" xfId="19098" xr:uid="{00000000-0005-0000-0000-00000F2D0000}"/>
    <cellStyle name="Обычный 2 2 5 4 2 2 2 2 3" xfId="9522" xr:uid="{00000000-0005-0000-0000-0000102D0000}"/>
    <cellStyle name="Обычный 2 2 5 4 2 2 2 2 3 2" xfId="22290" xr:uid="{00000000-0005-0000-0000-0000112D0000}"/>
    <cellStyle name="Обычный 2 2 5 4 2 2 2 2 4" xfId="15906" xr:uid="{00000000-0005-0000-0000-0000122D0000}"/>
    <cellStyle name="Обычный 2 2 5 4 2 2 2 3" xfId="4734" xr:uid="{00000000-0005-0000-0000-0000132D0000}"/>
    <cellStyle name="Обычный 2 2 5 4 2 2 2 3 2" xfId="11118" xr:uid="{00000000-0005-0000-0000-0000142D0000}"/>
    <cellStyle name="Обычный 2 2 5 4 2 2 2 3 2 2" xfId="23886" xr:uid="{00000000-0005-0000-0000-0000152D0000}"/>
    <cellStyle name="Обычный 2 2 5 4 2 2 2 3 3" xfId="17502" xr:uid="{00000000-0005-0000-0000-0000162D0000}"/>
    <cellStyle name="Обычный 2 2 5 4 2 2 2 4" xfId="7926" xr:uid="{00000000-0005-0000-0000-0000172D0000}"/>
    <cellStyle name="Обычный 2 2 5 4 2 2 2 4 2" xfId="20694" xr:uid="{00000000-0005-0000-0000-0000182D0000}"/>
    <cellStyle name="Обычный 2 2 5 4 2 2 2 5" xfId="14310" xr:uid="{00000000-0005-0000-0000-0000192D0000}"/>
    <cellStyle name="Обычный 2 2 5 4 2 2 3" xfId="2340" xr:uid="{00000000-0005-0000-0000-00001A2D0000}"/>
    <cellStyle name="Обычный 2 2 5 4 2 2 3 2" xfId="5532" xr:uid="{00000000-0005-0000-0000-00001B2D0000}"/>
    <cellStyle name="Обычный 2 2 5 4 2 2 3 2 2" xfId="11916" xr:uid="{00000000-0005-0000-0000-00001C2D0000}"/>
    <cellStyle name="Обычный 2 2 5 4 2 2 3 2 2 2" xfId="24684" xr:uid="{00000000-0005-0000-0000-00001D2D0000}"/>
    <cellStyle name="Обычный 2 2 5 4 2 2 3 2 3" xfId="18300" xr:uid="{00000000-0005-0000-0000-00001E2D0000}"/>
    <cellStyle name="Обычный 2 2 5 4 2 2 3 3" xfId="8724" xr:uid="{00000000-0005-0000-0000-00001F2D0000}"/>
    <cellStyle name="Обычный 2 2 5 4 2 2 3 3 2" xfId="21492" xr:uid="{00000000-0005-0000-0000-0000202D0000}"/>
    <cellStyle name="Обычный 2 2 5 4 2 2 3 4" xfId="15108" xr:uid="{00000000-0005-0000-0000-0000212D0000}"/>
    <cellStyle name="Обычный 2 2 5 4 2 2 4" xfId="3936" xr:uid="{00000000-0005-0000-0000-0000222D0000}"/>
    <cellStyle name="Обычный 2 2 5 4 2 2 4 2" xfId="10320" xr:uid="{00000000-0005-0000-0000-0000232D0000}"/>
    <cellStyle name="Обычный 2 2 5 4 2 2 4 2 2" xfId="23088" xr:uid="{00000000-0005-0000-0000-0000242D0000}"/>
    <cellStyle name="Обычный 2 2 5 4 2 2 4 3" xfId="16704" xr:uid="{00000000-0005-0000-0000-0000252D0000}"/>
    <cellStyle name="Обычный 2 2 5 4 2 2 5" xfId="7128" xr:uid="{00000000-0005-0000-0000-0000262D0000}"/>
    <cellStyle name="Обычный 2 2 5 4 2 2 5 2" xfId="19896" xr:uid="{00000000-0005-0000-0000-0000272D0000}"/>
    <cellStyle name="Обычный 2 2 5 4 2 2 6" xfId="13512" xr:uid="{00000000-0005-0000-0000-0000282D0000}"/>
    <cellStyle name="Обычный 2 2 5 4 2 3" xfId="1143" xr:uid="{00000000-0005-0000-0000-0000292D0000}"/>
    <cellStyle name="Обычный 2 2 5 4 2 3 2" xfId="2739" xr:uid="{00000000-0005-0000-0000-00002A2D0000}"/>
    <cellStyle name="Обычный 2 2 5 4 2 3 2 2" xfId="5931" xr:uid="{00000000-0005-0000-0000-00002B2D0000}"/>
    <cellStyle name="Обычный 2 2 5 4 2 3 2 2 2" xfId="12315" xr:uid="{00000000-0005-0000-0000-00002C2D0000}"/>
    <cellStyle name="Обычный 2 2 5 4 2 3 2 2 2 2" xfId="25083" xr:uid="{00000000-0005-0000-0000-00002D2D0000}"/>
    <cellStyle name="Обычный 2 2 5 4 2 3 2 2 3" xfId="18699" xr:uid="{00000000-0005-0000-0000-00002E2D0000}"/>
    <cellStyle name="Обычный 2 2 5 4 2 3 2 3" xfId="9123" xr:uid="{00000000-0005-0000-0000-00002F2D0000}"/>
    <cellStyle name="Обычный 2 2 5 4 2 3 2 3 2" xfId="21891" xr:uid="{00000000-0005-0000-0000-0000302D0000}"/>
    <cellStyle name="Обычный 2 2 5 4 2 3 2 4" xfId="15507" xr:uid="{00000000-0005-0000-0000-0000312D0000}"/>
    <cellStyle name="Обычный 2 2 5 4 2 3 3" xfId="4335" xr:uid="{00000000-0005-0000-0000-0000322D0000}"/>
    <cellStyle name="Обычный 2 2 5 4 2 3 3 2" xfId="10719" xr:uid="{00000000-0005-0000-0000-0000332D0000}"/>
    <cellStyle name="Обычный 2 2 5 4 2 3 3 2 2" xfId="23487" xr:uid="{00000000-0005-0000-0000-0000342D0000}"/>
    <cellStyle name="Обычный 2 2 5 4 2 3 3 3" xfId="17103" xr:uid="{00000000-0005-0000-0000-0000352D0000}"/>
    <cellStyle name="Обычный 2 2 5 4 2 3 4" xfId="7527" xr:uid="{00000000-0005-0000-0000-0000362D0000}"/>
    <cellStyle name="Обычный 2 2 5 4 2 3 4 2" xfId="20295" xr:uid="{00000000-0005-0000-0000-0000372D0000}"/>
    <cellStyle name="Обычный 2 2 5 4 2 3 5" xfId="13911" xr:uid="{00000000-0005-0000-0000-0000382D0000}"/>
    <cellStyle name="Обычный 2 2 5 4 2 4" xfId="1941" xr:uid="{00000000-0005-0000-0000-0000392D0000}"/>
    <cellStyle name="Обычный 2 2 5 4 2 4 2" xfId="5133" xr:uid="{00000000-0005-0000-0000-00003A2D0000}"/>
    <cellStyle name="Обычный 2 2 5 4 2 4 2 2" xfId="11517" xr:uid="{00000000-0005-0000-0000-00003B2D0000}"/>
    <cellStyle name="Обычный 2 2 5 4 2 4 2 2 2" xfId="24285" xr:uid="{00000000-0005-0000-0000-00003C2D0000}"/>
    <cellStyle name="Обычный 2 2 5 4 2 4 2 3" xfId="17901" xr:uid="{00000000-0005-0000-0000-00003D2D0000}"/>
    <cellStyle name="Обычный 2 2 5 4 2 4 3" xfId="8325" xr:uid="{00000000-0005-0000-0000-00003E2D0000}"/>
    <cellStyle name="Обычный 2 2 5 4 2 4 3 2" xfId="21093" xr:uid="{00000000-0005-0000-0000-00003F2D0000}"/>
    <cellStyle name="Обычный 2 2 5 4 2 4 4" xfId="14709" xr:uid="{00000000-0005-0000-0000-0000402D0000}"/>
    <cellStyle name="Обычный 2 2 5 4 2 5" xfId="3537" xr:uid="{00000000-0005-0000-0000-0000412D0000}"/>
    <cellStyle name="Обычный 2 2 5 4 2 5 2" xfId="9921" xr:uid="{00000000-0005-0000-0000-0000422D0000}"/>
    <cellStyle name="Обычный 2 2 5 4 2 5 2 2" xfId="22689" xr:uid="{00000000-0005-0000-0000-0000432D0000}"/>
    <cellStyle name="Обычный 2 2 5 4 2 5 3" xfId="16305" xr:uid="{00000000-0005-0000-0000-0000442D0000}"/>
    <cellStyle name="Обычный 2 2 5 4 2 6" xfId="6729" xr:uid="{00000000-0005-0000-0000-0000452D0000}"/>
    <cellStyle name="Обычный 2 2 5 4 2 6 2" xfId="19497" xr:uid="{00000000-0005-0000-0000-0000462D0000}"/>
    <cellStyle name="Обычный 2 2 5 4 2 7" xfId="13113" xr:uid="{00000000-0005-0000-0000-0000472D0000}"/>
    <cellStyle name="Обычный 2 2 5 4 3" xfId="550" xr:uid="{00000000-0005-0000-0000-0000482D0000}"/>
    <cellStyle name="Обычный 2 2 5 4 3 2" xfId="1348" xr:uid="{00000000-0005-0000-0000-0000492D0000}"/>
    <cellStyle name="Обычный 2 2 5 4 3 2 2" xfId="2944" xr:uid="{00000000-0005-0000-0000-00004A2D0000}"/>
    <cellStyle name="Обычный 2 2 5 4 3 2 2 2" xfId="6136" xr:uid="{00000000-0005-0000-0000-00004B2D0000}"/>
    <cellStyle name="Обычный 2 2 5 4 3 2 2 2 2" xfId="12520" xr:uid="{00000000-0005-0000-0000-00004C2D0000}"/>
    <cellStyle name="Обычный 2 2 5 4 3 2 2 2 2 2" xfId="25288" xr:uid="{00000000-0005-0000-0000-00004D2D0000}"/>
    <cellStyle name="Обычный 2 2 5 4 3 2 2 2 3" xfId="18904" xr:uid="{00000000-0005-0000-0000-00004E2D0000}"/>
    <cellStyle name="Обычный 2 2 5 4 3 2 2 3" xfId="9328" xr:uid="{00000000-0005-0000-0000-00004F2D0000}"/>
    <cellStyle name="Обычный 2 2 5 4 3 2 2 3 2" xfId="22096" xr:uid="{00000000-0005-0000-0000-0000502D0000}"/>
    <cellStyle name="Обычный 2 2 5 4 3 2 2 4" xfId="15712" xr:uid="{00000000-0005-0000-0000-0000512D0000}"/>
    <cellStyle name="Обычный 2 2 5 4 3 2 3" xfId="4540" xr:uid="{00000000-0005-0000-0000-0000522D0000}"/>
    <cellStyle name="Обычный 2 2 5 4 3 2 3 2" xfId="10924" xr:uid="{00000000-0005-0000-0000-0000532D0000}"/>
    <cellStyle name="Обычный 2 2 5 4 3 2 3 2 2" xfId="23692" xr:uid="{00000000-0005-0000-0000-0000542D0000}"/>
    <cellStyle name="Обычный 2 2 5 4 3 2 3 3" xfId="17308" xr:uid="{00000000-0005-0000-0000-0000552D0000}"/>
    <cellStyle name="Обычный 2 2 5 4 3 2 4" xfId="7732" xr:uid="{00000000-0005-0000-0000-0000562D0000}"/>
    <cellStyle name="Обычный 2 2 5 4 3 2 4 2" xfId="20500" xr:uid="{00000000-0005-0000-0000-0000572D0000}"/>
    <cellStyle name="Обычный 2 2 5 4 3 2 5" xfId="14116" xr:uid="{00000000-0005-0000-0000-0000582D0000}"/>
    <cellStyle name="Обычный 2 2 5 4 3 3" xfId="2146" xr:uid="{00000000-0005-0000-0000-0000592D0000}"/>
    <cellStyle name="Обычный 2 2 5 4 3 3 2" xfId="5338" xr:uid="{00000000-0005-0000-0000-00005A2D0000}"/>
    <cellStyle name="Обычный 2 2 5 4 3 3 2 2" xfId="11722" xr:uid="{00000000-0005-0000-0000-00005B2D0000}"/>
    <cellStyle name="Обычный 2 2 5 4 3 3 2 2 2" xfId="24490" xr:uid="{00000000-0005-0000-0000-00005C2D0000}"/>
    <cellStyle name="Обычный 2 2 5 4 3 3 2 3" xfId="18106" xr:uid="{00000000-0005-0000-0000-00005D2D0000}"/>
    <cellStyle name="Обычный 2 2 5 4 3 3 3" xfId="8530" xr:uid="{00000000-0005-0000-0000-00005E2D0000}"/>
    <cellStyle name="Обычный 2 2 5 4 3 3 3 2" xfId="21298" xr:uid="{00000000-0005-0000-0000-00005F2D0000}"/>
    <cellStyle name="Обычный 2 2 5 4 3 3 4" xfId="14914" xr:uid="{00000000-0005-0000-0000-0000602D0000}"/>
    <cellStyle name="Обычный 2 2 5 4 3 4" xfId="3742" xr:uid="{00000000-0005-0000-0000-0000612D0000}"/>
    <cellStyle name="Обычный 2 2 5 4 3 4 2" xfId="10126" xr:uid="{00000000-0005-0000-0000-0000622D0000}"/>
    <cellStyle name="Обычный 2 2 5 4 3 4 2 2" xfId="22894" xr:uid="{00000000-0005-0000-0000-0000632D0000}"/>
    <cellStyle name="Обычный 2 2 5 4 3 4 3" xfId="16510" xr:uid="{00000000-0005-0000-0000-0000642D0000}"/>
    <cellStyle name="Обычный 2 2 5 4 3 5" xfId="6934" xr:uid="{00000000-0005-0000-0000-0000652D0000}"/>
    <cellStyle name="Обычный 2 2 5 4 3 5 2" xfId="19702" xr:uid="{00000000-0005-0000-0000-0000662D0000}"/>
    <cellStyle name="Обычный 2 2 5 4 3 6" xfId="13318" xr:uid="{00000000-0005-0000-0000-0000672D0000}"/>
    <cellStyle name="Обычный 2 2 5 4 4" xfId="949" xr:uid="{00000000-0005-0000-0000-0000682D0000}"/>
    <cellStyle name="Обычный 2 2 5 4 4 2" xfId="2545" xr:uid="{00000000-0005-0000-0000-0000692D0000}"/>
    <cellStyle name="Обычный 2 2 5 4 4 2 2" xfId="5737" xr:uid="{00000000-0005-0000-0000-00006A2D0000}"/>
    <cellStyle name="Обычный 2 2 5 4 4 2 2 2" xfId="12121" xr:uid="{00000000-0005-0000-0000-00006B2D0000}"/>
    <cellStyle name="Обычный 2 2 5 4 4 2 2 2 2" xfId="24889" xr:uid="{00000000-0005-0000-0000-00006C2D0000}"/>
    <cellStyle name="Обычный 2 2 5 4 4 2 2 3" xfId="18505" xr:uid="{00000000-0005-0000-0000-00006D2D0000}"/>
    <cellStyle name="Обычный 2 2 5 4 4 2 3" xfId="8929" xr:uid="{00000000-0005-0000-0000-00006E2D0000}"/>
    <cellStyle name="Обычный 2 2 5 4 4 2 3 2" xfId="21697" xr:uid="{00000000-0005-0000-0000-00006F2D0000}"/>
    <cellStyle name="Обычный 2 2 5 4 4 2 4" xfId="15313" xr:uid="{00000000-0005-0000-0000-0000702D0000}"/>
    <cellStyle name="Обычный 2 2 5 4 4 3" xfId="4141" xr:uid="{00000000-0005-0000-0000-0000712D0000}"/>
    <cellStyle name="Обычный 2 2 5 4 4 3 2" xfId="10525" xr:uid="{00000000-0005-0000-0000-0000722D0000}"/>
    <cellStyle name="Обычный 2 2 5 4 4 3 2 2" xfId="23293" xr:uid="{00000000-0005-0000-0000-0000732D0000}"/>
    <cellStyle name="Обычный 2 2 5 4 4 3 3" xfId="16909" xr:uid="{00000000-0005-0000-0000-0000742D0000}"/>
    <cellStyle name="Обычный 2 2 5 4 4 4" xfId="7333" xr:uid="{00000000-0005-0000-0000-0000752D0000}"/>
    <cellStyle name="Обычный 2 2 5 4 4 4 2" xfId="20101" xr:uid="{00000000-0005-0000-0000-0000762D0000}"/>
    <cellStyle name="Обычный 2 2 5 4 4 5" xfId="13717" xr:uid="{00000000-0005-0000-0000-0000772D0000}"/>
    <cellStyle name="Обычный 2 2 5 4 5" xfId="1747" xr:uid="{00000000-0005-0000-0000-0000782D0000}"/>
    <cellStyle name="Обычный 2 2 5 4 5 2" xfId="4939" xr:uid="{00000000-0005-0000-0000-0000792D0000}"/>
    <cellStyle name="Обычный 2 2 5 4 5 2 2" xfId="11323" xr:uid="{00000000-0005-0000-0000-00007A2D0000}"/>
    <cellStyle name="Обычный 2 2 5 4 5 2 2 2" xfId="24091" xr:uid="{00000000-0005-0000-0000-00007B2D0000}"/>
    <cellStyle name="Обычный 2 2 5 4 5 2 3" xfId="17707" xr:uid="{00000000-0005-0000-0000-00007C2D0000}"/>
    <cellStyle name="Обычный 2 2 5 4 5 3" xfId="8131" xr:uid="{00000000-0005-0000-0000-00007D2D0000}"/>
    <cellStyle name="Обычный 2 2 5 4 5 3 2" xfId="20899" xr:uid="{00000000-0005-0000-0000-00007E2D0000}"/>
    <cellStyle name="Обычный 2 2 5 4 5 4" xfId="14515" xr:uid="{00000000-0005-0000-0000-00007F2D0000}"/>
    <cellStyle name="Обычный 2 2 5 4 6" xfId="3343" xr:uid="{00000000-0005-0000-0000-0000802D0000}"/>
    <cellStyle name="Обычный 2 2 5 4 6 2" xfId="9727" xr:uid="{00000000-0005-0000-0000-0000812D0000}"/>
    <cellStyle name="Обычный 2 2 5 4 6 2 2" xfId="22495" xr:uid="{00000000-0005-0000-0000-0000822D0000}"/>
    <cellStyle name="Обычный 2 2 5 4 6 3" xfId="16111" xr:uid="{00000000-0005-0000-0000-0000832D0000}"/>
    <cellStyle name="Обычный 2 2 5 4 7" xfId="6535" xr:uid="{00000000-0005-0000-0000-0000842D0000}"/>
    <cellStyle name="Обычный 2 2 5 4 7 2" xfId="19303" xr:uid="{00000000-0005-0000-0000-0000852D0000}"/>
    <cellStyle name="Обычный 2 2 5 4 8" xfId="12919" xr:uid="{00000000-0005-0000-0000-0000862D0000}"/>
    <cellStyle name="Обычный 2 2 5 5" xfId="212" xr:uid="{00000000-0005-0000-0000-0000872D0000}"/>
    <cellStyle name="Обычный 2 2 5 5 2" xfId="614" xr:uid="{00000000-0005-0000-0000-0000882D0000}"/>
    <cellStyle name="Обычный 2 2 5 5 2 2" xfId="1412" xr:uid="{00000000-0005-0000-0000-0000892D0000}"/>
    <cellStyle name="Обычный 2 2 5 5 2 2 2" xfId="3008" xr:uid="{00000000-0005-0000-0000-00008A2D0000}"/>
    <cellStyle name="Обычный 2 2 5 5 2 2 2 2" xfId="6200" xr:uid="{00000000-0005-0000-0000-00008B2D0000}"/>
    <cellStyle name="Обычный 2 2 5 5 2 2 2 2 2" xfId="12584" xr:uid="{00000000-0005-0000-0000-00008C2D0000}"/>
    <cellStyle name="Обычный 2 2 5 5 2 2 2 2 2 2" xfId="25352" xr:uid="{00000000-0005-0000-0000-00008D2D0000}"/>
    <cellStyle name="Обычный 2 2 5 5 2 2 2 2 3" xfId="18968" xr:uid="{00000000-0005-0000-0000-00008E2D0000}"/>
    <cellStyle name="Обычный 2 2 5 5 2 2 2 3" xfId="9392" xr:uid="{00000000-0005-0000-0000-00008F2D0000}"/>
    <cellStyle name="Обычный 2 2 5 5 2 2 2 3 2" xfId="22160" xr:uid="{00000000-0005-0000-0000-0000902D0000}"/>
    <cellStyle name="Обычный 2 2 5 5 2 2 2 4" xfId="15776" xr:uid="{00000000-0005-0000-0000-0000912D0000}"/>
    <cellStyle name="Обычный 2 2 5 5 2 2 3" xfId="4604" xr:uid="{00000000-0005-0000-0000-0000922D0000}"/>
    <cellStyle name="Обычный 2 2 5 5 2 2 3 2" xfId="10988" xr:uid="{00000000-0005-0000-0000-0000932D0000}"/>
    <cellStyle name="Обычный 2 2 5 5 2 2 3 2 2" xfId="23756" xr:uid="{00000000-0005-0000-0000-0000942D0000}"/>
    <cellStyle name="Обычный 2 2 5 5 2 2 3 3" xfId="17372" xr:uid="{00000000-0005-0000-0000-0000952D0000}"/>
    <cellStyle name="Обычный 2 2 5 5 2 2 4" xfId="7796" xr:uid="{00000000-0005-0000-0000-0000962D0000}"/>
    <cellStyle name="Обычный 2 2 5 5 2 2 4 2" xfId="20564" xr:uid="{00000000-0005-0000-0000-0000972D0000}"/>
    <cellStyle name="Обычный 2 2 5 5 2 2 5" xfId="14180" xr:uid="{00000000-0005-0000-0000-0000982D0000}"/>
    <cellStyle name="Обычный 2 2 5 5 2 3" xfId="2210" xr:uid="{00000000-0005-0000-0000-0000992D0000}"/>
    <cellStyle name="Обычный 2 2 5 5 2 3 2" xfId="5402" xr:uid="{00000000-0005-0000-0000-00009A2D0000}"/>
    <cellStyle name="Обычный 2 2 5 5 2 3 2 2" xfId="11786" xr:uid="{00000000-0005-0000-0000-00009B2D0000}"/>
    <cellStyle name="Обычный 2 2 5 5 2 3 2 2 2" xfId="24554" xr:uid="{00000000-0005-0000-0000-00009C2D0000}"/>
    <cellStyle name="Обычный 2 2 5 5 2 3 2 3" xfId="18170" xr:uid="{00000000-0005-0000-0000-00009D2D0000}"/>
    <cellStyle name="Обычный 2 2 5 5 2 3 3" xfId="8594" xr:uid="{00000000-0005-0000-0000-00009E2D0000}"/>
    <cellStyle name="Обычный 2 2 5 5 2 3 3 2" xfId="21362" xr:uid="{00000000-0005-0000-0000-00009F2D0000}"/>
    <cellStyle name="Обычный 2 2 5 5 2 3 4" xfId="14978" xr:uid="{00000000-0005-0000-0000-0000A02D0000}"/>
    <cellStyle name="Обычный 2 2 5 5 2 4" xfId="3806" xr:uid="{00000000-0005-0000-0000-0000A12D0000}"/>
    <cellStyle name="Обычный 2 2 5 5 2 4 2" xfId="10190" xr:uid="{00000000-0005-0000-0000-0000A22D0000}"/>
    <cellStyle name="Обычный 2 2 5 5 2 4 2 2" xfId="22958" xr:uid="{00000000-0005-0000-0000-0000A32D0000}"/>
    <cellStyle name="Обычный 2 2 5 5 2 4 3" xfId="16574" xr:uid="{00000000-0005-0000-0000-0000A42D0000}"/>
    <cellStyle name="Обычный 2 2 5 5 2 5" xfId="6998" xr:uid="{00000000-0005-0000-0000-0000A52D0000}"/>
    <cellStyle name="Обычный 2 2 5 5 2 5 2" xfId="19766" xr:uid="{00000000-0005-0000-0000-0000A62D0000}"/>
    <cellStyle name="Обычный 2 2 5 5 2 6" xfId="13382" xr:uid="{00000000-0005-0000-0000-0000A72D0000}"/>
    <cellStyle name="Обычный 2 2 5 5 3" xfId="1013" xr:uid="{00000000-0005-0000-0000-0000A82D0000}"/>
    <cellStyle name="Обычный 2 2 5 5 3 2" xfId="2609" xr:uid="{00000000-0005-0000-0000-0000A92D0000}"/>
    <cellStyle name="Обычный 2 2 5 5 3 2 2" xfId="5801" xr:uid="{00000000-0005-0000-0000-0000AA2D0000}"/>
    <cellStyle name="Обычный 2 2 5 5 3 2 2 2" xfId="12185" xr:uid="{00000000-0005-0000-0000-0000AB2D0000}"/>
    <cellStyle name="Обычный 2 2 5 5 3 2 2 2 2" xfId="24953" xr:uid="{00000000-0005-0000-0000-0000AC2D0000}"/>
    <cellStyle name="Обычный 2 2 5 5 3 2 2 3" xfId="18569" xr:uid="{00000000-0005-0000-0000-0000AD2D0000}"/>
    <cellStyle name="Обычный 2 2 5 5 3 2 3" xfId="8993" xr:uid="{00000000-0005-0000-0000-0000AE2D0000}"/>
    <cellStyle name="Обычный 2 2 5 5 3 2 3 2" xfId="21761" xr:uid="{00000000-0005-0000-0000-0000AF2D0000}"/>
    <cellStyle name="Обычный 2 2 5 5 3 2 4" xfId="15377" xr:uid="{00000000-0005-0000-0000-0000B02D0000}"/>
    <cellStyle name="Обычный 2 2 5 5 3 3" xfId="4205" xr:uid="{00000000-0005-0000-0000-0000B12D0000}"/>
    <cellStyle name="Обычный 2 2 5 5 3 3 2" xfId="10589" xr:uid="{00000000-0005-0000-0000-0000B22D0000}"/>
    <cellStyle name="Обычный 2 2 5 5 3 3 2 2" xfId="23357" xr:uid="{00000000-0005-0000-0000-0000B32D0000}"/>
    <cellStyle name="Обычный 2 2 5 5 3 3 3" xfId="16973" xr:uid="{00000000-0005-0000-0000-0000B42D0000}"/>
    <cellStyle name="Обычный 2 2 5 5 3 4" xfId="7397" xr:uid="{00000000-0005-0000-0000-0000B52D0000}"/>
    <cellStyle name="Обычный 2 2 5 5 3 4 2" xfId="20165" xr:uid="{00000000-0005-0000-0000-0000B62D0000}"/>
    <cellStyle name="Обычный 2 2 5 5 3 5" xfId="13781" xr:uid="{00000000-0005-0000-0000-0000B72D0000}"/>
    <cellStyle name="Обычный 2 2 5 5 4" xfId="1811" xr:uid="{00000000-0005-0000-0000-0000B82D0000}"/>
    <cellStyle name="Обычный 2 2 5 5 4 2" xfId="5003" xr:uid="{00000000-0005-0000-0000-0000B92D0000}"/>
    <cellStyle name="Обычный 2 2 5 5 4 2 2" xfId="11387" xr:uid="{00000000-0005-0000-0000-0000BA2D0000}"/>
    <cellStyle name="Обычный 2 2 5 5 4 2 2 2" xfId="24155" xr:uid="{00000000-0005-0000-0000-0000BB2D0000}"/>
    <cellStyle name="Обычный 2 2 5 5 4 2 3" xfId="17771" xr:uid="{00000000-0005-0000-0000-0000BC2D0000}"/>
    <cellStyle name="Обычный 2 2 5 5 4 3" xfId="8195" xr:uid="{00000000-0005-0000-0000-0000BD2D0000}"/>
    <cellStyle name="Обычный 2 2 5 5 4 3 2" xfId="20963" xr:uid="{00000000-0005-0000-0000-0000BE2D0000}"/>
    <cellStyle name="Обычный 2 2 5 5 4 4" xfId="14579" xr:uid="{00000000-0005-0000-0000-0000BF2D0000}"/>
    <cellStyle name="Обычный 2 2 5 5 5" xfId="3407" xr:uid="{00000000-0005-0000-0000-0000C02D0000}"/>
    <cellStyle name="Обычный 2 2 5 5 5 2" xfId="9791" xr:uid="{00000000-0005-0000-0000-0000C12D0000}"/>
    <cellStyle name="Обычный 2 2 5 5 5 2 2" xfId="22559" xr:uid="{00000000-0005-0000-0000-0000C22D0000}"/>
    <cellStyle name="Обычный 2 2 5 5 5 3" xfId="16175" xr:uid="{00000000-0005-0000-0000-0000C32D0000}"/>
    <cellStyle name="Обычный 2 2 5 5 6" xfId="6599" xr:uid="{00000000-0005-0000-0000-0000C42D0000}"/>
    <cellStyle name="Обычный 2 2 5 5 6 2" xfId="19367" xr:uid="{00000000-0005-0000-0000-0000C52D0000}"/>
    <cellStyle name="Обычный 2 2 5 5 7" xfId="12983" xr:uid="{00000000-0005-0000-0000-0000C62D0000}"/>
    <cellStyle name="Обычный 2 2 5 6" xfId="420" xr:uid="{00000000-0005-0000-0000-0000C72D0000}"/>
    <cellStyle name="Обычный 2 2 5 6 2" xfId="1218" xr:uid="{00000000-0005-0000-0000-0000C82D0000}"/>
    <cellStyle name="Обычный 2 2 5 6 2 2" xfId="2814" xr:uid="{00000000-0005-0000-0000-0000C92D0000}"/>
    <cellStyle name="Обычный 2 2 5 6 2 2 2" xfId="6006" xr:uid="{00000000-0005-0000-0000-0000CA2D0000}"/>
    <cellStyle name="Обычный 2 2 5 6 2 2 2 2" xfId="12390" xr:uid="{00000000-0005-0000-0000-0000CB2D0000}"/>
    <cellStyle name="Обычный 2 2 5 6 2 2 2 2 2" xfId="25158" xr:uid="{00000000-0005-0000-0000-0000CC2D0000}"/>
    <cellStyle name="Обычный 2 2 5 6 2 2 2 3" xfId="18774" xr:uid="{00000000-0005-0000-0000-0000CD2D0000}"/>
    <cellStyle name="Обычный 2 2 5 6 2 2 3" xfId="9198" xr:uid="{00000000-0005-0000-0000-0000CE2D0000}"/>
    <cellStyle name="Обычный 2 2 5 6 2 2 3 2" xfId="21966" xr:uid="{00000000-0005-0000-0000-0000CF2D0000}"/>
    <cellStyle name="Обычный 2 2 5 6 2 2 4" xfId="15582" xr:uid="{00000000-0005-0000-0000-0000D02D0000}"/>
    <cellStyle name="Обычный 2 2 5 6 2 3" xfId="4410" xr:uid="{00000000-0005-0000-0000-0000D12D0000}"/>
    <cellStyle name="Обычный 2 2 5 6 2 3 2" xfId="10794" xr:uid="{00000000-0005-0000-0000-0000D22D0000}"/>
    <cellStyle name="Обычный 2 2 5 6 2 3 2 2" xfId="23562" xr:uid="{00000000-0005-0000-0000-0000D32D0000}"/>
    <cellStyle name="Обычный 2 2 5 6 2 3 3" xfId="17178" xr:uid="{00000000-0005-0000-0000-0000D42D0000}"/>
    <cellStyle name="Обычный 2 2 5 6 2 4" xfId="7602" xr:uid="{00000000-0005-0000-0000-0000D52D0000}"/>
    <cellStyle name="Обычный 2 2 5 6 2 4 2" xfId="20370" xr:uid="{00000000-0005-0000-0000-0000D62D0000}"/>
    <cellStyle name="Обычный 2 2 5 6 2 5" xfId="13986" xr:uid="{00000000-0005-0000-0000-0000D72D0000}"/>
    <cellStyle name="Обычный 2 2 5 6 3" xfId="2016" xr:uid="{00000000-0005-0000-0000-0000D82D0000}"/>
    <cellStyle name="Обычный 2 2 5 6 3 2" xfId="5208" xr:uid="{00000000-0005-0000-0000-0000D92D0000}"/>
    <cellStyle name="Обычный 2 2 5 6 3 2 2" xfId="11592" xr:uid="{00000000-0005-0000-0000-0000DA2D0000}"/>
    <cellStyle name="Обычный 2 2 5 6 3 2 2 2" xfId="24360" xr:uid="{00000000-0005-0000-0000-0000DB2D0000}"/>
    <cellStyle name="Обычный 2 2 5 6 3 2 3" xfId="17976" xr:uid="{00000000-0005-0000-0000-0000DC2D0000}"/>
    <cellStyle name="Обычный 2 2 5 6 3 3" xfId="8400" xr:uid="{00000000-0005-0000-0000-0000DD2D0000}"/>
    <cellStyle name="Обычный 2 2 5 6 3 3 2" xfId="21168" xr:uid="{00000000-0005-0000-0000-0000DE2D0000}"/>
    <cellStyle name="Обычный 2 2 5 6 3 4" xfId="14784" xr:uid="{00000000-0005-0000-0000-0000DF2D0000}"/>
    <cellStyle name="Обычный 2 2 5 6 4" xfId="3612" xr:uid="{00000000-0005-0000-0000-0000E02D0000}"/>
    <cellStyle name="Обычный 2 2 5 6 4 2" xfId="9996" xr:uid="{00000000-0005-0000-0000-0000E12D0000}"/>
    <cellStyle name="Обычный 2 2 5 6 4 2 2" xfId="22764" xr:uid="{00000000-0005-0000-0000-0000E22D0000}"/>
    <cellStyle name="Обычный 2 2 5 6 4 3" xfId="16380" xr:uid="{00000000-0005-0000-0000-0000E32D0000}"/>
    <cellStyle name="Обычный 2 2 5 6 5" xfId="6804" xr:uid="{00000000-0005-0000-0000-0000E42D0000}"/>
    <cellStyle name="Обычный 2 2 5 6 5 2" xfId="19572" xr:uid="{00000000-0005-0000-0000-0000E52D0000}"/>
    <cellStyle name="Обычный 2 2 5 6 6" xfId="13188" xr:uid="{00000000-0005-0000-0000-0000E62D0000}"/>
    <cellStyle name="Обычный 2 2 5 7" xfId="819" xr:uid="{00000000-0005-0000-0000-0000E72D0000}"/>
    <cellStyle name="Обычный 2 2 5 7 2" xfId="2415" xr:uid="{00000000-0005-0000-0000-0000E82D0000}"/>
    <cellStyle name="Обычный 2 2 5 7 2 2" xfId="5607" xr:uid="{00000000-0005-0000-0000-0000E92D0000}"/>
    <cellStyle name="Обычный 2 2 5 7 2 2 2" xfId="11991" xr:uid="{00000000-0005-0000-0000-0000EA2D0000}"/>
    <cellStyle name="Обычный 2 2 5 7 2 2 2 2" xfId="24759" xr:uid="{00000000-0005-0000-0000-0000EB2D0000}"/>
    <cellStyle name="Обычный 2 2 5 7 2 2 3" xfId="18375" xr:uid="{00000000-0005-0000-0000-0000EC2D0000}"/>
    <cellStyle name="Обычный 2 2 5 7 2 3" xfId="8799" xr:uid="{00000000-0005-0000-0000-0000ED2D0000}"/>
    <cellStyle name="Обычный 2 2 5 7 2 3 2" xfId="21567" xr:uid="{00000000-0005-0000-0000-0000EE2D0000}"/>
    <cellStyle name="Обычный 2 2 5 7 2 4" xfId="15183" xr:uid="{00000000-0005-0000-0000-0000EF2D0000}"/>
    <cellStyle name="Обычный 2 2 5 7 3" xfId="4011" xr:uid="{00000000-0005-0000-0000-0000F02D0000}"/>
    <cellStyle name="Обычный 2 2 5 7 3 2" xfId="10395" xr:uid="{00000000-0005-0000-0000-0000F12D0000}"/>
    <cellStyle name="Обычный 2 2 5 7 3 2 2" xfId="23163" xr:uid="{00000000-0005-0000-0000-0000F22D0000}"/>
    <cellStyle name="Обычный 2 2 5 7 3 3" xfId="16779" xr:uid="{00000000-0005-0000-0000-0000F32D0000}"/>
    <cellStyle name="Обычный 2 2 5 7 4" xfId="7203" xr:uid="{00000000-0005-0000-0000-0000F42D0000}"/>
    <cellStyle name="Обычный 2 2 5 7 4 2" xfId="19971" xr:uid="{00000000-0005-0000-0000-0000F52D0000}"/>
    <cellStyle name="Обычный 2 2 5 7 5" xfId="13587" xr:uid="{00000000-0005-0000-0000-0000F62D0000}"/>
    <cellStyle name="Обычный 2 2 5 8" xfId="1617" xr:uid="{00000000-0005-0000-0000-0000F72D0000}"/>
    <cellStyle name="Обычный 2 2 5 8 2" xfId="4809" xr:uid="{00000000-0005-0000-0000-0000F82D0000}"/>
    <cellStyle name="Обычный 2 2 5 8 2 2" xfId="11193" xr:uid="{00000000-0005-0000-0000-0000F92D0000}"/>
    <cellStyle name="Обычный 2 2 5 8 2 2 2" xfId="23961" xr:uid="{00000000-0005-0000-0000-0000FA2D0000}"/>
    <cellStyle name="Обычный 2 2 5 8 2 3" xfId="17577" xr:uid="{00000000-0005-0000-0000-0000FB2D0000}"/>
    <cellStyle name="Обычный 2 2 5 8 3" xfId="8001" xr:uid="{00000000-0005-0000-0000-0000FC2D0000}"/>
    <cellStyle name="Обычный 2 2 5 8 3 2" xfId="20769" xr:uid="{00000000-0005-0000-0000-0000FD2D0000}"/>
    <cellStyle name="Обычный 2 2 5 8 4" xfId="14385" xr:uid="{00000000-0005-0000-0000-0000FE2D0000}"/>
    <cellStyle name="Обычный 2 2 5 9" xfId="3213" xr:uid="{00000000-0005-0000-0000-0000FF2D0000}"/>
    <cellStyle name="Обычный 2 2 5 9 2" xfId="9597" xr:uid="{00000000-0005-0000-0000-0000002E0000}"/>
    <cellStyle name="Обычный 2 2 5 9 2 2" xfId="22365" xr:uid="{00000000-0005-0000-0000-0000012E0000}"/>
    <cellStyle name="Обычный 2 2 5 9 3" xfId="15981" xr:uid="{00000000-0005-0000-0000-0000022E0000}"/>
    <cellStyle name="Обычный 2 2 6" xfId="34" xr:uid="{00000000-0005-0000-0000-0000032E0000}"/>
    <cellStyle name="Обычный 2 2 6 10" xfId="12805" xr:uid="{00000000-0005-0000-0000-0000042E0000}"/>
    <cellStyle name="Обычный 2 2 6 2" xfId="98" xr:uid="{00000000-0005-0000-0000-0000052E0000}"/>
    <cellStyle name="Обычный 2 2 6 2 2" xfId="292" xr:uid="{00000000-0005-0000-0000-0000062E0000}"/>
    <cellStyle name="Обычный 2 2 6 2 2 2" xfId="694" xr:uid="{00000000-0005-0000-0000-0000072E0000}"/>
    <cellStyle name="Обычный 2 2 6 2 2 2 2" xfId="1492" xr:uid="{00000000-0005-0000-0000-0000082E0000}"/>
    <cellStyle name="Обычный 2 2 6 2 2 2 2 2" xfId="3088" xr:uid="{00000000-0005-0000-0000-0000092E0000}"/>
    <cellStyle name="Обычный 2 2 6 2 2 2 2 2 2" xfId="6280" xr:uid="{00000000-0005-0000-0000-00000A2E0000}"/>
    <cellStyle name="Обычный 2 2 6 2 2 2 2 2 2 2" xfId="12664" xr:uid="{00000000-0005-0000-0000-00000B2E0000}"/>
    <cellStyle name="Обычный 2 2 6 2 2 2 2 2 2 2 2" xfId="25432" xr:uid="{00000000-0005-0000-0000-00000C2E0000}"/>
    <cellStyle name="Обычный 2 2 6 2 2 2 2 2 2 3" xfId="19048" xr:uid="{00000000-0005-0000-0000-00000D2E0000}"/>
    <cellStyle name="Обычный 2 2 6 2 2 2 2 2 3" xfId="9472" xr:uid="{00000000-0005-0000-0000-00000E2E0000}"/>
    <cellStyle name="Обычный 2 2 6 2 2 2 2 2 3 2" xfId="22240" xr:uid="{00000000-0005-0000-0000-00000F2E0000}"/>
    <cellStyle name="Обычный 2 2 6 2 2 2 2 2 4" xfId="15856" xr:uid="{00000000-0005-0000-0000-0000102E0000}"/>
    <cellStyle name="Обычный 2 2 6 2 2 2 2 3" xfId="4684" xr:uid="{00000000-0005-0000-0000-0000112E0000}"/>
    <cellStyle name="Обычный 2 2 6 2 2 2 2 3 2" xfId="11068" xr:uid="{00000000-0005-0000-0000-0000122E0000}"/>
    <cellStyle name="Обычный 2 2 6 2 2 2 2 3 2 2" xfId="23836" xr:uid="{00000000-0005-0000-0000-0000132E0000}"/>
    <cellStyle name="Обычный 2 2 6 2 2 2 2 3 3" xfId="17452" xr:uid="{00000000-0005-0000-0000-0000142E0000}"/>
    <cellStyle name="Обычный 2 2 6 2 2 2 2 4" xfId="7876" xr:uid="{00000000-0005-0000-0000-0000152E0000}"/>
    <cellStyle name="Обычный 2 2 6 2 2 2 2 4 2" xfId="20644" xr:uid="{00000000-0005-0000-0000-0000162E0000}"/>
    <cellStyle name="Обычный 2 2 6 2 2 2 2 5" xfId="14260" xr:uid="{00000000-0005-0000-0000-0000172E0000}"/>
    <cellStyle name="Обычный 2 2 6 2 2 2 3" xfId="2290" xr:uid="{00000000-0005-0000-0000-0000182E0000}"/>
    <cellStyle name="Обычный 2 2 6 2 2 2 3 2" xfId="5482" xr:uid="{00000000-0005-0000-0000-0000192E0000}"/>
    <cellStyle name="Обычный 2 2 6 2 2 2 3 2 2" xfId="11866" xr:uid="{00000000-0005-0000-0000-00001A2E0000}"/>
    <cellStyle name="Обычный 2 2 6 2 2 2 3 2 2 2" xfId="24634" xr:uid="{00000000-0005-0000-0000-00001B2E0000}"/>
    <cellStyle name="Обычный 2 2 6 2 2 2 3 2 3" xfId="18250" xr:uid="{00000000-0005-0000-0000-00001C2E0000}"/>
    <cellStyle name="Обычный 2 2 6 2 2 2 3 3" xfId="8674" xr:uid="{00000000-0005-0000-0000-00001D2E0000}"/>
    <cellStyle name="Обычный 2 2 6 2 2 2 3 3 2" xfId="21442" xr:uid="{00000000-0005-0000-0000-00001E2E0000}"/>
    <cellStyle name="Обычный 2 2 6 2 2 2 3 4" xfId="15058" xr:uid="{00000000-0005-0000-0000-00001F2E0000}"/>
    <cellStyle name="Обычный 2 2 6 2 2 2 4" xfId="3886" xr:uid="{00000000-0005-0000-0000-0000202E0000}"/>
    <cellStyle name="Обычный 2 2 6 2 2 2 4 2" xfId="10270" xr:uid="{00000000-0005-0000-0000-0000212E0000}"/>
    <cellStyle name="Обычный 2 2 6 2 2 2 4 2 2" xfId="23038" xr:uid="{00000000-0005-0000-0000-0000222E0000}"/>
    <cellStyle name="Обычный 2 2 6 2 2 2 4 3" xfId="16654" xr:uid="{00000000-0005-0000-0000-0000232E0000}"/>
    <cellStyle name="Обычный 2 2 6 2 2 2 5" xfId="7078" xr:uid="{00000000-0005-0000-0000-0000242E0000}"/>
    <cellStyle name="Обычный 2 2 6 2 2 2 5 2" xfId="19846" xr:uid="{00000000-0005-0000-0000-0000252E0000}"/>
    <cellStyle name="Обычный 2 2 6 2 2 2 6" xfId="13462" xr:uid="{00000000-0005-0000-0000-0000262E0000}"/>
    <cellStyle name="Обычный 2 2 6 2 2 3" xfId="1093" xr:uid="{00000000-0005-0000-0000-0000272E0000}"/>
    <cellStyle name="Обычный 2 2 6 2 2 3 2" xfId="2689" xr:uid="{00000000-0005-0000-0000-0000282E0000}"/>
    <cellStyle name="Обычный 2 2 6 2 2 3 2 2" xfId="5881" xr:uid="{00000000-0005-0000-0000-0000292E0000}"/>
    <cellStyle name="Обычный 2 2 6 2 2 3 2 2 2" xfId="12265" xr:uid="{00000000-0005-0000-0000-00002A2E0000}"/>
    <cellStyle name="Обычный 2 2 6 2 2 3 2 2 2 2" xfId="25033" xr:uid="{00000000-0005-0000-0000-00002B2E0000}"/>
    <cellStyle name="Обычный 2 2 6 2 2 3 2 2 3" xfId="18649" xr:uid="{00000000-0005-0000-0000-00002C2E0000}"/>
    <cellStyle name="Обычный 2 2 6 2 2 3 2 3" xfId="9073" xr:uid="{00000000-0005-0000-0000-00002D2E0000}"/>
    <cellStyle name="Обычный 2 2 6 2 2 3 2 3 2" xfId="21841" xr:uid="{00000000-0005-0000-0000-00002E2E0000}"/>
    <cellStyle name="Обычный 2 2 6 2 2 3 2 4" xfId="15457" xr:uid="{00000000-0005-0000-0000-00002F2E0000}"/>
    <cellStyle name="Обычный 2 2 6 2 2 3 3" xfId="4285" xr:uid="{00000000-0005-0000-0000-0000302E0000}"/>
    <cellStyle name="Обычный 2 2 6 2 2 3 3 2" xfId="10669" xr:uid="{00000000-0005-0000-0000-0000312E0000}"/>
    <cellStyle name="Обычный 2 2 6 2 2 3 3 2 2" xfId="23437" xr:uid="{00000000-0005-0000-0000-0000322E0000}"/>
    <cellStyle name="Обычный 2 2 6 2 2 3 3 3" xfId="17053" xr:uid="{00000000-0005-0000-0000-0000332E0000}"/>
    <cellStyle name="Обычный 2 2 6 2 2 3 4" xfId="7477" xr:uid="{00000000-0005-0000-0000-0000342E0000}"/>
    <cellStyle name="Обычный 2 2 6 2 2 3 4 2" xfId="20245" xr:uid="{00000000-0005-0000-0000-0000352E0000}"/>
    <cellStyle name="Обычный 2 2 6 2 2 3 5" xfId="13861" xr:uid="{00000000-0005-0000-0000-0000362E0000}"/>
    <cellStyle name="Обычный 2 2 6 2 2 4" xfId="1891" xr:uid="{00000000-0005-0000-0000-0000372E0000}"/>
    <cellStyle name="Обычный 2 2 6 2 2 4 2" xfId="5083" xr:uid="{00000000-0005-0000-0000-0000382E0000}"/>
    <cellStyle name="Обычный 2 2 6 2 2 4 2 2" xfId="11467" xr:uid="{00000000-0005-0000-0000-0000392E0000}"/>
    <cellStyle name="Обычный 2 2 6 2 2 4 2 2 2" xfId="24235" xr:uid="{00000000-0005-0000-0000-00003A2E0000}"/>
    <cellStyle name="Обычный 2 2 6 2 2 4 2 3" xfId="17851" xr:uid="{00000000-0005-0000-0000-00003B2E0000}"/>
    <cellStyle name="Обычный 2 2 6 2 2 4 3" xfId="8275" xr:uid="{00000000-0005-0000-0000-00003C2E0000}"/>
    <cellStyle name="Обычный 2 2 6 2 2 4 3 2" xfId="21043" xr:uid="{00000000-0005-0000-0000-00003D2E0000}"/>
    <cellStyle name="Обычный 2 2 6 2 2 4 4" xfId="14659" xr:uid="{00000000-0005-0000-0000-00003E2E0000}"/>
    <cellStyle name="Обычный 2 2 6 2 2 5" xfId="3487" xr:uid="{00000000-0005-0000-0000-00003F2E0000}"/>
    <cellStyle name="Обычный 2 2 6 2 2 5 2" xfId="9871" xr:uid="{00000000-0005-0000-0000-0000402E0000}"/>
    <cellStyle name="Обычный 2 2 6 2 2 5 2 2" xfId="22639" xr:uid="{00000000-0005-0000-0000-0000412E0000}"/>
    <cellStyle name="Обычный 2 2 6 2 2 5 3" xfId="16255" xr:uid="{00000000-0005-0000-0000-0000422E0000}"/>
    <cellStyle name="Обычный 2 2 6 2 2 6" xfId="6679" xr:uid="{00000000-0005-0000-0000-0000432E0000}"/>
    <cellStyle name="Обычный 2 2 6 2 2 6 2" xfId="19447" xr:uid="{00000000-0005-0000-0000-0000442E0000}"/>
    <cellStyle name="Обычный 2 2 6 2 2 7" xfId="13063" xr:uid="{00000000-0005-0000-0000-0000452E0000}"/>
    <cellStyle name="Обычный 2 2 6 2 3" xfId="500" xr:uid="{00000000-0005-0000-0000-0000462E0000}"/>
    <cellStyle name="Обычный 2 2 6 2 3 2" xfId="1298" xr:uid="{00000000-0005-0000-0000-0000472E0000}"/>
    <cellStyle name="Обычный 2 2 6 2 3 2 2" xfId="2894" xr:uid="{00000000-0005-0000-0000-0000482E0000}"/>
    <cellStyle name="Обычный 2 2 6 2 3 2 2 2" xfId="6086" xr:uid="{00000000-0005-0000-0000-0000492E0000}"/>
    <cellStyle name="Обычный 2 2 6 2 3 2 2 2 2" xfId="12470" xr:uid="{00000000-0005-0000-0000-00004A2E0000}"/>
    <cellStyle name="Обычный 2 2 6 2 3 2 2 2 2 2" xfId="25238" xr:uid="{00000000-0005-0000-0000-00004B2E0000}"/>
    <cellStyle name="Обычный 2 2 6 2 3 2 2 2 3" xfId="18854" xr:uid="{00000000-0005-0000-0000-00004C2E0000}"/>
    <cellStyle name="Обычный 2 2 6 2 3 2 2 3" xfId="9278" xr:uid="{00000000-0005-0000-0000-00004D2E0000}"/>
    <cellStyle name="Обычный 2 2 6 2 3 2 2 3 2" xfId="22046" xr:uid="{00000000-0005-0000-0000-00004E2E0000}"/>
    <cellStyle name="Обычный 2 2 6 2 3 2 2 4" xfId="15662" xr:uid="{00000000-0005-0000-0000-00004F2E0000}"/>
    <cellStyle name="Обычный 2 2 6 2 3 2 3" xfId="4490" xr:uid="{00000000-0005-0000-0000-0000502E0000}"/>
    <cellStyle name="Обычный 2 2 6 2 3 2 3 2" xfId="10874" xr:uid="{00000000-0005-0000-0000-0000512E0000}"/>
    <cellStyle name="Обычный 2 2 6 2 3 2 3 2 2" xfId="23642" xr:uid="{00000000-0005-0000-0000-0000522E0000}"/>
    <cellStyle name="Обычный 2 2 6 2 3 2 3 3" xfId="17258" xr:uid="{00000000-0005-0000-0000-0000532E0000}"/>
    <cellStyle name="Обычный 2 2 6 2 3 2 4" xfId="7682" xr:uid="{00000000-0005-0000-0000-0000542E0000}"/>
    <cellStyle name="Обычный 2 2 6 2 3 2 4 2" xfId="20450" xr:uid="{00000000-0005-0000-0000-0000552E0000}"/>
    <cellStyle name="Обычный 2 2 6 2 3 2 5" xfId="14066" xr:uid="{00000000-0005-0000-0000-0000562E0000}"/>
    <cellStyle name="Обычный 2 2 6 2 3 3" xfId="2096" xr:uid="{00000000-0005-0000-0000-0000572E0000}"/>
    <cellStyle name="Обычный 2 2 6 2 3 3 2" xfId="5288" xr:uid="{00000000-0005-0000-0000-0000582E0000}"/>
    <cellStyle name="Обычный 2 2 6 2 3 3 2 2" xfId="11672" xr:uid="{00000000-0005-0000-0000-0000592E0000}"/>
    <cellStyle name="Обычный 2 2 6 2 3 3 2 2 2" xfId="24440" xr:uid="{00000000-0005-0000-0000-00005A2E0000}"/>
    <cellStyle name="Обычный 2 2 6 2 3 3 2 3" xfId="18056" xr:uid="{00000000-0005-0000-0000-00005B2E0000}"/>
    <cellStyle name="Обычный 2 2 6 2 3 3 3" xfId="8480" xr:uid="{00000000-0005-0000-0000-00005C2E0000}"/>
    <cellStyle name="Обычный 2 2 6 2 3 3 3 2" xfId="21248" xr:uid="{00000000-0005-0000-0000-00005D2E0000}"/>
    <cellStyle name="Обычный 2 2 6 2 3 3 4" xfId="14864" xr:uid="{00000000-0005-0000-0000-00005E2E0000}"/>
    <cellStyle name="Обычный 2 2 6 2 3 4" xfId="3692" xr:uid="{00000000-0005-0000-0000-00005F2E0000}"/>
    <cellStyle name="Обычный 2 2 6 2 3 4 2" xfId="10076" xr:uid="{00000000-0005-0000-0000-0000602E0000}"/>
    <cellStyle name="Обычный 2 2 6 2 3 4 2 2" xfId="22844" xr:uid="{00000000-0005-0000-0000-0000612E0000}"/>
    <cellStyle name="Обычный 2 2 6 2 3 4 3" xfId="16460" xr:uid="{00000000-0005-0000-0000-0000622E0000}"/>
    <cellStyle name="Обычный 2 2 6 2 3 5" xfId="6884" xr:uid="{00000000-0005-0000-0000-0000632E0000}"/>
    <cellStyle name="Обычный 2 2 6 2 3 5 2" xfId="19652" xr:uid="{00000000-0005-0000-0000-0000642E0000}"/>
    <cellStyle name="Обычный 2 2 6 2 3 6" xfId="13268" xr:uid="{00000000-0005-0000-0000-0000652E0000}"/>
    <cellStyle name="Обычный 2 2 6 2 4" xfId="899" xr:uid="{00000000-0005-0000-0000-0000662E0000}"/>
    <cellStyle name="Обычный 2 2 6 2 4 2" xfId="2495" xr:uid="{00000000-0005-0000-0000-0000672E0000}"/>
    <cellStyle name="Обычный 2 2 6 2 4 2 2" xfId="5687" xr:uid="{00000000-0005-0000-0000-0000682E0000}"/>
    <cellStyle name="Обычный 2 2 6 2 4 2 2 2" xfId="12071" xr:uid="{00000000-0005-0000-0000-0000692E0000}"/>
    <cellStyle name="Обычный 2 2 6 2 4 2 2 2 2" xfId="24839" xr:uid="{00000000-0005-0000-0000-00006A2E0000}"/>
    <cellStyle name="Обычный 2 2 6 2 4 2 2 3" xfId="18455" xr:uid="{00000000-0005-0000-0000-00006B2E0000}"/>
    <cellStyle name="Обычный 2 2 6 2 4 2 3" xfId="8879" xr:uid="{00000000-0005-0000-0000-00006C2E0000}"/>
    <cellStyle name="Обычный 2 2 6 2 4 2 3 2" xfId="21647" xr:uid="{00000000-0005-0000-0000-00006D2E0000}"/>
    <cellStyle name="Обычный 2 2 6 2 4 2 4" xfId="15263" xr:uid="{00000000-0005-0000-0000-00006E2E0000}"/>
    <cellStyle name="Обычный 2 2 6 2 4 3" xfId="4091" xr:uid="{00000000-0005-0000-0000-00006F2E0000}"/>
    <cellStyle name="Обычный 2 2 6 2 4 3 2" xfId="10475" xr:uid="{00000000-0005-0000-0000-0000702E0000}"/>
    <cellStyle name="Обычный 2 2 6 2 4 3 2 2" xfId="23243" xr:uid="{00000000-0005-0000-0000-0000712E0000}"/>
    <cellStyle name="Обычный 2 2 6 2 4 3 3" xfId="16859" xr:uid="{00000000-0005-0000-0000-0000722E0000}"/>
    <cellStyle name="Обычный 2 2 6 2 4 4" xfId="7283" xr:uid="{00000000-0005-0000-0000-0000732E0000}"/>
    <cellStyle name="Обычный 2 2 6 2 4 4 2" xfId="20051" xr:uid="{00000000-0005-0000-0000-0000742E0000}"/>
    <cellStyle name="Обычный 2 2 6 2 4 5" xfId="13667" xr:uid="{00000000-0005-0000-0000-0000752E0000}"/>
    <cellStyle name="Обычный 2 2 6 2 5" xfId="1697" xr:uid="{00000000-0005-0000-0000-0000762E0000}"/>
    <cellStyle name="Обычный 2 2 6 2 5 2" xfId="4889" xr:uid="{00000000-0005-0000-0000-0000772E0000}"/>
    <cellStyle name="Обычный 2 2 6 2 5 2 2" xfId="11273" xr:uid="{00000000-0005-0000-0000-0000782E0000}"/>
    <cellStyle name="Обычный 2 2 6 2 5 2 2 2" xfId="24041" xr:uid="{00000000-0005-0000-0000-0000792E0000}"/>
    <cellStyle name="Обычный 2 2 6 2 5 2 3" xfId="17657" xr:uid="{00000000-0005-0000-0000-00007A2E0000}"/>
    <cellStyle name="Обычный 2 2 6 2 5 3" xfId="8081" xr:uid="{00000000-0005-0000-0000-00007B2E0000}"/>
    <cellStyle name="Обычный 2 2 6 2 5 3 2" xfId="20849" xr:uid="{00000000-0005-0000-0000-00007C2E0000}"/>
    <cellStyle name="Обычный 2 2 6 2 5 4" xfId="14465" xr:uid="{00000000-0005-0000-0000-00007D2E0000}"/>
    <cellStyle name="Обычный 2 2 6 2 6" xfId="3293" xr:uid="{00000000-0005-0000-0000-00007E2E0000}"/>
    <cellStyle name="Обычный 2 2 6 2 6 2" xfId="9677" xr:uid="{00000000-0005-0000-0000-00007F2E0000}"/>
    <cellStyle name="Обычный 2 2 6 2 6 2 2" xfId="22445" xr:uid="{00000000-0005-0000-0000-0000802E0000}"/>
    <cellStyle name="Обычный 2 2 6 2 6 3" xfId="16061" xr:uid="{00000000-0005-0000-0000-0000812E0000}"/>
    <cellStyle name="Обычный 2 2 6 2 7" xfId="6485" xr:uid="{00000000-0005-0000-0000-0000822E0000}"/>
    <cellStyle name="Обычный 2 2 6 2 7 2" xfId="19253" xr:uid="{00000000-0005-0000-0000-0000832E0000}"/>
    <cellStyle name="Обычный 2 2 6 2 8" xfId="12869" xr:uid="{00000000-0005-0000-0000-0000842E0000}"/>
    <cellStyle name="Обычный 2 2 6 3" xfId="164" xr:uid="{00000000-0005-0000-0000-0000852E0000}"/>
    <cellStyle name="Обычный 2 2 6 3 2" xfId="358" xr:uid="{00000000-0005-0000-0000-0000862E0000}"/>
    <cellStyle name="Обычный 2 2 6 3 2 2" xfId="760" xr:uid="{00000000-0005-0000-0000-0000872E0000}"/>
    <cellStyle name="Обычный 2 2 6 3 2 2 2" xfId="1558" xr:uid="{00000000-0005-0000-0000-0000882E0000}"/>
    <cellStyle name="Обычный 2 2 6 3 2 2 2 2" xfId="3154" xr:uid="{00000000-0005-0000-0000-0000892E0000}"/>
    <cellStyle name="Обычный 2 2 6 3 2 2 2 2 2" xfId="6346" xr:uid="{00000000-0005-0000-0000-00008A2E0000}"/>
    <cellStyle name="Обычный 2 2 6 3 2 2 2 2 2 2" xfId="12730" xr:uid="{00000000-0005-0000-0000-00008B2E0000}"/>
    <cellStyle name="Обычный 2 2 6 3 2 2 2 2 2 2 2" xfId="25498" xr:uid="{00000000-0005-0000-0000-00008C2E0000}"/>
    <cellStyle name="Обычный 2 2 6 3 2 2 2 2 2 3" xfId="19114" xr:uid="{00000000-0005-0000-0000-00008D2E0000}"/>
    <cellStyle name="Обычный 2 2 6 3 2 2 2 2 3" xfId="9538" xr:uid="{00000000-0005-0000-0000-00008E2E0000}"/>
    <cellStyle name="Обычный 2 2 6 3 2 2 2 2 3 2" xfId="22306" xr:uid="{00000000-0005-0000-0000-00008F2E0000}"/>
    <cellStyle name="Обычный 2 2 6 3 2 2 2 2 4" xfId="15922" xr:uid="{00000000-0005-0000-0000-0000902E0000}"/>
    <cellStyle name="Обычный 2 2 6 3 2 2 2 3" xfId="4750" xr:uid="{00000000-0005-0000-0000-0000912E0000}"/>
    <cellStyle name="Обычный 2 2 6 3 2 2 2 3 2" xfId="11134" xr:uid="{00000000-0005-0000-0000-0000922E0000}"/>
    <cellStyle name="Обычный 2 2 6 3 2 2 2 3 2 2" xfId="23902" xr:uid="{00000000-0005-0000-0000-0000932E0000}"/>
    <cellStyle name="Обычный 2 2 6 3 2 2 2 3 3" xfId="17518" xr:uid="{00000000-0005-0000-0000-0000942E0000}"/>
    <cellStyle name="Обычный 2 2 6 3 2 2 2 4" xfId="7942" xr:uid="{00000000-0005-0000-0000-0000952E0000}"/>
    <cellStyle name="Обычный 2 2 6 3 2 2 2 4 2" xfId="20710" xr:uid="{00000000-0005-0000-0000-0000962E0000}"/>
    <cellStyle name="Обычный 2 2 6 3 2 2 2 5" xfId="14326" xr:uid="{00000000-0005-0000-0000-0000972E0000}"/>
    <cellStyle name="Обычный 2 2 6 3 2 2 3" xfId="2356" xr:uid="{00000000-0005-0000-0000-0000982E0000}"/>
    <cellStyle name="Обычный 2 2 6 3 2 2 3 2" xfId="5548" xr:uid="{00000000-0005-0000-0000-0000992E0000}"/>
    <cellStyle name="Обычный 2 2 6 3 2 2 3 2 2" xfId="11932" xr:uid="{00000000-0005-0000-0000-00009A2E0000}"/>
    <cellStyle name="Обычный 2 2 6 3 2 2 3 2 2 2" xfId="24700" xr:uid="{00000000-0005-0000-0000-00009B2E0000}"/>
    <cellStyle name="Обычный 2 2 6 3 2 2 3 2 3" xfId="18316" xr:uid="{00000000-0005-0000-0000-00009C2E0000}"/>
    <cellStyle name="Обычный 2 2 6 3 2 2 3 3" xfId="8740" xr:uid="{00000000-0005-0000-0000-00009D2E0000}"/>
    <cellStyle name="Обычный 2 2 6 3 2 2 3 3 2" xfId="21508" xr:uid="{00000000-0005-0000-0000-00009E2E0000}"/>
    <cellStyle name="Обычный 2 2 6 3 2 2 3 4" xfId="15124" xr:uid="{00000000-0005-0000-0000-00009F2E0000}"/>
    <cellStyle name="Обычный 2 2 6 3 2 2 4" xfId="3952" xr:uid="{00000000-0005-0000-0000-0000A02E0000}"/>
    <cellStyle name="Обычный 2 2 6 3 2 2 4 2" xfId="10336" xr:uid="{00000000-0005-0000-0000-0000A12E0000}"/>
    <cellStyle name="Обычный 2 2 6 3 2 2 4 2 2" xfId="23104" xr:uid="{00000000-0005-0000-0000-0000A22E0000}"/>
    <cellStyle name="Обычный 2 2 6 3 2 2 4 3" xfId="16720" xr:uid="{00000000-0005-0000-0000-0000A32E0000}"/>
    <cellStyle name="Обычный 2 2 6 3 2 2 5" xfId="7144" xr:uid="{00000000-0005-0000-0000-0000A42E0000}"/>
    <cellStyle name="Обычный 2 2 6 3 2 2 5 2" xfId="19912" xr:uid="{00000000-0005-0000-0000-0000A52E0000}"/>
    <cellStyle name="Обычный 2 2 6 3 2 2 6" xfId="13528" xr:uid="{00000000-0005-0000-0000-0000A62E0000}"/>
    <cellStyle name="Обычный 2 2 6 3 2 3" xfId="1159" xr:uid="{00000000-0005-0000-0000-0000A72E0000}"/>
    <cellStyle name="Обычный 2 2 6 3 2 3 2" xfId="2755" xr:uid="{00000000-0005-0000-0000-0000A82E0000}"/>
    <cellStyle name="Обычный 2 2 6 3 2 3 2 2" xfId="5947" xr:uid="{00000000-0005-0000-0000-0000A92E0000}"/>
    <cellStyle name="Обычный 2 2 6 3 2 3 2 2 2" xfId="12331" xr:uid="{00000000-0005-0000-0000-0000AA2E0000}"/>
    <cellStyle name="Обычный 2 2 6 3 2 3 2 2 2 2" xfId="25099" xr:uid="{00000000-0005-0000-0000-0000AB2E0000}"/>
    <cellStyle name="Обычный 2 2 6 3 2 3 2 2 3" xfId="18715" xr:uid="{00000000-0005-0000-0000-0000AC2E0000}"/>
    <cellStyle name="Обычный 2 2 6 3 2 3 2 3" xfId="9139" xr:uid="{00000000-0005-0000-0000-0000AD2E0000}"/>
    <cellStyle name="Обычный 2 2 6 3 2 3 2 3 2" xfId="21907" xr:uid="{00000000-0005-0000-0000-0000AE2E0000}"/>
    <cellStyle name="Обычный 2 2 6 3 2 3 2 4" xfId="15523" xr:uid="{00000000-0005-0000-0000-0000AF2E0000}"/>
    <cellStyle name="Обычный 2 2 6 3 2 3 3" xfId="4351" xr:uid="{00000000-0005-0000-0000-0000B02E0000}"/>
    <cellStyle name="Обычный 2 2 6 3 2 3 3 2" xfId="10735" xr:uid="{00000000-0005-0000-0000-0000B12E0000}"/>
    <cellStyle name="Обычный 2 2 6 3 2 3 3 2 2" xfId="23503" xr:uid="{00000000-0005-0000-0000-0000B22E0000}"/>
    <cellStyle name="Обычный 2 2 6 3 2 3 3 3" xfId="17119" xr:uid="{00000000-0005-0000-0000-0000B32E0000}"/>
    <cellStyle name="Обычный 2 2 6 3 2 3 4" xfId="7543" xr:uid="{00000000-0005-0000-0000-0000B42E0000}"/>
    <cellStyle name="Обычный 2 2 6 3 2 3 4 2" xfId="20311" xr:uid="{00000000-0005-0000-0000-0000B52E0000}"/>
    <cellStyle name="Обычный 2 2 6 3 2 3 5" xfId="13927" xr:uid="{00000000-0005-0000-0000-0000B62E0000}"/>
    <cellStyle name="Обычный 2 2 6 3 2 4" xfId="1957" xr:uid="{00000000-0005-0000-0000-0000B72E0000}"/>
    <cellStyle name="Обычный 2 2 6 3 2 4 2" xfId="5149" xr:uid="{00000000-0005-0000-0000-0000B82E0000}"/>
    <cellStyle name="Обычный 2 2 6 3 2 4 2 2" xfId="11533" xr:uid="{00000000-0005-0000-0000-0000B92E0000}"/>
    <cellStyle name="Обычный 2 2 6 3 2 4 2 2 2" xfId="24301" xr:uid="{00000000-0005-0000-0000-0000BA2E0000}"/>
    <cellStyle name="Обычный 2 2 6 3 2 4 2 3" xfId="17917" xr:uid="{00000000-0005-0000-0000-0000BB2E0000}"/>
    <cellStyle name="Обычный 2 2 6 3 2 4 3" xfId="8341" xr:uid="{00000000-0005-0000-0000-0000BC2E0000}"/>
    <cellStyle name="Обычный 2 2 6 3 2 4 3 2" xfId="21109" xr:uid="{00000000-0005-0000-0000-0000BD2E0000}"/>
    <cellStyle name="Обычный 2 2 6 3 2 4 4" xfId="14725" xr:uid="{00000000-0005-0000-0000-0000BE2E0000}"/>
    <cellStyle name="Обычный 2 2 6 3 2 5" xfId="3553" xr:uid="{00000000-0005-0000-0000-0000BF2E0000}"/>
    <cellStyle name="Обычный 2 2 6 3 2 5 2" xfId="9937" xr:uid="{00000000-0005-0000-0000-0000C02E0000}"/>
    <cellStyle name="Обычный 2 2 6 3 2 5 2 2" xfId="22705" xr:uid="{00000000-0005-0000-0000-0000C12E0000}"/>
    <cellStyle name="Обычный 2 2 6 3 2 5 3" xfId="16321" xr:uid="{00000000-0005-0000-0000-0000C22E0000}"/>
    <cellStyle name="Обычный 2 2 6 3 2 6" xfId="6745" xr:uid="{00000000-0005-0000-0000-0000C32E0000}"/>
    <cellStyle name="Обычный 2 2 6 3 2 6 2" xfId="19513" xr:uid="{00000000-0005-0000-0000-0000C42E0000}"/>
    <cellStyle name="Обычный 2 2 6 3 2 7" xfId="13129" xr:uid="{00000000-0005-0000-0000-0000C52E0000}"/>
    <cellStyle name="Обычный 2 2 6 3 3" xfId="566" xr:uid="{00000000-0005-0000-0000-0000C62E0000}"/>
    <cellStyle name="Обычный 2 2 6 3 3 2" xfId="1364" xr:uid="{00000000-0005-0000-0000-0000C72E0000}"/>
    <cellStyle name="Обычный 2 2 6 3 3 2 2" xfId="2960" xr:uid="{00000000-0005-0000-0000-0000C82E0000}"/>
    <cellStyle name="Обычный 2 2 6 3 3 2 2 2" xfId="6152" xr:uid="{00000000-0005-0000-0000-0000C92E0000}"/>
    <cellStyle name="Обычный 2 2 6 3 3 2 2 2 2" xfId="12536" xr:uid="{00000000-0005-0000-0000-0000CA2E0000}"/>
    <cellStyle name="Обычный 2 2 6 3 3 2 2 2 2 2" xfId="25304" xr:uid="{00000000-0005-0000-0000-0000CB2E0000}"/>
    <cellStyle name="Обычный 2 2 6 3 3 2 2 2 3" xfId="18920" xr:uid="{00000000-0005-0000-0000-0000CC2E0000}"/>
    <cellStyle name="Обычный 2 2 6 3 3 2 2 3" xfId="9344" xr:uid="{00000000-0005-0000-0000-0000CD2E0000}"/>
    <cellStyle name="Обычный 2 2 6 3 3 2 2 3 2" xfId="22112" xr:uid="{00000000-0005-0000-0000-0000CE2E0000}"/>
    <cellStyle name="Обычный 2 2 6 3 3 2 2 4" xfId="15728" xr:uid="{00000000-0005-0000-0000-0000CF2E0000}"/>
    <cellStyle name="Обычный 2 2 6 3 3 2 3" xfId="4556" xr:uid="{00000000-0005-0000-0000-0000D02E0000}"/>
    <cellStyle name="Обычный 2 2 6 3 3 2 3 2" xfId="10940" xr:uid="{00000000-0005-0000-0000-0000D12E0000}"/>
    <cellStyle name="Обычный 2 2 6 3 3 2 3 2 2" xfId="23708" xr:uid="{00000000-0005-0000-0000-0000D22E0000}"/>
    <cellStyle name="Обычный 2 2 6 3 3 2 3 3" xfId="17324" xr:uid="{00000000-0005-0000-0000-0000D32E0000}"/>
    <cellStyle name="Обычный 2 2 6 3 3 2 4" xfId="7748" xr:uid="{00000000-0005-0000-0000-0000D42E0000}"/>
    <cellStyle name="Обычный 2 2 6 3 3 2 4 2" xfId="20516" xr:uid="{00000000-0005-0000-0000-0000D52E0000}"/>
    <cellStyle name="Обычный 2 2 6 3 3 2 5" xfId="14132" xr:uid="{00000000-0005-0000-0000-0000D62E0000}"/>
    <cellStyle name="Обычный 2 2 6 3 3 3" xfId="2162" xr:uid="{00000000-0005-0000-0000-0000D72E0000}"/>
    <cellStyle name="Обычный 2 2 6 3 3 3 2" xfId="5354" xr:uid="{00000000-0005-0000-0000-0000D82E0000}"/>
    <cellStyle name="Обычный 2 2 6 3 3 3 2 2" xfId="11738" xr:uid="{00000000-0005-0000-0000-0000D92E0000}"/>
    <cellStyle name="Обычный 2 2 6 3 3 3 2 2 2" xfId="24506" xr:uid="{00000000-0005-0000-0000-0000DA2E0000}"/>
    <cellStyle name="Обычный 2 2 6 3 3 3 2 3" xfId="18122" xr:uid="{00000000-0005-0000-0000-0000DB2E0000}"/>
    <cellStyle name="Обычный 2 2 6 3 3 3 3" xfId="8546" xr:uid="{00000000-0005-0000-0000-0000DC2E0000}"/>
    <cellStyle name="Обычный 2 2 6 3 3 3 3 2" xfId="21314" xr:uid="{00000000-0005-0000-0000-0000DD2E0000}"/>
    <cellStyle name="Обычный 2 2 6 3 3 3 4" xfId="14930" xr:uid="{00000000-0005-0000-0000-0000DE2E0000}"/>
    <cellStyle name="Обычный 2 2 6 3 3 4" xfId="3758" xr:uid="{00000000-0005-0000-0000-0000DF2E0000}"/>
    <cellStyle name="Обычный 2 2 6 3 3 4 2" xfId="10142" xr:uid="{00000000-0005-0000-0000-0000E02E0000}"/>
    <cellStyle name="Обычный 2 2 6 3 3 4 2 2" xfId="22910" xr:uid="{00000000-0005-0000-0000-0000E12E0000}"/>
    <cellStyle name="Обычный 2 2 6 3 3 4 3" xfId="16526" xr:uid="{00000000-0005-0000-0000-0000E22E0000}"/>
    <cellStyle name="Обычный 2 2 6 3 3 5" xfId="6950" xr:uid="{00000000-0005-0000-0000-0000E32E0000}"/>
    <cellStyle name="Обычный 2 2 6 3 3 5 2" xfId="19718" xr:uid="{00000000-0005-0000-0000-0000E42E0000}"/>
    <cellStyle name="Обычный 2 2 6 3 3 6" xfId="13334" xr:uid="{00000000-0005-0000-0000-0000E52E0000}"/>
    <cellStyle name="Обычный 2 2 6 3 4" xfId="965" xr:uid="{00000000-0005-0000-0000-0000E62E0000}"/>
    <cellStyle name="Обычный 2 2 6 3 4 2" xfId="2561" xr:uid="{00000000-0005-0000-0000-0000E72E0000}"/>
    <cellStyle name="Обычный 2 2 6 3 4 2 2" xfId="5753" xr:uid="{00000000-0005-0000-0000-0000E82E0000}"/>
    <cellStyle name="Обычный 2 2 6 3 4 2 2 2" xfId="12137" xr:uid="{00000000-0005-0000-0000-0000E92E0000}"/>
    <cellStyle name="Обычный 2 2 6 3 4 2 2 2 2" xfId="24905" xr:uid="{00000000-0005-0000-0000-0000EA2E0000}"/>
    <cellStyle name="Обычный 2 2 6 3 4 2 2 3" xfId="18521" xr:uid="{00000000-0005-0000-0000-0000EB2E0000}"/>
    <cellStyle name="Обычный 2 2 6 3 4 2 3" xfId="8945" xr:uid="{00000000-0005-0000-0000-0000EC2E0000}"/>
    <cellStyle name="Обычный 2 2 6 3 4 2 3 2" xfId="21713" xr:uid="{00000000-0005-0000-0000-0000ED2E0000}"/>
    <cellStyle name="Обычный 2 2 6 3 4 2 4" xfId="15329" xr:uid="{00000000-0005-0000-0000-0000EE2E0000}"/>
    <cellStyle name="Обычный 2 2 6 3 4 3" xfId="4157" xr:uid="{00000000-0005-0000-0000-0000EF2E0000}"/>
    <cellStyle name="Обычный 2 2 6 3 4 3 2" xfId="10541" xr:uid="{00000000-0005-0000-0000-0000F02E0000}"/>
    <cellStyle name="Обычный 2 2 6 3 4 3 2 2" xfId="23309" xr:uid="{00000000-0005-0000-0000-0000F12E0000}"/>
    <cellStyle name="Обычный 2 2 6 3 4 3 3" xfId="16925" xr:uid="{00000000-0005-0000-0000-0000F22E0000}"/>
    <cellStyle name="Обычный 2 2 6 3 4 4" xfId="7349" xr:uid="{00000000-0005-0000-0000-0000F32E0000}"/>
    <cellStyle name="Обычный 2 2 6 3 4 4 2" xfId="20117" xr:uid="{00000000-0005-0000-0000-0000F42E0000}"/>
    <cellStyle name="Обычный 2 2 6 3 4 5" xfId="13733" xr:uid="{00000000-0005-0000-0000-0000F52E0000}"/>
    <cellStyle name="Обычный 2 2 6 3 5" xfId="1763" xr:uid="{00000000-0005-0000-0000-0000F62E0000}"/>
    <cellStyle name="Обычный 2 2 6 3 5 2" xfId="4955" xr:uid="{00000000-0005-0000-0000-0000F72E0000}"/>
    <cellStyle name="Обычный 2 2 6 3 5 2 2" xfId="11339" xr:uid="{00000000-0005-0000-0000-0000F82E0000}"/>
    <cellStyle name="Обычный 2 2 6 3 5 2 2 2" xfId="24107" xr:uid="{00000000-0005-0000-0000-0000F92E0000}"/>
    <cellStyle name="Обычный 2 2 6 3 5 2 3" xfId="17723" xr:uid="{00000000-0005-0000-0000-0000FA2E0000}"/>
    <cellStyle name="Обычный 2 2 6 3 5 3" xfId="8147" xr:uid="{00000000-0005-0000-0000-0000FB2E0000}"/>
    <cellStyle name="Обычный 2 2 6 3 5 3 2" xfId="20915" xr:uid="{00000000-0005-0000-0000-0000FC2E0000}"/>
    <cellStyle name="Обычный 2 2 6 3 5 4" xfId="14531" xr:uid="{00000000-0005-0000-0000-0000FD2E0000}"/>
    <cellStyle name="Обычный 2 2 6 3 6" xfId="3359" xr:uid="{00000000-0005-0000-0000-0000FE2E0000}"/>
    <cellStyle name="Обычный 2 2 6 3 6 2" xfId="9743" xr:uid="{00000000-0005-0000-0000-0000FF2E0000}"/>
    <cellStyle name="Обычный 2 2 6 3 6 2 2" xfId="22511" xr:uid="{00000000-0005-0000-0000-0000002F0000}"/>
    <cellStyle name="Обычный 2 2 6 3 6 3" xfId="16127" xr:uid="{00000000-0005-0000-0000-0000012F0000}"/>
    <cellStyle name="Обычный 2 2 6 3 7" xfId="6551" xr:uid="{00000000-0005-0000-0000-0000022F0000}"/>
    <cellStyle name="Обычный 2 2 6 3 7 2" xfId="19319" xr:uid="{00000000-0005-0000-0000-0000032F0000}"/>
    <cellStyle name="Обычный 2 2 6 3 8" xfId="12935" xr:uid="{00000000-0005-0000-0000-0000042F0000}"/>
    <cellStyle name="Обычный 2 2 6 4" xfId="228" xr:uid="{00000000-0005-0000-0000-0000052F0000}"/>
    <cellStyle name="Обычный 2 2 6 4 2" xfId="630" xr:uid="{00000000-0005-0000-0000-0000062F0000}"/>
    <cellStyle name="Обычный 2 2 6 4 2 2" xfId="1428" xr:uid="{00000000-0005-0000-0000-0000072F0000}"/>
    <cellStyle name="Обычный 2 2 6 4 2 2 2" xfId="3024" xr:uid="{00000000-0005-0000-0000-0000082F0000}"/>
    <cellStyle name="Обычный 2 2 6 4 2 2 2 2" xfId="6216" xr:uid="{00000000-0005-0000-0000-0000092F0000}"/>
    <cellStyle name="Обычный 2 2 6 4 2 2 2 2 2" xfId="12600" xr:uid="{00000000-0005-0000-0000-00000A2F0000}"/>
    <cellStyle name="Обычный 2 2 6 4 2 2 2 2 2 2" xfId="25368" xr:uid="{00000000-0005-0000-0000-00000B2F0000}"/>
    <cellStyle name="Обычный 2 2 6 4 2 2 2 2 3" xfId="18984" xr:uid="{00000000-0005-0000-0000-00000C2F0000}"/>
    <cellStyle name="Обычный 2 2 6 4 2 2 2 3" xfId="9408" xr:uid="{00000000-0005-0000-0000-00000D2F0000}"/>
    <cellStyle name="Обычный 2 2 6 4 2 2 2 3 2" xfId="22176" xr:uid="{00000000-0005-0000-0000-00000E2F0000}"/>
    <cellStyle name="Обычный 2 2 6 4 2 2 2 4" xfId="15792" xr:uid="{00000000-0005-0000-0000-00000F2F0000}"/>
    <cellStyle name="Обычный 2 2 6 4 2 2 3" xfId="4620" xr:uid="{00000000-0005-0000-0000-0000102F0000}"/>
    <cellStyle name="Обычный 2 2 6 4 2 2 3 2" xfId="11004" xr:uid="{00000000-0005-0000-0000-0000112F0000}"/>
    <cellStyle name="Обычный 2 2 6 4 2 2 3 2 2" xfId="23772" xr:uid="{00000000-0005-0000-0000-0000122F0000}"/>
    <cellStyle name="Обычный 2 2 6 4 2 2 3 3" xfId="17388" xr:uid="{00000000-0005-0000-0000-0000132F0000}"/>
    <cellStyle name="Обычный 2 2 6 4 2 2 4" xfId="7812" xr:uid="{00000000-0005-0000-0000-0000142F0000}"/>
    <cellStyle name="Обычный 2 2 6 4 2 2 4 2" xfId="20580" xr:uid="{00000000-0005-0000-0000-0000152F0000}"/>
    <cellStyle name="Обычный 2 2 6 4 2 2 5" xfId="14196" xr:uid="{00000000-0005-0000-0000-0000162F0000}"/>
    <cellStyle name="Обычный 2 2 6 4 2 3" xfId="2226" xr:uid="{00000000-0005-0000-0000-0000172F0000}"/>
    <cellStyle name="Обычный 2 2 6 4 2 3 2" xfId="5418" xr:uid="{00000000-0005-0000-0000-0000182F0000}"/>
    <cellStyle name="Обычный 2 2 6 4 2 3 2 2" xfId="11802" xr:uid="{00000000-0005-0000-0000-0000192F0000}"/>
    <cellStyle name="Обычный 2 2 6 4 2 3 2 2 2" xfId="24570" xr:uid="{00000000-0005-0000-0000-00001A2F0000}"/>
    <cellStyle name="Обычный 2 2 6 4 2 3 2 3" xfId="18186" xr:uid="{00000000-0005-0000-0000-00001B2F0000}"/>
    <cellStyle name="Обычный 2 2 6 4 2 3 3" xfId="8610" xr:uid="{00000000-0005-0000-0000-00001C2F0000}"/>
    <cellStyle name="Обычный 2 2 6 4 2 3 3 2" xfId="21378" xr:uid="{00000000-0005-0000-0000-00001D2F0000}"/>
    <cellStyle name="Обычный 2 2 6 4 2 3 4" xfId="14994" xr:uid="{00000000-0005-0000-0000-00001E2F0000}"/>
    <cellStyle name="Обычный 2 2 6 4 2 4" xfId="3822" xr:uid="{00000000-0005-0000-0000-00001F2F0000}"/>
    <cellStyle name="Обычный 2 2 6 4 2 4 2" xfId="10206" xr:uid="{00000000-0005-0000-0000-0000202F0000}"/>
    <cellStyle name="Обычный 2 2 6 4 2 4 2 2" xfId="22974" xr:uid="{00000000-0005-0000-0000-0000212F0000}"/>
    <cellStyle name="Обычный 2 2 6 4 2 4 3" xfId="16590" xr:uid="{00000000-0005-0000-0000-0000222F0000}"/>
    <cellStyle name="Обычный 2 2 6 4 2 5" xfId="7014" xr:uid="{00000000-0005-0000-0000-0000232F0000}"/>
    <cellStyle name="Обычный 2 2 6 4 2 5 2" xfId="19782" xr:uid="{00000000-0005-0000-0000-0000242F0000}"/>
    <cellStyle name="Обычный 2 2 6 4 2 6" xfId="13398" xr:uid="{00000000-0005-0000-0000-0000252F0000}"/>
    <cellStyle name="Обычный 2 2 6 4 3" xfId="1029" xr:uid="{00000000-0005-0000-0000-0000262F0000}"/>
    <cellStyle name="Обычный 2 2 6 4 3 2" xfId="2625" xr:uid="{00000000-0005-0000-0000-0000272F0000}"/>
    <cellStyle name="Обычный 2 2 6 4 3 2 2" xfId="5817" xr:uid="{00000000-0005-0000-0000-0000282F0000}"/>
    <cellStyle name="Обычный 2 2 6 4 3 2 2 2" xfId="12201" xr:uid="{00000000-0005-0000-0000-0000292F0000}"/>
    <cellStyle name="Обычный 2 2 6 4 3 2 2 2 2" xfId="24969" xr:uid="{00000000-0005-0000-0000-00002A2F0000}"/>
    <cellStyle name="Обычный 2 2 6 4 3 2 2 3" xfId="18585" xr:uid="{00000000-0005-0000-0000-00002B2F0000}"/>
    <cellStyle name="Обычный 2 2 6 4 3 2 3" xfId="9009" xr:uid="{00000000-0005-0000-0000-00002C2F0000}"/>
    <cellStyle name="Обычный 2 2 6 4 3 2 3 2" xfId="21777" xr:uid="{00000000-0005-0000-0000-00002D2F0000}"/>
    <cellStyle name="Обычный 2 2 6 4 3 2 4" xfId="15393" xr:uid="{00000000-0005-0000-0000-00002E2F0000}"/>
    <cellStyle name="Обычный 2 2 6 4 3 3" xfId="4221" xr:uid="{00000000-0005-0000-0000-00002F2F0000}"/>
    <cellStyle name="Обычный 2 2 6 4 3 3 2" xfId="10605" xr:uid="{00000000-0005-0000-0000-0000302F0000}"/>
    <cellStyle name="Обычный 2 2 6 4 3 3 2 2" xfId="23373" xr:uid="{00000000-0005-0000-0000-0000312F0000}"/>
    <cellStyle name="Обычный 2 2 6 4 3 3 3" xfId="16989" xr:uid="{00000000-0005-0000-0000-0000322F0000}"/>
    <cellStyle name="Обычный 2 2 6 4 3 4" xfId="7413" xr:uid="{00000000-0005-0000-0000-0000332F0000}"/>
    <cellStyle name="Обычный 2 2 6 4 3 4 2" xfId="20181" xr:uid="{00000000-0005-0000-0000-0000342F0000}"/>
    <cellStyle name="Обычный 2 2 6 4 3 5" xfId="13797" xr:uid="{00000000-0005-0000-0000-0000352F0000}"/>
    <cellStyle name="Обычный 2 2 6 4 4" xfId="1827" xr:uid="{00000000-0005-0000-0000-0000362F0000}"/>
    <cellStyle name="Обычный 2 2 6 4 4 2" xfId="5019" xr:uid="{00000000-0005-0000-0000-0000372F0000}"/>
    <cellStyle name="Обычный 2 2 6 4 4 2 2" xfId="11403" xr:uid="{00000000-0005-0000-0000-0000382F0000}"/>
    <cellStyle name="Обычный 2 2 6 4 4 2 2 2" xfId="24171" xr:uid="{00000000-0005-0000-0000-0000392F0000}"/>
    <cellStyle name="Обычный 2 2 6 4 4 2 3" xfId="17787" xr:uid="{00000000-0005-0000-0000-00003A2F0000}"/>
    <cellStyle name="Обычный 2 2 6 4 4 3" xfId="8211" xr:uid="{00000000-0005-0000-0000-00003B2F0000}"/>
    <cellStyle name="Обычный 2 2 6 4 4 3 2" xfId="20979" xr:uid="{00000000-0005-0000-0000-00003C2F0000}"/>
    <cellStyle name="Обычный 2 2 6 4 4 4" xfId="14595" xr:uid="{00000000-0005-0000-0000-00003D2F0000}"/>
    <cellStyle name="Обычный 2 2 6 4 5" xfId="3423" xr:uid="{00000000-0005-0000-0000-00003E2F0000}"/>
    <cellStyle name="Обычный 2 2 6 4 5 2" xfId="9807" xr:uid="{00000000-0005-0000-0000-00003F2F0000}"/>
    <cellStyle name="Обычный 2 2 6 4 5 2 2" xfId="22575" xr:uid="{00000000-0005-0000-0000-0000402F0000}"/>
    <cellStyle name="Обычный 2 2 6 4 5 3" xfId="16191" xr:uid="{00000000-0005-0000-0000-0000412F0000}"/>
    <cellStyle name="Обычный 2 2 6 4 6" xfId="6615" xr:uid="{00000000-0005-0000-0000-0000422F0000}"/>
    <cellStyle name="Обычный 2 2 6 4 6 2" xfId="19383" xr:uid="{00000000-0005-0000-0000-0000432F0000}"/>
    <cellStyle name="Обычный 2 2 6 4 7" xfId="12999" xr:uid="{00000000-0005-0000-0000-0000442F0000}"/>
    <cellStyle name="Обычный 2 2 6 5" xfId="436" xr:uid="{00000000-0005-0000-0000-0000452F0000}"/>
    <cellStyle name="Обычный 2 2 6 5 2" xfId="1234" xr:uid="{00000000-0005-0000-0000-0000462F0000}"/>
    <cellStyle name="Обычный 2 2 6 5 2 2" xfId="2830" xr:uid="{00000000-0005-0000-0000-0000472F0000}"/>
    <cellStyle name="Обычный 2 2 6 5 2 2 2" xfId="6022" xr:uid="{00000000-0005-0000-0000-0000482F0000}"/>
    <cellStyle name="Обычный 2 2 6 5 2 2 2 2" xfId="12406" xr:uid="{00000000-0005-0000-0000-0000492F0000}"/>
    <cellStyle name="Обычный 2 2 6 5 2 2 2 2 2" xfId="25174" xr:uid="{00000000-0005-0000-0000-00004A2F0000}"/>
    <cellStyle name="Обычный 2 2 6 5 2 2 2 3" xfId="18790" xr:uid="{00000000-0005-0000-0000-00004B2F0000}"/>
    <cellStyle name="Обычный 2 2 6 5 2 2 3" xfId="9214" xr:uid="{00000000-0005-0000-0000-00004C2F0000}"/>
    <cellStyle name="Обычный 2 2 6 5 2 2 3 2" xfId="21982" xr:uid="{00000000-0005-0000-0000-00004D2F0000}"/>
    <cellStyle name="Обычный 2 2 6 5 2 2 4" xfId="15598" xr:uid="{00000000-0005-0000-0000-00004E2F0000}"/>
    <cellStyle name="Обычный 2 2 6 5 2 3" xfId="4426" xr:uid="{00000000-0005-0000-0000-00004F2F0000}"/>
    <cellStyle name="Обычный 2 2 6 5 2 3 2" xfId="10810" xr:uid="{00000000-0005-0000-0000-0000502F0000}"/>
    <cellStyle name="Обычный 2 2 6 5 2 3 2 2" xfId="23578" xr:uid="{00000000-0005-0000-0000-0000512F0000}"/>
    <cellStyle name="Обычный 2 2 6 5 2 3 3" xfId="17194" xr:uid="{00000000-0005-0000-0000-0000522F0000}"/>
    <cellStyle name="Обычный 2 2 6 5 2 4" xfId="7618" xr:uid="{00000000-0005-0000-0000-0000532F0000}"/>
    <cellStyle name="Обычный 2 2 6 5 2 4 2" xfId="20386" xr:uid="{00000000-0005-0000-0000-0000542F0000}"/>
    <cellStyle name="Обычный 2 2 6 5 2 5" xfId="14002" xr:uid="{00000000-0005-0000-0000-0000552F0000}"/>
    <cellStyle name="Обычный 2 2 6 5 3" xfId="2032" xr:uid="{00000000-0005-0000-0000-0000562F0000}"/>
    <cellStyle name="Обычный 2 2 6 5 3 2" xfId="5224" xr:uid="{00000000-0005-0000-0000-0000572F0000}"/>
    <cellStyle name="Обычный 2 2 6 5 3 2 2" xfId="11608" xr:uid="{00000000-0005-0000-0000-0000582F0000}"/>
    <cellStyle name="Обычный 2 2 6 5 3 2 2 2" xfId="24376" xr:uid="{00000000-0005-0000-0000-0000592F0000}"/>
    <cellStyle name="Обычный 2 2 6 5 3 2 3" xfId="17992" xr:uid="{00000000-0005-0000-0000-00005A2F0000}"/>
    <cellStyle name="Обычный 2 2 6 5 3 3" xfId="8416" xr:uid="{00000000-0005-0000-0000-00005B2F0000}"/>
    <cellStyle name="Обычный 2 2 6 5 3 3 2" xfId="21184" xr:uid="{00000000-0005-0000-0000-00005C2F0000}"/>
    <cellStyle name="Обычный 2 2 6 5 3 4" xfId="14800" xr:uid="{00000000-0005-0000-0000-00005D2F0000}"/>
    <cellStyle name="Обычный 2 2 6 5 4" xfId="3628" xr:uid="{00000000-0005-0000-0000-00005E2F0000}"/>
    <cellStyle name="Обычный 2 2 6 5 4 2" xfId="10012" xr:uid="{00000000-0005-0000-0000-00005F2F0000}"/>
    <cellStyle name="Обычный 2 2 6 5 4 2 2" xfId="22780" xr:uid="{00000000-0005-0000-0000-0000602F0000}"/>
    <cellStyle name="Обычный 2 2 6 5 4 3" xfId="16396" xr:uid="{00000000-0005-0000-0000-0000612F0000}"/>
    <cellStyle name="Обычный 2 2 6 5 5" xfId="6820" xr:uid="{00000000-0005-0000-0000-0000622F0000}"/>
    <cellStyle name="Обычный 2 2 6 5 5 2" xfId="19588" xr:uid="{00000000-0005-0000-0000-0000632F0000}"/>
    <cellStyle name="Обычный 2 2 6 5 6" xfId="13204" xr:uid="{00000000-0005-0000-0000-0000642F0000}"/>
    <cellStyle name="Обычный 2 2 6 6" xfId="835" xr:uid="{00000000-0005-0000-0000-0000652F0000}"/>
    <cellStyle name="Обычный 2 2 6 6 2" xfId="2431" xr:uid="{00000000-0005-0000-0000-0000662F0000}"/>
    <cellStyle name="Обычный 2 2 6 6 2 2" xfId="5623" xr:uid="{00000000-0005-0000-0000-0000672F0000}"/>
    <cellStyle name="Обычный 2 2 6 6 2 2 2" xfId="12007" xr:uid="{00000000-0005-0000-0000-0000682F0000}"/>
    <cellStyle name="Обычный 2 2 6 6 2 2 2 2" xfId="24775" xr:uid="{00000000-0005-0000-0000-0000692F0000}"/>
    <cellStyle name="Обычный 2 2 6 6 2 2 3" xfId="18391" xr:uid="{00000000-0005-0000-0000-00006A2F0000}"/>
    <cellStyle name="Обычный 2 2 6 6 2 3" xfId="8815" xr:uid="{00000000-0005-0000-0000-00006B2F0000}"/>
    <cellStyle name="Обычный 2 2 6 6 2 3 2" xfId="21583" xr:uid="{00000000-0005-0000-0000-00006C2F0000}"/>
    <cellStyle name="Обычный 2 2 6 6 2 4" xfId="15199" xr:uid="{00000000-0005-0000-0000-00006D2F0000}"/>
    <cellStyle name="Обычный 2 2 6 6 3" xfId="4027" xr:uid="{00000000-0005-0000-0000-00006E2F0000}"/>
    <cellStyle name="Обычный 2 2 6 6 3 2" xfId="10411" xr:uid="{00000000-0005-0000-0000-00006F2F0000}"/>
    <cellStyle name="Обычный 2 2 6 6 3 2 2" xfId="23179" xr:uid="{00000000-0005-0000-0000-0000702F0000}"/>
    <cellStyle name="Обычный 2 2 6 6 3 3" xfId="16795" xr:uid="{00000000-0005-0000-0000-0000712F0000}"/>
    <cellStyle name="Обычный 2 2 6 6 4" xfId="7219" xr:uid="{00000000-0005-0000-0000-0000722F0000}"/>
    <cellStyle name="Обычный 2 2 6 6 4 2" xfId="19987" xr:uid="{00000000-0005-0000-0000-0000732F0000}"/>
    <cellStyle name="Обычный 2 2 6 6 5" xfId="13603" xr:uid="{00000000-0005-0000-0000-0000742F0000}"/>
    <cellStyle name="Обычный 2 2 6 7" xfId="1633" xr:uid="{00000000-0005-0000-0000-0000752F0000}"/>
    <cellStyle name="Обычный 2 2 6 7 2" xfId="4825" xr:uid="{00000000-0005-0000-0000-0000762F0000}"/>
    <cellStyle name="Обычный 2 2 6 7 2 2" xfId="11209" xr:uid="{00000000-0005-0000-0000-0000772F0000}"/>
    <cellStyle name="Обычный 2 2 6 7 2 2 2" xfId="23977" xr:uid="{00000000-0005-0000-0000-0000782F0000}"/>
    <cellStyle name="Обычный 2 2 6 7 2 3" xfId="17593" xr:uid="{00000000-0005-0000-0000-0000792F0000}"/>
    <cellStyle name="Обычный 2 2 6 7 3" xfId="8017" xr:uid="{00000000-0005-0000-0000-00007A2F0000}"/>
    <cellStyle name="Обычный 2 2 6 7 3 2" xfId="20785" xr:uid="{00000000-0005-0000-0000-00007B2F0000}"/>
    <cellStyle name="Обычный 2 2 6 7 4" xfId="14401" xr:uid="{00000000-0005-0000-0000-00007C2F0000}"/>
    <cellStyle name="Обычный 2 2 6 8" xfId="3229" xr:uid="{00000000-0005-0000-0000-00007D2F0000}"/>
    <cellStyle name="Обычный 2 2 6 8 2" xfId="9613" xr:uid="{00000000-0005-0000-0000-00007E2F0000}"/>
    <cellStyle name="Обычный 2 2 6 8 2 2" xfId="22381" xr:uid="{00000000-0005-0000-0000-00007F2F0000}"/>
    <cellStyle name="Обычный 2 2 6 8 3" xfId="15997" xr:uid="{00000000-0005-0000-0000-0000802F0000}"/>
    <cellStyle name="Обычный 2 2 6 9" xfId="6421" xr:uid="{00000000-0005-0000-0000-0000812F0000}"/>
    <cellStyle name="Обычный 2 2 6 9 2" xfId="19189" xr:uid="{00000000-0005-0000-0000-0000822F0000}"/>
    <cellStyle name="Обычный 2 2 7" xfId="66" xr:uid="{00000000-0005-0000-0000-0000832F0000}"/>
    <cellStyle name="Обычный 2 2 7 2" xfId="260" xr:uid="{00000000-0005-0000-0000-0000842F0000}"/>
    <cellStyle name="Обычный 2 2 7 2 2" xfId="662" xr:uid="{00000000-0005-0000-0000-0000852F0000}"/>
    <cellStyle name="Обычный 2 2 7 2 2 2" xfId="1460" xr:uid="{00000000-0005-0000-0000-0000862F0000}"/>
    <cellStyle name="Обычный 2 2 7 2 2 2 2" xfId="3056" xr:uid="{00000000-0005-0000-0000-0000872F0000}"/>
    <cellStyle name="Обычный 2 2 7 2 2 2 2 2" xfId="6248" xr:uid="{00000000-0005-0000-0000-0000882F0000}"/>
    <cellStyle name="Обычный 2 2 7 2 2 2 2 2 2" xfId="12632" xr:uid="{00000000-0005-0000-0000-0000892F0000}"/>
    <cellStyle name="Обычный 2 2 7 2 2 2 2 2 2 2" xfId="25400" xr:uid="{00000000-0005-0000-0000-00008A2F0000}"/>
    <cellStyle name="Обычный 2 2 7 2 2 2 2 2 3" xfId="19016" xr:uid="{00000000-0005-0000-0000-00008B2F0000}"/>
    <cellStyle name="Обычный 2 2 7 2 2 2 2 3" xfId="9440" xr:uid="{00000000-0005-0000-0000-00008C2F0000}"/>
    <cellStyle name="Обычный 2 2 7 2 2 2 2 3 2" xfId="22208" xr:uid="{00000000-0005-0000-0000-00008D2F0000}"/>
    <cellStyle name="Обычный 2 2 7 2 2 2 2 4" xfId="15824" xr:uid="{00000000-0005-0000-0000-00008E2F0000}"/>
    <cellStyle name="Обычный 2 2 7 2 2 2 3" xfId="4652" xr:uid="{00000000-0005-0000-0000-00008F2F0000}"/>
    <cellStyle name="Обычный 2 2 7 2 2 2 3 2" xfId="11036" xr:uid="{00000000-0005-0000-0000-0000902F0000}"/>
    <cellStyle name="Обычный 2 2 7 2 2 2 3 2 2" xfId="23804" xr:uid="{00000000-0005-0000-0000-0000912F0000}"/>
    <cellStyle name="Обычный 2 2 7 2 2 2 3 3" xfId="17420" xr:uid="{00000000-0005-0000-0000-0000922F0000}"/>
    <cellStyle name="Обычный 2 2 7 2 2 2 4" xfId="7844" xr:uid="{00000000-0005-0000-0000-0000932F0000}"/>
    <cellStyle name="Обычный 2 2 7 2 2 2 4 2" xfId="20612" xr:uid="{00000000-0005-0000-0000-0000942F0000}"/>
    <cellStyle name="Обычный 2 2 7 2 2 2 5" xfId="14228" xr:uid="{00000000-0005-0000-0000-0000952F0000}"/>
    <cellStyle name="Обычный 2 2 7 2 2 3" xfId="2258" xr:uid="{00000000-0005-0000-0000-0000962F0000}"/>
    <cellStyle name="Обычный 2 2 7 2 2 3 2" xfId="5450" xr:uid="{00000000-0005-0000-0000-0000972F0000}"/>
    <cellStyle name="Обычный 2 2 7 2 2 3 2 2" xfId="11834" xr:uid="{00000000-0005-0000-0000-0000982F0000}"/>
    <cellStyle name="Обычный 2 2 7 2 2 3 2 2 2" xfId="24602" xr:uid="{00000000-0005-0000-0000-0000992F0000}"/>
    <cellStyle name="Обычный 2 2 7 2 2 3 2 3" xfId="18218" xr:uid="{00000000-0005-0000-0000-00009A2F0000}"/>
    <cellStyle name="Обычный 2 2 7 2 2 3 3" xfId="8642" xr:uid="{00000000-0005-0000-0000-00009B2F0000}"/>
    <cellStyle name="Обычный 2 2 7 2 2 3 3 2" xfId="21410" xr:uid="{00000000-0005-0000-0000-00009C2F0000}"/>
    <cellStyle name="Обычный 2 2 7 2 2 3 4" xfId="15026" xr:uid="{00000000-0005-0000-0000-00009D2F0000}"/>
    <cellStyle name="Обычный 2 2 7 2 2 4" xfId="3854" xr:uid="{00000000-0005-0000-0000-00009E2F0000}"/>
    <cellStyle name="Обычный 2 2 7 2 2 4 2" xfId="10238" xr:uid="{00000000-0005-0000-0000-00009F2F0000}"/>
    <cellStyle name="Обычный 2 2 7 2 2 4 2 2" xfId="23006" xr:uid="{00000000-0005-0000-0000-0000A02F0000}"/>
    <cellStyle name="Обычный 2 2 7 2 2 4 3" xfId="16622" xr:uid="{00000000-0005-0000-0000-0000A12F0000}"/>
    <cellStyle name="Обычный 2 2 7 2 2 5" xfId="7046" xr:uid="{00000000-0005-0000-0000-0000A22F0000}"/>
    <cellStyle name="Обычный 2 2 7 2 2 5 2" xfId="19814" xr:uid="{00000000-0005-0000-0000-0000A32F0000}"/>
    <cellStyle name="Обычный 2 2 7 2 2 6" xfId="13430" xr:uid="{00000000-0005-0000-0000-0000A42F0000}"/>
    <cellStyle name="Обычный 2 2 7 2 3" xfId="1061" xr:uid="{00000000-0005-0000-0000-0000A52F0000}"/>
    <cellStyle name="Обычный 2 2 7 2 3 2" xfId="2657" xr:uid="{00000000-0005-0000-0000-0000A62F0000}"/>
    <cellStyle name="Обычный 2 2 7 2 3 2 2" xfId="5849" xr:uid="{00000000-0005-0000-0000-0000A72F0000}"/>
    <cellStyle name="Обычный 2 2 7 2 3 2 2 2" xfId="12233" xr:uid="{00000000-0005-0000-0000-0000A82F0000}"/>
    <cellStyle name="Обычный 2 2 7 2 3 2 2 2 2" xfId="25001" xr:uid="{00000000-0005-0000-0000-0000A92F0000}"/>
    <cellStyle name="Обычный 2 2 7 2 3 2 2 3" xfId="18617" xr:uid="{00000000-0005-0000-0000-0000AA2F0000}"/>
    <cellStyle name="Обычный 2 2 7 2 3 2 3" xfId="9041" xr:uid="{00000000-0005-0000-0000-0000AB2F0000}"/>
    <cellStyle name="Обычный 2 2 7 2 3 2 3 2" xfId="21809" xr:uid="{00000000-0005-0000-0000-0000AC2F0000}"/>
    <cellStyle name="Обычный 2 2 7 2 3 2 4" xfId="15425" xr:uid="{00000000-0005-0000-0000-0000AD2F0000}"/>
    <cellStyle name="Обычный 2 2 7 2 3 3" xfId="4253" xr:uid="{00000000-0005-0000-0000-0000AE2F0000}"/>
    <cellStyle name="Обычный 2 2 7 2 3 3 2" xfId="10637" xr:uid="{00000000-0005-0000-0000-0000AF2F0000}"/>
    <cellStyle name="Обычный 2 2 7 2 3 3 2 2" xfId="23405" xr:uid="{00000000-0005-0000-0000-0000B02F0000}"/>
    <cellStyle name="Обычный 2 2 7 2 3 3 3" xfId="17021" xr:uid="{00000000-0005-0000-0000-0000B12F0000}"/>
    <cellStyle name="Обычный 2 2 7 2 3 4" xfId="7445" xr:uid="{00000000-0005-0000-0000-0000B22F0000}"/>
    <cellStyle name="Обычный 2 2 7 2 3 4 2" xfId="20213" xr:uid="{00000000-0005-0000-0000-0000B32F0000}"/>
    <cellStyle name="Обычный 2 2 7 2 3 5" xfId="13829" xr:uid="{00000000-0005-0000-0000-0000B42F0000}"/>
    <cellStyle name="Обычный 2 2 7 2 4" xfId="1859" xr:uid="{00000000-0005-0000-0000-0000B52F0000}"/>
    <cellStyle name="Обычный 2 2 7 2 4 2" xfId="5051" xr:uid="{00000000-0005-0000-0000-0000B62F0000}"/>
    <cellStyle name="Обычный 2 2 7 2 4 2 2" xfId="11435" xr:uid="{00000000-0005-0000-0000-0000B72F0000}"/>
    <cellStyle name="Обычный 2 2 7 2 4 2 2 2" xfId="24203" xr:uid="{00000000-0005-0000-0000-0000B82F0000}"/>
    <cellStyle name="Обычный 2 2 7 2 4 2 3" xfId="17819" xr:uid="{00000000-0005-0000-0000-0000B92F0000}"/>
    <cellStyle name="Обычный 2 2 7 2 4 3" xfId="8243" xr:uid="{00000000-0005-0000-0000-0000BA2F0000}"/>
    <cellStyle name="Обычный 2 2 7 2 4 3 2" xfId="21011" xr:uid="{00000000-0005-0000-0000-0000BB2F0000}"/>
    <cellStyle name="Обычный 2 2 7 2 4 4" xfId="14627" xr:uid="{00000000-0005-0000-0000-0000BC2F0000}"/>
    <cellStyle name="Обычный 2 2 7 2 5" xfId="3455" xr:uid="{00000000-0005-0000-0000-0000BD2F0000}"/>
    <cellStyle name="Обычный 2 2 7 2 5 2" xfId="9839" xr:uid="{00000000-0005-0000-0000-0000BE2F0000}"/>
    <cellStyle name="Обычный 2 2 7 2 5 2 2" xfId="22607" xr:uid="{00000000-0005-0000-0000-0000BF2F0000}"/>
    <cellStyle name="Обычный 2 2 7 2 5 3" xfId="16223" xr:uid="{00000000-0005-0000-0000-0000C02F0000}"/>
    <cellStyle name="Обычный 2 2 7 2 6" xfId="6647" xr:uid="{00000000-0005-0000-0000-0000C12F0000}"/>
    <cellStyle name="Обычный 2 2 7 2 6 2" xfId="19415" xr:uid="{00000000-0005-0000-0000-0000C22F0000}"/>
    <cellStyle name="Обычный 2 2 7 2 7" xfId="13031" xr:uid="{00000000-0005-0000-0000-0000C32F0000}"/>
    <cellStyle name="Обычный 2 2 7 3" xfId="468" xr:uid="{00000000-0005-0000-0000-0000C42F0000}"/>
    <cellStyle name="Обычный 2 2 7 3 2" xfId="1266" xr:uid="{00000000-0005-0000-0000-0000C52F0000}"/>
    <cellStyle name="Обычный 2 2 7 3 2 2" xfId="2862" xr:uid="{00000000-0005-0000-0000-0000C62F0000}"/>
    <cellStyle name="Обычный 2 2 7 3 2 2 2" xfId="6054" xr:uid="{00000000-0005-0000-0000-0000C72F0000}"/>
    <cellStyle name="Обычный 2 2 7 3 2 2 2 2" xfId="12438" xr:uid="{00000000-0005-0000-0000-0000C82F0000}"/>
    <cellStyle name="Обычный 2 2 7 3 2 2 2 2 2" xfId="25206" xr:uid="{00000000-0005-0000-0000-0000C92F0000}"/>
    <cellStyle name="Обычный 2 2 7 3 2 2 2 3" xfId="18822" xr:uid="{00000000-0005-0000-0000-0000CA2F0000}"/>
    <cellStyle name="Обычный 2 2 7 3 2 2 3" xfId="9246" xr:uid="{00000000-0005-0000-0000-0000CB2F0000}"/>
    <cellStyle name="Обычный 2 2 7 3 2 2 3 2" xfId="22014" xr:uid="{00000000-0005-0000-0000-0000CC2F0000}"/>
    <cellStyle name="Обычный 2 2 7 3 2 2 4" xfId="15630" xr:uid="{00000000-0005-0000-0000-0000CD2F0000}"/>
    <cellStyle name="Обычный 2 2 7 3 2 3" xfId="4458" xr:uid="{00000000-0005-0000-0000-0000CE2F0000}"/>
    <cellStyle name="Обычный 2 2 7 3 2 3 2" xfId="10842" xr:uid="{00000000-0005-0000-0000-0000CF2F0000}"/>
    <cellStyle name="Обычный 2 2 7 3 2 3 2 2" xfId="23610" xr:uid="{00000000-0005-0000-0000-0000D02F0000}"/>
    <cellStyle name="Обычный 2 2 7 3 2 3 3" xfId="17226" xr:uid="{00000000-0005-0000-0000-0000D12F0000}"/>
    <cellStyle name="Обычный 2 2 7 3 2 4" xfId="7650" xr:uid="{00000000-0005-0000-0000-0000D22F0000}"/>
    <cellStyle name="Обычный 2 2 7 3 2 4 2" xfId="20418" xr:uid="{00000000-0005-0000-0000-0000D32F0000}"/>
    <cellStyle name="Обычный 2 2 7 3 2 5" xfId="14034" xr:uid="{00000000-0005-0000-0000-0000D42F0000}"/>
    <cellStyle name="Обычный 2 2 7 3 3" xfId="2064" xr:uid="{00000000-0005-0000-0000-0000D52F0000}"/>
    <cellStyle name="Обычный 2 2 7 3 3 2" xfId="5256" xr:uid="{00000000-0005-0000-0000-0000D62F0000}"/>
    <cellStyle name="Обычный 2 2 7 3 3 2 2" xfId="11640" xr:uid="{00000000-0005-0000-0000-0000D72F0000}"/>
    <cellStyle name="Обычный 2 2 7 3 3 2 2 2" xfId="24408" xr:uid="{00000000-0005-0000-0000-0000D82F0000}"/>
    <cellStyle name="Обычный 2 2 7 3 3 2 3" xfId="18024" xr:uid="{00000000-0005-0000-0000-0000D92F0000}"/>
    <cellStyle name="Обычный 2 2 7 3 3 3" xfId="8448" xr:uid="{00000000-0005-0000-0000-0000DA2F0000}"/>
    <cellStyle name="Обычный 2 2 7 3 3 3 2" xfId="21216" xr:uid="{00000000-0005-0000-0000-0000DB2F0000}"/>
    <cellStyle name="Обычный 2 2 7 3 3 4" xfId="14832" xr:uid="{00000000-0005-0000-0000-0000DC2F0000}"/>
    <cellStyle name="Обычный 2 2 7 3 4" xfId="3660" xr:uid="{00000000-0005-0000-0000-0000DD2F0000}"/>
    <cellStyle name="Обычный 2 2 7 3 4 2" xfId="10044" xr:uid="{00000000-0005-0000-0000-0000DE2F0000}"/>
    <cellStyle name="Обычный 2 2 7 3 4 2 2" xfId="22812" xr:uid="{00000000-0005-0000-0000-0000DF2F0000}"/>
    <cellStyle name="Обычный 2 2 7 3 4 3" xfId="16428" xr:uid="{00000000-0005-0000-0000-0000E02F0000}"/>
    <cellStyle name="Обычный 2 2 7 3 5" xfId="6852" xr:uid="{00000000-0005-0000-0000-0000E12F0000}"/>
    <cellStyle name="Обычный 2 2 7 3 5 2" xfId="19620" xr:uid="{00000000-0005-0000-0000-0000E22F0000}"/>
    <cellStyle name="Обычный 2 2 7 3 6" xfId="13236" xr:uid="{00000000-0005-0000-0000-0000E32F0000}"/>
    <cellStyle name="Обычный 2 2 7 4" xfId="867" xr:uid="{00000000-0005-0000-0000-0000E42F0000}"/>
    <cellStyle name="Обычный 2 2 7 4 2" xfId="2463" xr:uid="{00000000-0005-0000-0000-0000E52F0000}"/>
    <cellStyle name="Обычный 2 2 7 4 2 2" xfId="5655" xr:uid="{00000000-0005-0000-0000-0000E62F0000}"/>
    <cellStyle name="Обычный 2 2 7 4 2 2 2" xfId="12039" xr:uid="{00000000-0005-0000-0000-0000E72F0000}"/>
    <cellStyle name="Обычный 2 2 7 4 2 2 2 2" xfId="24807" xr:uid="{00000000-0005-0000-0000-0000E82F0000}"/>
    <cellStyle name="Обычный 2 2 7 4 2 2 3" xfId="18423" xr:uid="{00000000-0005-0000-0000-0000E92F0000}"/>
    <cellStyle name="Обычный 2 2 7 4 2 3" xfId="8847" xr:uid="{00000000-0005-0000-0000-0000EA2F0000}"/>
    <cellStyle name="Обычный 2 2 7 4 2 3 2" xfId="21615" xr:uid="{00000000-0005-0000-0000-0000EB2F0000}"/>
    <cellStyle name="Обычный 2 2 7 4 2 4" xfId="15231" xr:uid="{00000000-0005-0000-0000-0000EC2F0000}"/>
    <cellStyle name="Обычный 2 2 7 4 3" xfId="4059" xr:uid="{00000000-0005-0000-0000-0000ED2F0000}"/>
    <cellStyle name="Обычный 2 2 7 4 3 2" xfId="10443" xr:uid="{00000000-0005-0000-0000-0000EE2F0000}"/>
    <cellStyle name="Обычный 2 2 7 4 3 2 2" xfId="23211" xr:uid="{00000000-0005-0000-0000-0000EF2F0000}"/>
    <cellStyle name="Обычный 2 2 7 4 3 3" xfId="16827" xr:uid="{00000000-0005-0000-0000-0000F02F0000}"/>
    <cellStyle name="Обычный 2 2 7 4 4" xfId="7251" xr:uid="{00000000-0005-0000-0000-0000F12F0000}"/>
    <cellStyle name="Обычный 2 2 7 4 4 2" xfId="20019" xr:uid="{00000000-0005-0000-0000-0000F22F0000}"/>
    <cellStyle name="Обычный 2 2 7 4 5" xfId="13635" xr:uid="{00000000-0005-0000-0000-0000F32F0000}"/>
    <cellStyle name="Обычный 2 2 7 5" xfId="1665" xr:uid="{00000000-0005-0000-0000-0000F42F0000}"/>
    <cellStyle name="Обычный 2 2 7 5 2" xfId="4857" xr:uid="{00000000-0005-0000-0000-0000F52F0000}"/>
    <cellStyle name="Обычный 2 2 7 5 2 2" xfId="11241" xr:uid="{00000000-0005-0000-0000-0000F62F0000}"/>
    <cellStyle name="Обычный 2 2 7 5 2 2 2" xfId="24009" xr:uid="{00000000-0005-0000-0000-0000F72F0000}"/>
    <cellStyle name="Обычный 2 2 7 5 2 3" xfId="17625" xr:uid="{00000000-0005-0000-0000-0000F82F0000}"/>
    <cellStyle name="Обычный 2 2 7 5 3" xfId="8049" xr:uid="{00000000-0005-0000-0000-0000F92F0000}"/>
    <cellStyle name="Обычный 2 2 7 5 3 2" xfId="20817" xr:uid="{00000000-0005-0000-0000-0000FA2F0000}"/>
    <cellStyle name="Обычный 2 2 7 5 4" xfId="14433" xr:uid="{00000000-0005-0000-0000-0000FB2F0000}"/>
    <cellStyle name="Обычный 2 2 7 6" xfId="3261" xr:uid="{00000000-0005-0000-0000-0000FC2F0000}"/>
    <cellStyle name="Обычный 2 2 7 6 2" xfId="9645" xr:uid="{00000000-0005-0000-0000-0000FD2F0000}"/>
    <cellStyle name="Обычный 2 2 7 6 2 2" xfId="22413" xr:uid="{00000000-0005-0000-0000-0000FE2F0000}"/>
    <cellStyle name="Обычный 2 2 7 6 3" xfId="16029" xr:uid="{00000000-0005-0000-0000-0000FF2F0000}"/>
    <cellStyle name="Обычный 2 2 7 7" xfId="6453" xr:uid="{00000000-0005-0000-0000-000000300000}"/>
    <cellStyle name="Обычный 2 2 7 7 2" xfId="19221" xr:uid="{00000000-0005-0000-0000-000001300000}"/>
    <cellStyle name="Обычный 2 2 7 8" xfId="12837" xr:uid="{00000000-0005-0000-0000-000002300000}"/>
    <cellStyle name="Обычный 2 2 8" xfId="130" xr:uid="{00000000-0005-0000-0000-000003300000}"/>
    <cellStyle name="Обычный 2 2 8 2" xfId="324" xr:uid="{00000000-0005-0000-0000-000004300000}"/>
    <cellStyle name="Обычный 2 2 8 2 2" xfId="726" xr:uid="{00000000-0005-0000-0000-000005300000}"/>
    <cellStyle name="Обычный 2 2 8 2 2 2" xfId="1524" xr:uid="{00000000-0005-0000-0000-000006300000}"/>
    <cellStyle name="Обычный 2 2 8 2 2 2 2" xfId="3120" xr:uid="{00000000-0005-0000-0000-000007300000}"/>
    <cellStyle name="Обычный 2 2 8 2 2 2 2 2" xfId="6312" xr:uid="{00000000-0005-0000-0000-000008300000}"/>
    <cellStyle name="Обычный 2 2 8 2 2 2 2 2 2" xfId="12696" xr:uid="{00000000-0005-0000-0000-000009300000}"/>
    <cellStyle name="Обычный 2 2 8 2 2 2 2 2 2 2" xfId="25464" xr:uid="{00000000-0005-0000-0000-00000A300000}"/>
    <cellStyle name="Обычный 2 2 8 2 2 2 2 2 3" xfId="19080" xr:uid="{00000000-0005-0000-0000-00000B300000}"/>
    <cellStyle name="Обычный 2 2 8 2 2 2 2 3" xfId="9504" xr:uid="{00000000-0005-0000-0000-00000C300000}"/>
    <cellStyle name="Обычный 2 2 8 2 2 2 2 3 2" xfId="22272" xr:uid="{00000000-0005-0000-0000-00000D300000}"/>
    <cellStyle name="Обычный 2 2 8 2 2 2 2 4" xfId="15888" xr:uid="{00000000-0005-0000-0000-00000E300000}"/>
    <cellStyle name="Обычный 2 2 8 2 2 2 3" xfId="4716" xr:uid="{00000000-0005-0000-0000-00000F300000}"/>
    <cellStyle name="Обычный 2 2 8 2 2 2 3 2" xfId="11100" xr:uid="{00000000-0005-0000-0000-000010300000}"/>
    <cellStyle name="Обычный 2 2 8 2 2 2 3 2 2" xfId="23868" xr:uid="{00000000-0005-0000-0000-000011300000}"/>
    <cellStyle name="Обычный 2 2 8 2 2 2 3 3" xfId="17484" xr:uid="{00000000-0005-0000-0000-000012300000}"/>
    <cellStyle name="Обычный 2 2 8 2 2 2 4" xfId="7908" xr:uid="{00000000-0005-0000-0000-000013300000}"/>
    <cellStyle name="Обычный 2 2 8 2 2 2 4 2" xfId="20676" xr:uid="{00000000-0005-0000-0000-000014300000}"/>
    <cellStyle name="Обычный 2 2 8 2 2 2 5" xfId="14292" xr:uid="{00000000-0005-0000-0000-000015300000}"/>
    <cellStyle name="Обычный 2 2 8 2 2 3" xfId="2322" xr:uid="{00000000-0005-0000-0000-000016300000}"/>
    <cellStyle name="Обычный 2 2 8 2 2 3 2" xfId="5514" xr:uid="{00000000-0005-0000-0000-000017300000}"/>
    <cellStyle name="Обычный 2 2 8 2 2 3 2 2" xfId="11898" xr:uid="{00000000-0005-0000-0000-000018300000}"/>
    <cellStyle name="Обычный 2 2 8 2 2 3 2 2 2" xfId="24666" xr:uid="{00000000-0005-0000-0000-000019300000}"/>
    <cellStyle name="Обычный 2 2 8 2 2 3 2 3" xfId="18282" xr:uid="{00000000-0005-0000-0000-00001A300000}"/>
    <cellStyle name="Обычный 2 2 8 2 2 3 3" xfId="8706" xr:uid="{00000000-0005-0000-0000-00001B300000}"/>
    <cellStyle name="Обычный 2 2 8 2 2 3 3 2" xfId="21474" xr:uid="{00000000-0005-0000-0000-00001C300000}"/>
    <cellStyle name="Обычный 2 2 8 2 2 3 4" xfId="15090" xr:uid="{00000000-0005-0000-0000-00001D300000}"/>
    <cellStyle name="Обычный 2 2 8 2 2 4" xfId="3918" xr:uid="{00000000-0005-0000-0000-00001E300000}"/>
    <cellStyle name="Обычный 2 2 8 2 2 4 2" xfId="10302" xr:uid="{00000000-0005-0000-0000-00001F300000}"/>
    <cellStyle name="Обычный 2 2 8 2 2 4 2 2" xfId="23070" xr:uid="{00000000-0005-0000-0000-000020300000}"/>
    <cellStyle name="Обычный 2 2 8 2 2 4 3" xfId="16686" xr:uid="{00000000-0005-0000-0000-000021300000}"/>
    <cellStyle name="Обычный 2 2 8 2 2 5" xfId="7110" xr:uid="{00000000-0005-0000-0000-000022300000}"/>
    <cellStyle name="Обычный 2 2 8 2 2 5 2" xfId="19878" xr:uid="{00000000-0005-0000-0000-000023300000}"/>
    <cellStyle name="Обычный 2 2 8 2 2 6" xfId="13494" xr:uid="{00000000-0005-0000-0000-000024300000}"/>
    <cellStyle name="Обычный 2 2 8 2 3" xfId="1125" xr:uid="{00000000-0005-0000-0000-000025300000}"/>
    <cellStyle name="Обычный 2 2 8 2 3 2" xfId="2721" xr:uid="{00000000-0005-0000-0000-000026300000}"/>
    <cellStyle name="Обычный 2 2 8 2 3 2 2" xfId="5913" xr:uid="{00000000-0005-0000-0000-000027300000}"/>
    <cellStyle name="Обычный 2 2 8 2 3 2 2 2" xfId="12297" xr:uid="{00000000-0005-0000-0000-000028300000}"/>
    <cellStyle name="Обычный 2 2 8 2 3 2 2 2 2" xfId="25065" xr:uid="{00000000-0005-0000-0000-000029300000}"/>
    <cellStyle name="Обычный 2 2 8 2 3 2 2 3" xfId="18681" xr:uid="{00000000-0005-0000-0000-00002A300000}"/>
    <cellStyle name="Обычный 2 2 8 2 3 2 3" xfId="9105" xr:uid="{00000000-0005-0000-0000-00002B300000}"/>
    <cellStyle name="Обычный 2 2 8 2 3 2 3 2" xfId="21873" xr:uid="{00000000-0005-0000-0000-00002C300000}"/>
    <cellStyle name="Обычный 2 2 8 2 3 2 4" xfId="15489" xr:uid="{00000000-0005-0000-0000-00002D300000}"/>
    <cellStyle name="Обычный 2 2 8 2 3 3" xfId="4317" xr:uid="{00000000-0005-0000-0000-00002E300000}"/>
    <cellStyle name="Обычный 2 2 8 2 3 3 2" xfId="10701" xr:uid="{00000000-0005-0000-0000-00002F300000}"/>
    <cellStyle name="Обычный 2 2 8 2 3 3 2 2" xfId="23469" xr:uid="{00000000-0005-0000-0000-000030300000}"/>
    <cellStyle name="Обычный 2 2 8 2 3 3 3" xfId="17085" xr:uid="{00000000-0005-0000-0000-000031300000}"/>
    <cellStyle name="Обычный 2 2 8 2 3 4" xfId="7509" xr:uid="{00000000-0005-0000-0000-000032300000}"/>
    <cellStyle name="Обычный 2 2 8 2 3 4 2" xfId="20277" xr:uid="{00000000-0005-0000-0000-000033300000}"/>
    <cellStyle name="Обычный 2 2 8 2 3 5" xfId="13893" xr:uid="{00000000-0005-0000-0000-000034300000}"/>
    <cellStyle name="Обычный 2 2 8 2 4" xfId="1923" xr:uid="{00000000-0005-0000-0000-000035300000}"/>
    <cellStyle name="Обычный 2 2 8 2 4 2" xfId="5115" xr:uid="{00000000-0005-0000-0000-000036300000}"/>
    <cellStyle name="Обычный 2 2 8 2 4 2 2" xfId="11499" xr:uid="{00000000-0005-0000-0000-000037300000}"/>
    <cellStyle name="Обычный 2 2 8 2 4 2 2 2" xfId="24267" xr:uid="{00000000-0005-0000-0000-000038300000}"/>
    <cellStyle name="Обычный 2 2 8 2 4 2 3" xfId="17883" xr:uid="{00000000-0005-0000-0000-000039300000}"/>
    <cellStyle name="Обычный 2 2 8 2 4 3" xfId="8307" xr:uid="{00000000-0005-0000-0000-00003A300000}"/>
    <cellStyle name="Обычный 2 2 8 2 4 3 2" xfId="21075" xr:uid="{00000000-0005-0000-0000-00003B300000}"/>
    <cellStyle name="Обычный 2 2 8 2 4 4" xfId="14691" xr:uid="{00000000-0005-0000-0000-00003C300000}"/>
    <cellStyle name="Обычный 2 2 8 2 5" xfId="3519" xr:uid="{00000000-0005-0000-0000-00003D300000}"/>
    <cellStyle name="Обычный 2 2 8 2 5 2" xfId="9903" xr:uid="{00000000-0005-0000-0000-00003E300000}"/>
    <cellStyle name="Обычный 2 2 8 2 5 2 2" xfId="22671" xr:uid="{00000000-0005-0000-0000-00003F300000}"/>
    <cellStyle name="Обычный 2 2 8 2 5 3" xfId="16287" xr:uid="{00000000-0005-0000-0000-000040300000}"/>
    <cellStyle name="Обычный 2 2 8 2 6" xfId="6711" xr:uid="{00000000-0005-0000-0000-000041300000}"/>
    <cellStyle name="Обычный 2 2 8 2 6 2" xfId="19479" xr:uid="{00000000-0005-0000-0000-000042300000}"/>
    <cellStyle name="Обычный 2 2 8 2 7" xfId="13095" xr:uid="{00000000-0005-0000-0000-000043300000}"/>
    <cellStyle name="Обычный 2 2 8 3" xfId="532" xr:uid="{00000000-0005-0000-0000-000044300000}"/>
    <cellStyle name="Обычный 2 2 8 3 2" xfId="1330" xr:uid="{00000000-0005-0000-0000-000045300000}"/>
    <cellStyle name="Обычный 2 2 8 3 2 2" xfId="2926" xr:uid="{00000000-0005-0000-0000-000046300000}"/>
    <cellStyle name="Обычный 2 2 8 3 2 2 2" xfId="6118" xr:uid="{00000000-0005-0000-0000-000047300000}"/>
    <cellStyle name="Обычный 2 2 8 3 2 2 2 2" xfId="12502" xr:uid="{00000000-0005-0000-0000-000048300000}"/>
    <cellStyle name="Обычный 2 2 8 3 2 2 2 2 2" xfId="25270" xr:uid="{00000000-0005-0000-0000-000049300000}"/>
    <cellStyle name="Обычный 2 2 8 3 2 2 2 3" xfId="18886" xr:uid="{00000000-0005-0000-0000-00004A300000}"/>
    <cellStyle name="Обычный 2 2 8 3 2 2 3" xfId="9310" xr:uid="{00000000-0005-0000-0000-00004B300000}"/>
    <cellStyle name="Обычный 2 2 8 3 2 2 3 2" xfId="22078" xr:uid="{00000000-0005-0000-0000-00004C300000}"/>
    <cellStyle name="Обычный 2 2 8 3 2 2 4" xfId="15694" xr:uid="{00000000-0005-0000-0000-00004D300000}"/>
    <cellStyle name="Обычный 2 2 8 3 2 3" xfId="4522" xr:uid="{00000000-0005-0000-0000-00004E300000}"/>
    <cellStyle name="Обычный 2 2 8 3 2 3 2" xfId="10906" xr:uid="{00000000-0005-0000-0000-00004F300000}"/>
    <cellStyle name="Обычный 2 2 8 3 2 3 2 2" xfId="23674" xr:uid="{00000000-0005-0000-0000-000050300000}"/>
    <cellStyle name="Обычный 2 2 8 3 2 3 3" xfId="17290" xr:uid="{00000000-0005-0000-0000-000051300000}"/>
    <cellStyle name="Обычный 2 2 8 3 2 4" xfId="7714" xr:uid="{00000000-0005-0000-0000-000052300000}"/>
    <cellStyle name="Обычный 2 2 8 3 2 4 2" xfId="20482" xr:uid="{00000000-0005-0000-0000-000053300000}"/>
    <cellStyle name="Обычный 2 2 8 3 2 5" xfId="14098" xr:uid="{00000000-0005-0000-0000-000054300000}"/>
    <cellStyle name="Обычный 2 2 8 3 3" xfId="2128" xr:uid="{00000000-0005-0000-0000-000055300000}"/>
    <cellStyle name="Обычный 2 2 8 3 3 2" xfId="5320" xr:uid="{00000000-0005-0000-0000-000056300000}"/>
    <cellStyle name="Обычный 2 2 8 3 3 2 2" xfId="11704" xr:uid="{00000000-0005-0000-0000-000057300000}"/>
    <cellStyle name="Обычный 2 2 8 3 3 2 2 2" xfId="24472" xr:uid="{00000000-0005-0000-0000-000058300000}"/>
    <cellStyle name="Обычный 2 2 8 3 3 2 3" xfId="18088" xr:uid="{00000000-0005-0000-0000-000059300000}"/>
    <cellStyle name="Обычный 2 2 8 3 3 3" xfId="8512" xr:uid="{00000000-0005-0000-0000-00005A300000}"/>
    <cellStyle name="Обычный 2 2 8 3 3 3 2" xfId="21280" xr:uid="{00000000-0005-0000-0000-00005B300000}"/>
    <cellStyle name="Обычный 2 2 8 3 3 4" xfId="14896" xr:uid="{00000000-0005-0000-0000-00005C300000}"/>
    <cellStyle name="Обычный 2 2 8 3 4" xfId="3724" xr:uid="{00000000-0005-0000-0000-00005D300000}"/>
    <cellStyle name="Обычный 2 2 8 3 4 2" xfId="10108" xr:uid="{00000000-0005-0000-0000-00005E300000}"/>
    <cellStyle name="Обычный 2 2 8 3 4 2 2" xfId="22876" xr:uid="{00000000-0005-0000-0000-00005F300000}"/>
    <cellStyle name="Обычный 2 2 8 3 4 3" xfId="16492" xr:uid="{00000000-0005-0000-0000-000060300000}"/>
    <cellStyle name="Обычный 2 2 8 3 5" xfId="6916" xr:uid="{00000000-0005-0000-0000-000061300000}"/>
    <cellStyle name="Обычный 2 2 8 3 5 2" xfId="19684" xr:uid="{00000000-0005-0000-0000-000062300000}"/>
    <cellStyle name="Обычный 2 2 8 3 6" xfId="13300" xr:uid="{00000000-0005-0000-0000-000063300000}"/>
    <cellStyle name="Обычный 2 2 8 4" xfId="931" xr:uid="{00000000-0005-0000-0000-000064300000}"/>
    <cellStyle name="Обычный 2 2 8 4 2" xfId="2527" xr:uid="{00000000-0005-0000-0000-000065300000}"/>
    <cellStyle name="Обычный 2 2 8 4 2 2" xfId="5719" xr:uid="{00000000-0005-0000-0000-000066300000}"/>
    <cellStyle name="Обычный 2 2 8 4 2 2 2" xfId="12103" xr:uid="{00000000-0005-0000-0000-000067300000}"/>
    <cellStyle name="Обычный 2 2 8 4 2 2 2 2" xfId="24871" xr:uid="{00000000-0005-0000-0000-000068300000}"/>
    <cellStyle name="Обычный 2 2 8 4 2 2 3" xfId="18487" xr:uid="{00000000-0005-0000-0000-000069300000}"/>
    <cellStyle name="Обычный 2 2 8 4 2 3" xfId="8911" xr:uid="{00000000-0005-0000-0000-00006A300000}"/>
    <cellStyle name="Обычный 2 2 8 4 2 3 2" xfId="21679" xr:uid="{00000000-0005-0000-0000-00006B300000}"/>
    <cellStyle name="Обычный 2 2 8 4 2 4" xfId="15295" xr:uid="{00000000-0005-0000-0000-00006C300000}"/>
    <cellStyle name="Обычный 2 2 8 4 3" xfId="4123" xr:uid="{00000000-0005-0000-0000-00006D300000}"/>
    <cellStyle name="Обычный 2 2 8 4 3 2" xfId="10507" xr:uid="{00000000-0005-0000-0000-00006E300000}"/>
    <cellStyle name="Обычный 2 2 8 4 3 2 2" xfId="23275" xr:uid="{00000000-0005-0000-0000-00006F300000}"/>
    <cellStyle name="Обычный 2 2 8 4 3 3" xfId="16891" xr:uid="{00000000-0005-0000-0000-000070300000}"/>
    <cellStyle name="Обычный 2 2 8 4 4" xfId="7315" xr:uid="{00000000-0005-0000-0000-000071300000}"/>
    <cellStyle name="Обычный 2 2 8 4 4 2" xfId="20083" xr:uid="{00000000-0005-0000-0000-000072300000}"/>
    <cellStyle name="Обычный 2 2 8 4 5" xfId="13699" xr:uid="{00000000-0005-0000-0000-000073300000}"/>
    <cellStyle name="Обычный 2 2 8 5" xfId="1729" xr:uid="{00000000-0005-0000-0000-000074300000}"/>
    <cellStyle name="Обычный 2 2 8 5 2" xfId="4921" xr:uid="{00000000-0005-0000-0000-000075300000}"/>
    <cellStyle name="Обычный 2 2 8 5 2 2" xfId="11305" xr:uid="{00000000-0005-0000-0000-000076300000}"/>
    <cellStyle name="Обычный 2 2 8 5 2 2 2" xfId="24073" xr:uid="{00000000-0005-0000-0000-000077300000}"/>
    <cellStyle name="Обычный 2 2 8 5 2 3" xfId="17689" xr:uid="{00000000-0005-0000-0000-000078300000}"/>
    <cellStyle name="Обычный 2 2 8 5 3" xfId="8113" xr:uid="{00000000-0005-0000-0000-000079300000}"/>
    <cellStyle name="Обычный 2 2 8 5 3 2" xfId="20881" xr:uid="{00000000-0005-0000-0000-00007A300000}"/>
    <cellStyle name="Обычный 2 2 8 5 4" xfId="14497" xr:uid="{00000000-0005-0000-0000-00007B300000}"/>
    <cellStyle name="Обычный 2 2 8 6" xfId="3325" xr:uid="{00000000-0005-0000-0000-00007C300000}"/>
    <cellStyle name="Обычный 2 2 8 6 2" xfId="9709" xr:uid="{00000000-0005-0000-0000-00007D300000}"/>
    <cellStyle name="Обычный 2 2 8 6 2 2" xfId="22477" xr:uid="{00000000-0005-0000-0000-00007E300000}"/>
    <cellStyle name="Обычный 2 2 8 6 3" xfId="16093" xr:uid="{00000000-0005-0000-0000-00007F300000}"/>
    <cellStyle name="Обычный 2 2 8 7" xfId="6517" xr:uid="{00000000-0005-0000-0000-000080300000}"/>
    <cellStyle name="Обычный 2 2 8 7 2" xfId="19285" xr:uid="{00000000-0005-0000-0000-000081300000}"/>
    <cellStyle name="Обычный 2 2 8 8" xfId="12901" xr:uid="{00000000-0005-0000-0000-000082300000}"/>
    <cellStyle name="Обычный 2 2 9" xfId="132" xr:uid="{00000000-0005-0000-0000-000083300000}"/>
    <cellStyle name="Обычный 2 2 9 2" xfId="326" xr:uid="{00000000-0005-0000-0000-000084300000}"/>
    <cellStyle name="Обычный 2 2 9 2 2" xfId="728" xr:uid="{00000000-0005-0000-0000-000085300000}"/>
    <cellStyle name="Обычный 2 2 9 2 2 2" xfId="1526" xr:uid="{00000000-0005-0000-0000-000086300000}"/>
    <cellStyle name="Обычный 2 2 9 2 2 2 2" xfId="3122" xr:uid="{00000000-0005-0000-0000-000087300000}"/>
    <cellStyle name="Обычный 2 2 9 2 2 2 2 2" xfId="6314" xr:uid="{00000000-0005-0000-0000-000088300000}"/>
    <cellStyle name="Обычный 2 2 9 2 2 2 2 2 2" xfId="12698" xr:uid="{00000000-0005-0000-0000-000089300000}"/>
    <cellStyle name="Обычный 2 2 9 2 2 2 2 2 2 2" xfId="25466" xr:uid="{00000000-0005-0000-0000-00008A300000}"/>
    <cellStyle name="Обычный 2 2 9 2 2 2 2 2 3" xfId="19082" xr:uid="{00000000-0005-0000-0000-00008B300000}"/>
    <cellStyle name="Обычный 2 2 9 2 2 2 2 3" xfId="9506" xr:uid="{00000000-0005-0000-0000-00008C300000}"/>
    <cellStyle name="Обычный 2 2 9 2 2 2 2 3 2" xfId="22274" xr:uid="{00000000-0005-0000-0000-00008D300000}"/>
    <cellStyle name="Обычный 2 2 9 2 2 2 2 4" xfId="15890" xr:uid="{00000000-0005-0000-0000-00008E300000}"/>
    <cellStyle name="Обычный 2 2 9 2 2 2 3" xfId="4718" xr:uid="{00000000-0005-0000-0000-00008F300000}"/>
    <cellStyle name="Обычный 2 2 9 2 2 2 3 2" xfId="11102" xr:uid="{00000000-0005-0000-0000-000090300000}"/>
    <cellStyle name="Обычный 2 2 9 2 2 2 3 2 2" xfId="23870" xr:uid="{00000000-0005-0000-0000-000091300000}"/>
    <cellStyle name="Обычный 2 2 9 2 2 2 3 3" xfId="17486" xr:uid="{00000000-0005-0000-0000-000092300000}"/>
    <cellStyle name="Обычный 2 2 9 2 2 2 4" xfId="7910" xr:uid="{00000000-0005-0000-0000-000093300000}"/>
    <cellStyle name="Обычный 2 2 9 2 2 2 4 2" xfId="20678" xr:uid="{00000000-0005-0000-0000-000094300000}"/>
    <cellStyle name="Обычный 2 2 9 2 2 2 5" xfId="14294" xr:uid="{00000000-0005-0000-0000-000095300000}"/>
    <cellStyle name="Обычный 2 2 9 2 2 3" xfId="2324" xr:uid="{00000000-0005-0000-0000-000096300000}"/>
    <cellStyle name="Обычный 2 2 9 2 2 3 2" xfId="5516" xr:uid="{00000000-0005-0000-0000-000097300000}"/>
    <cellStyle name="Обычный 2 2 9 2 2 3 2 2" xfId="11900" xr:uid="{00000000-0005-0000-0000-000098300000}"/>
    <cellStyle name="Обычный 2 2 9 2 2 3 2 2 2" xfId="24668" xr:uid="{00000000-0005-0000-0000-000099300000}"/>
    <cellStyle name="Обычный 2 2 9 2 2 3 2 3" xfId="18284" xr:uid="{00000000-0005-0000-0000-00009A300000}"/>
    <cellStyle name="Обычный 2 2 9 2 2 3 3" xfId="8708" xr:uid="{00000000-0005-0000-0000-00009B300000}"/>
    <cellStyle name="Обычный 2 2 9 2 2 3 3 2" xfId="21476" xr:uid="{00000000-0005-0000-0000-00009C300000}"/>
    <cellStyle name="Обычный 2 2 9 2 2 3 4" xfId="15092" xr:uid="{00000000-0005-0000-0000-00009D300000}"/>
    <cellStyle name="Обычный 2 2 9 2 2 4" xfId="3920" xr:uid="{00000000-0005-0000-0000-00009E300000}"/>
    <cellStyle name="Обычный 2 2 9 2 2 4 2" xfId="10304" xr:uid="{00000000-0005-0000-0000-00009F300000}"/>
    <cellStyle name="Обычный 2 2 9 2 2 4 2 2" xfId="23072" xr:uid="{00000000-0005-0000-0000-0000A0300000}"/>
    <cellStyle name="Обычный 2 2 9 2 2 4 3" xfId="16688" xr:uid="{00000000-0005-0000-0000-0000A1300000}"/>
    <cellStyle name="Обычный 2 2 9 2 2 5" xfId="7112" xr:uid="{00000000-0005-0000-0000-0000A2300000}"/>
    <cellStyle name="Обычный 2 2 9 2 2 5 2" xfId="19880" xr:uid="{00000000-0005-0000-0000-0000A3300000}"/>
    <cellStyle name="Обычный 2 2 9 2 2 6" xfId="13496" xr:uid="{00000000-0005-0000-0000-0000A4300000}"/>
    <cellStyle name="Обычный 2 2 9 2 3" xfId="1127" xr:uid="{00000000-0005-0000-0000-0000A5300000}"/>
    <cellStyle name="Обычный 2 2 9 2 3 2" xfId="2723" xr:uid="{00000000-0005-0000-0000-0000A6300000}"/>
    <cellStyle name="Обычный 2 2 9 2 3 2 2" xfId="5915" xr:uid="{00000000-0005-0000-0000-0000A7300000}"/>
    <cellStyle name="Обычный 2 2 9 2 3 2 2 2" xfId="12299" xr:uid="{00000000-0005-0000-0000-0000A8300000}"/>
    <cellStyle name="Обычный 2 2 9 2 3 2 2 2 2" xfId="25067" xr:uid="{00000000-0005-0000-0000-0000A9300000}"/>
    <cellStyle name="Обычный 2 2 9 2 3 2 2 3" xfId="18683" xr:uid="{00000000-0005-0000-0000-0000AA300000}"/>
    <cellStyle name="Обычный 2 2 9 2 3 2 3" xfId="9107" xr:uid="{00000000-0005-0000-0000-0000AB300000}"/>
    <cellStyle name="Обычный 2 2 9 2 3 2 3 2" xfId="21875" xr:uid="{00000000-0005-0000-0000-0000AC300000}"/>
    <cellStyle name="Обычный 2 2 9 2 3 2 4" xfId="15491" xr:uid="{00000000-0005-0000-0000-0000AD300000}"/>
    <cellStyle name="Обычный 2 2 9 2 3 3" xfId="4319" xr:uid="{00000000-0005-0000-0000-0000AE300000}"/>
    <cellStyle name="Обычный 2 2 9 2 3 3 2" xfId="10703" xr:uid="{00000000-0005-0000-0000-0000AF300000}"/>
    <cellStyle name="Обычный 2 2 9 2 3 3 2 2" xfId="23471" xr:uid="{00000000-0005-0000-0000-0000B0300000}"/>
    <cellStyle name="Обычный 2 2 9 2 3 3 3" xfId="17087" xr:uid="{00000000-0005-0000-0000-0000B1300000}"/>
    <cellStyle name="Обычный 2 2 9 2 3 4" xfId="7511" xr:uid="{00000000-0005-0000-0000-0000B2300000}"/>
    <cellStyle name="Обычный 2 2 9 2 3 4 2" xfId="20279" xr:uid="{00000000-0005-0000-0000-0000B3300000}"/>
    <cellStyle name="Обычный 2 2 9 2 3 5" xfId="13895" xr:uid="{00000000-0005-0000-0000-0000B4300000}"/>
    <cellStyle name="Обычный 2 2 9 2 4" xfId="1925" xr:uid="{00000000-0005-0000-0000-0000B5300000}"/>
    <cellStyle name="Обычный 2 2 9 2 4 2" xfId="5117" xr:uid="{00000000-0005-0000-0000-0000B6300000}"/>
    <cellStyle name="Обычный 2 2 9 2 4 2 2" xfId="11501" xr:uid="{00000000-0005-0000-0000-0000B7300000}"/>
    <cellStyle name="Обычный 2 2 9 2 4 2 2 2" xfId="24269" xr:uid="{00000000-0005-0000-0000-0000B8300000}"/>
    <cellStyle name="Обычный 2 2 9 2 4 2 3" xfId="17885" xr:uid="{00000000-0005-0000-0000-0000B9300000}"/>
    <cellStyle name="Обычный 2 2 9 2 4 3" xfId="8309" xr:uid="{00000000-0005-0000-0000-0000BA300000}"/>
    <cellStyle name="Обычный 2 2 9 2 4 3 2" xfId="21077" xr:uid="{00000000-0005-0000-0000-0000BB300000}"/>
    <cellStyle name="Обычный 2 2 9 2 4 4" xfId="14693" xr:uid="{00000000-0005-0000-0000-0000BC300000}"/>
    <cellStyle name="Обычный 2 2 9 2 5" xfId="3521" xr:uid="{00000000-0005-0000-0000-0000BD300000}"/>
    <cellStyle name="Обычный 2 2 9 2 5 2" xfId="9905" xr:uid="{00000000-0005-0000-0000-0000BE300000}"/>
    <cellStyle name="Обычный 2 2 9 2 5 2 2" xfId="22673" xr:uid="{00000000-0005-0000-0000-0000BF300000}"/>
    <cellStyle name="Обычный 2 2 9 2 5 3" xfId="16289" xr:uid="{00000000-0005-0000-0000-0000C0300000}"/>
    <cellStyle name="Обычный 2 2 9 2 6" xfId="6713" xr:uid="{00000000-0005-0000-0000-0000C1300000}"/>
    <cellStyle name="Обычный 2 2 9 2 6 2" xfId="19481" xr:uid="{00000000-0005-0000-0000-0000C2300000}"/>
    <cellStyle name="Обычный 2 2 9 2 7" xfId="13097" xr:uid="{00000000-0005-0000-0000-0000C3300000}"/>
    <cellStyle name="Обычный 2 2 9 3" xfId="534" xr:uid="{00000000-0005-0000-0000-0000C4300000}"/>
    <cellStyle name="Обычный 2 2 9 3 2" xfId="1332" xr:uid="{00000000-0005-0000-0000-0000C5300000}"/>
    <cellStyle name="Обычный 2 2 9 3 2 2" xfId="2928" xr:uid="{00000000-0005-0000-0000-0000C6300000}"/>
    <cellStyle name="Обычный 2 2 9 3 2 2 2" xfId="6120" xr:uid="{00000000-0005-0000-0000-0000C7300000}"/>
    <cellStyle name="Обычный 2 2 9 3 2 2 2 2" xfId="12504" xr:uid="{00000000-0005-0000-0000-0000C8300000}"/>
    <cellStyle name="Обычный 2 2 9 3 2 2 2 2 2" xfId="25272" xr:uid="{00000000-0005-0000-0000-0000C9300000}"/>
    <cellStyle name="Обычный 2 2 9 3 2 2 2 3" xfId="18888" xr:uid="{00000000-0005-0000-0000-0000CA300000}"/>
    <cellStyle name="Обычный 2 2 9 3 2 2 3" xfId="9312" xr:uid="{00000000-0005-0000-0000-0000CB300000}"/>
    <cellStyle name="Обычный 2 2 9 3 2 2 3 2" xfId="22080" xr:uid="{00000000-0005-0000-0000-0000CC300000}"/>
    <cellStyle name="Обычный 2 2 9 3 2 2 4" xfId="15696" xr:uid="{00000000-0005-0000-0000-0000CD300000}"/>
    <cellStyle name="Обычный 2 2 9 3 2 3" xfId="4524" xr:uid="{00000000-0005-0000-0000-0000CE300000}"/>
    <cellStyle name="Обычный 2 2 9 3 2 3 2" xfId="10908" xr:uid="{00000000-0005-0000-0000-0000CF300000}"/>
    <cellStyle name="Обычный 2 2 9 3 2 3 2 2" xfId="23676" xr:uid="{00000000-0005-0000-0000-0000D0300000}"/>
    <cellStyle name="Обычный 2 2 9 3 2 3 3" xfId="17292" xr:uid="{00000000-0005-0000-0000-0000D1300000}"/>
    <cellStyle name="Обычный 2 2 9 3 2 4" xfId="7716" xr:uid="{00000000-0005-0000-0000-0000D2300000}"/>
    <cellStyle name="Обычный 2 2 9 3 2 4 2" xfId="20484" xr:uid="{00000000-0005-0000-0000-0000D3300000}"/>
    <cellStyle name="Обычный 2 2 9 3 2 5" xfId="14100" xr:uid="{00000000-0005-0000-0000-0000D4300000}"/>
    <cellStyle name="Обычный 2 2 9 3 3" xfId="2130" xr:uid="{00000000-0005-0000-0000-0000D5300000}"/>
    <cellStyle name="Обычный 2 2 9 3 3 2" xfId="5322" xr:uid="{00000000-0005-0000-0000-0000D6300000}"/>
    <cellStyle name="Обычный 2 2 9 3 3 2 2" xfId="11706" xr:uid="{00000000-0005-0000-0000-0000D7300000}"/>
    <cellStyle name="Обычный 2 2 9 3 3 2 2 2" xfId="24474" xr:uid="{00000000-0005-0000-0000-0000D8300000}"/>
    <cellStyle name="Обычный 2 2 9 3 3 2 3" xfId="18090" xr:uid="{00000000-0005-0000-0000-0000D9300000}"/>
    <cellStyle name="Обычный 2 2 9 3 3 3" xfId="8514" xr:uid="{00000000-0005-0000-0000-0000DA300000}"/>
    <cellStyle name="Обычный 2 2 9 3 3 3 2" xfId="21282" xr:uid="{00000000-0005-0000-0000-0000DB300000}"/>
    <cellStyle name="Обычный 2 2 9 3 3 4" xfId="14898" xr:uid="{00000000-0005-0000-0000-0000DC300000}"/>
    <cellStyle name="Обычный 2 2 9 3 4" xfId="3726" xr:uid="{00000000-0005-0000-0000-0000DD300000}"/>
    <cellStyle name="Обычный 2 2 9 3 4 2" xfId="10110" xr:uid="{00000000-0005-0000-0000-0000DE300000}"/>
    <cellStyle name="Обычный 2 2 9 3 4 2 2" xfId="22878" xr:uid="{00000000-0005-0000-0000-0000DF300000}"/>
    <cellStyle name="Обычный 2 2 9 3 4 3" xfId="16494" xr:uid="{00000000-0005-0000-0000-0000E0300000}"/>
    <cellStyle name="Обычный 2 2 9 3 5" xfId="6918" xr:uid="{00000000-0005-0000-0000-0000E1300000}"/>
    <cellStyle name="Обычный 2 2 9 3 5 2" xfId="19686" xr:uid="{00000000-0005-0000-0000-0000E2300000}"/>
    <cellStyle name="Обычный 2 2 9 3 6" xfId="13302" xr:uid="{00000000-0005-0000-0000-0000E3300000}"/>
    <cellStyle name="Обычный 2 2 9 4" xfId="933" xr:uid="{00000000-0005-0000-0000-0000E4300000}"/>
    <cellStyle name="Обычный 2 2 9 4 2" xfId="2529" xr:uid="{00000000-0005-0000-0000-0000E5300000}"/>
    <cellStyle name="Обычный 2 2 9 4 2 2" xfId="5721" xr:uid="{00000000-0005-0000-0000-0000E6300000}"/>
    <cellStyle name="Обычный 2 2 9 4 2 2 2" xfId="12105" xr:uid="{00000000-0005-0000-0000-0000E7300000}"/>
    <cellStyle name="Обычный 2 2 9 4 2 2 2 2" xfId="24873" xr:uid="{00000000-0005-0000-0000-0000E8300000}"/>
    <cellStyle name="Обычный 2 2 9 4 2 2 3" xfId="18489" xr:uid="{00000000-0005-0000-0000-0000E9300000}"/>
    <cellStyle name="Обычный 2 2 9 4 2 3" xfId="8913" xr:uid="{00000000-0005-0000-0000-0000EA300000}"/>
    <cellStyle name="Обычный 2 2 9 4 2 3 2" xfId="21681" xr:uid="{00000000-0005-0000-0000-0000EB300000}"/>
    <cellStyle name="Обычный 2 2 9 4 2 4" xfId="15297" xr:uid="{00000000-0005-0000-0000-0000EC300000}"/>
    <cellStyle name="Обычный 2 2 9 4 3" xfId="4125" xr:uid="{00000000-0005-0000-0000-0000ED300000}"/>
    <cellStyle name="Обычный 2 2 9 4 3 2" xfId="10509" xr:uid="{00000000-0005-0000-0000-0000EE300000}"/>
    <cellStyle name="Обычный 2 2 9 4 3 2 2" xfId="23277" xr:uid="{00000000-0005-0000-0000-0000EF300000}"/>
    <cellStyle name="Обычный 2 2 9 4 3 3" xfId="16893" xr:uid="{00000000-0005-0000-0000-0000F0300000}"/>
    <cellStyle name="Обычный 2 2 9 4 4" xfId="7317" xr:uid="{00000000-0005-0000-0000-0000F1300000}"/>
    <cellStyle name="Обычный 2 2 9 4 4 2" xfId="20085" xr:uid="{00000000-0005-0000-0000-0000F2300000}"/>
    <cellStyle name="Обычный 2 2 9 4 5" xfId="13701" xr:uid="{00000000-0005-0000-0000-0000F3300000}"/>
    <cellStyle name="Обычный 2 2 9 5" xfId="1731" xr:uid="{00000000-0005-0000-0000-0000F4300000}"/>
    <cellStyle name="Обычный 2 2 9 5 2" xfId="4923" xr:uid="{00000000-0005-0000-0000-0000F5300000}"/>
    <cellStyle name="Обычный 2 2 9 5 2 2" xfId="11307" xr:uid="{00000000-0005-0000-0000-0000F6300000}"/>
    <cellStyle name="Обычный 2 2 9 5 2 2 2" xfId="24075" xr:uid="{00000000-0005-0000-0000-0000F7300000}"/>
    <cellStyle name="Обычный 2 2 9 5 2 3" xfId="17691" xr:uid="{00000000-0005-0000-0000-0000F8300000}"/>
    <cellStyle name="Обычный 2 2 9 5 3" xfId="8115" xr:uid="{00000000-0005-0000-0000-0000F9300000}"/>
    <cellStyle name="Обычный 2 2 9 5 3 2" xfId="20883" xr:uid="{00000000-0005-0000-0000-0000FA300000}"/>
    <cellStyle name="Обычный 2 2 9 5 4" xfId="14499" xr:uid="{00000000-0005-0000-0000-0000FB300000}"/>
    <cellStyle name="Обычный 2 2 9 6" xfId="3327" xr:uid="{00000000-0005-0000-0000-0000FC300000}"/>
    <cellStyle name="Обычный 2 2 9 6 2" xfId="9711" xr:uid="{00000000-0005-0000-0000-0000FD300000}"/>
    <cellStyle name="Обычный 2 2 9 6 2 2" xfId="22479" xr:uid="{00000000-0005-0000-0000-0000FE300000}"/>
    <cellStyle name="Обычный 2 2 9 6 3" xfId="16095" xr:uid="{00000000-0005-0000-0000-0000FF300000}"/>
    <cellStyle name="Обычный 2 2 9 7" xfId="6519" xr:uid="{00000000-0005-0000-0000-000000310000}"/>
    <cellStyle name="Обычный 2 2 9 7 2" xfId="19287" xr:uid="{00000000-0005-0000-0000-000001310000}"/>
    <cellStyle name="Обычный 2 2 9 8" xfId="12903" xr:uid="{00000000-0005-0000-0000-000002310000}"/>
    <cellStyle name="Обычный 3" xfId="394" xr:uid="{00000000-0005-0000-0000-000003310000}"/>
    <cellStyle name="Обычный 3 2" xfId="795" xr:uid="{00000000-0005-0000-0000-000004310000}"/>
    <cellStyle name="Обычный 3 2 2" xfId="1593" xr:uid="{00000000-0005-0000-0000-000005310000}"/>
    <cellStyle name="Обычный 3 2 2 2" xfId="3189" xr:uid="{00000000-0005-0000-0000-000006310000}"/>
    <cellStyle name="Обычный 3 2 2 2 2" xfId="6381" xr:uid="{00000000-0005-0000-0000-000007310000}"/>
    <cellStyle name="Обычный 3 2 2 2 2 2" xfId="12765" xr:uid="{00000000-0005-0000-0000-000008310000}"/>
    <cellStyle name="Обычный 3 2 2 2 2 2 2" xfId="25533" xr:uid="{00000000-0005-0000-0000-000009310000}"/>
    <cellStyle name="Обычный 3 2 2 2 2 3" xfId="19149" xr:uid="{00000000-0005-0000-0000-00000A310000}"/>
    <cellStyle name="Обычный 3 2 2 2 3" xfId="9573" xr:uid="{00000000-0005-0000-0000-00000B310000}"/>
    <cellStyle name="Обычный 3 2 2 2 3 2" xfId="22341" xr:uid="{00000000-0005-0000-0000-00000C310000}"/>
    <cellStyle name="Обычный 3 2 2 2 4" xfId="15957" xr:uid="{00000000-0005-0000-0000-00000D310000}"/>
    <cellStyle name="Обычный 3 2 2 3" xfId="4785" xr:uid="{00000000-0005-0000-0000-00000E310000}"/>
    <cellStyle name="Обычный 3 2 2 3 2" xfId="11169" xr:uid="{00000000-0005-0000-0000-00000F310000}"/>
    <cellStyle name="Обычный 3 2 2 3 2 2" xfId="23937" xr:uid="{00000000-0005-0000-0000-000010310000}"/>
    <cellStyle name="Обычный 3 2 2 3 3" xfId="17553" xr:uid="{00000000-0005-0000-0000-000011310000}"/>
    <cellStyle name="Обычный 3 2 2 4" xfId="7977" xr:uid="{00000000-0005-0000-0000-000012310000}"/>
    <cellStyle name="Обычный 3 2 2 4 2" xfId="20745" xr:uid="{00000000-0005-0000-0000-000013310000}"/>
    <cellStyle name="Обычный 3 2 2 5" xfId="14361" xr:uid="{00000000-0005-0000-0000-000014310000}"/>
    <cellStyle name="Обычный 3 2 3" xfId="2391" xr:uid="{00000000-0005-0000-0000-000015310000}"/>
    <cellStyle name="Обычный 3 2 3 2" xfId="5583" xr:uid="{00000000-0005-0000-0000-000016310000}"/>
    <cellStyle name="Обычный 3 2 3 2 2" xfId="11967" xr:uid="{00000000-0005-0000-0000-000017310000}"/>
    <cellStyle name="Обычный 3 2 3 2 2 2" xfId="24735" xr:uid="{00000000-0005-0000-0000-000018310000}"/>
    <cellStyle name="Обычный 3 2 3 2 3" xfId="18351" xr:uid="{00000000-0005-0000-0000-000019310000}"/>
    <cellStyle name="Обычный 3 2 3 3" xfId="8775" xr:uid="{00000000-0005-0000-0000-00001A310000}"/>
    <cellStyle name="Обычный 3 2 3 3 2" xfId="21543" xr:uid="{00000000-0005-0000-0000-00001B310000}"/>
    <cellStyle name="Обычный 3 2 3 4" xfId="15159" xr:uid="{00000000-0005-0000-0000-00001C310000}"/>
    <cellStyle name="Обычный 3 2 4" xfId="3987" xr:uid="{00000000-0005-0000-0000-00001D310000}"/>
    <cellStyle name="Обычный 3 2 4 2" xfId="10371" xr:uid="{00000000-0005-0000-0000-00001E310000}"/>
    <cellStyle name="Обычный 3 2 4 2 2" xfId="23139" xr:uid="{00000000-0005-0000-0000-00001F310000}"/>
    <cellStyle name="Обычный 3 2 4 3" xfId="16755" xr:uid="{00000000-0005-0000-0000-000020310000}"/>
    <cellStyle name="Обычный 3 2 5" xfId="7179" xr:uid="{00000000-0005-0000-0000-000021310000}"/>
    <cellStyle name="Обычный 3 2 5 2" xfId="19947" xr:uid="{00000000-0005-0000-0000-000022310000}"/>
    <cellStyle name="Обычный 3 2 6" xfId="13563" xr:uid="{00000000-0005-0000-0000-000023310000}"/>
    <cellStyle name="Обычный 3 3" xfId="1194" xr:uid="{00000000-0005-0000-0000-000024310000}"/>
    <cellStyle name="Обычный 3 3 2" xfId="2790" xr:uid="{00000000-0005-0000-0000-000025310000}"/>
    <cellStyle name="Обычный 3 3 2 2" xfId="5982" xr:uid="{00000000-0005-0000-0000-000026310000}"/>
    <cellStyle name="Обычный 3 3 2 2 2" xfId="12366" xr:uid="{00000000-0005-0000-0000-000027310000}"/>
    <cellStyle name="Обычный 3 3 2 2 2 2" xfId="25134" xr:uid="{00000000-0005-0000-0000-000028310000}"/>
    <cellStyle name="Обычный 3 3 2 2 3" xfId="18750" xr:uid="{00000000-0005-0000-0000-000029310000}"/>
    <cellStyle name="Обычный 3 3 2 3" xfId="9174" xr:uid="{00000000-0005-0000-0000-00002A310000}"/>
    <cellStyle name="Обычный 3 3 2 3 2" xfId="21942" xr:uid="{00000000-0005-0000-0000-00002B310000}"/>
    <cellStyle name="Обычный 3 3 2 4" xfId="15558" xr:uid="{00000000-0005-0000-0000-00002C310000}"/>
    <cellStyle name="Обычный 3 3 3" xfId="4386" xr:uid="{00000000-0005-0000-0000-00002D310000}"/>
    <cellStyle name="Обычный 3 3 3 2" xfId="10770" xr:uid="{00000000-0005-0000-0000-00002E310000}"/>
    <cellStyle name="Обычный 3 3 3 2 2" xfId="23538" xr:uid="{00000000-0005-0000-0000-00002F310000}"/>
    <cellStyle name="Обычный 3 3 3 3" xfId="17154" xr:uid="{00000000-0005-0000-0000-000030310000}"/>
    <cellStyle name="Обычный 3 3 4" xfId="7578" xr:uid="{00000000-0005-0000-0000-000031310000}"/>
    <cellStyle name="Обычный 3 3 4 2" xfId="20346" xr:uid="{00000000-0005-0000-0000-000032310000}"/>
    <cellStyle name="Обычный 3 3 5" xfId="13962" xr:uid="{00000000-0005-0000-0000-000033310000}"/>
    <cellStyle name="Обычный 3 4" xfId="1992" xr:uid="{00000000-0005-0000-0000-000034310000}"/>
    <cellStyle name="Обычный 3 4 2" xfId="5184" xr:uid="{00000000-0005-0000-0000-000035310000}"/>
    <cellStyle name="Обычный 3 4 2 2" xfId="11568" xr:uid="{00000000-0005-0000-0000-000036310000}"/>
    <cellStyle name="Обычный 3 4 2 2 2" xfId="24336" xr:uid="{00000000-0005-0000-0000-000037310000}"/>
    <cellStyle name="Обычный 3 4 2 3" xfId="17952" xr:uid="{00000000-0005-0000-0000-000038310000}"/>
    <cellStyle name="Обычный 3 4 3" xfId="8376" xr:uid="{00000000-0005-0000-0000-000039310000}"/>
    <cellStyle name="Обычный 3 4 3 2" xfId="21144" xr:uid="{00000000-0005-0000-0000-00003A310000}"/>
    <cellStyle name="Обычный 3 4 4" xfId="14760" xr:uid="{00000000-0005-0000-0000-00003B310000}"/>
    <cellStyle name="Обычный 3 5" xfId="3588" xr:uid="{00000000-0005-0000-0000-00003C310000}"/>
    <cellStyle name="Обычный 3 5 2" xfId="9972" xr:uid="{00000000-0005-0000-0000-00003D310000}"/>
    <cellStyle name="Обычный 3 5 2 2" xfId="22740" xr:uid="{00000000-0005-0000-0000-00003E310000}"/>
    <cellStyle name="Обычный 3 5 3" xfId="16356" xr:uid="{00000000-0005-0000-0000-00003F310000}"/>
    <cellStyle name="Обычный 3 6" xfId="6780" xr:uid="{00000000-0005-0000-0000-000040310000}"/>
    <cellStyle name="Обычный 3 6 2" xfId="19548" xr:uid="{00000000-0005-0000-0000-000041310000}"/>
    <cellStyle name="Обычный 3 7" xfId="13164" xr:uid="{00000000-0005-0000-0000-000042310000}"/>
    <cellStyle name="Обычный 4" xfId="395" xr:uid="{00000000-0005-0000-0000-000043310000}"/>
    <cellStyle name="Обычный 5" xfId="397" xr:uid="{00000000-0005-0000-0000-000044310000}"/>
    <cellStyle name="Обычный 5 2" xfId="797" xr:uid="{00000000-0005-0000-0000-000045310000}"/>
    <cellStyle name="Обычный 5 2 2" xfId="1595" xr:uid="{00000000-0005-0000-0000-000046310000}"/>
    <cellStyle name="Обычный 5 2 2 2" xfId="3191" xr:uid="{00000000-0005-0000-0000-000047310000}"/>
    <cellStyle name="Обычный 5 2 2 2 2" xfId="6383" xr:uid="{00000000-0005-0000-0000-000048310000}"/>
    <cellStyle name="Обычный 5 2 2 2 2 2" xfId="12767" xr:uid="{00000000-0005-0000-0000-000049310000}"/>
    <cellStyle name="Обычный 5 2 2 2 2 2 2" xfId="25535" xr:uid="{00000000-0005-0000-0000-00004A310000}"/>
    <cellStyle name="Обычный 5 2 2 2 2 3" xfId="19151" xr:uid="{00000000-0005-0000-0000-00004B310000}"/>
    <cellStyle name="Обычный 5 2 2 2 3" xfId="9575" xr:uid="{00000000-0005-0000-0000-00004C310000}"/>
    <cellStyle name="Обычный 5 2 2 2 3 2" xfId="22343" xr:uid="{00000000-0005-0000-0000-00004D310000}"/>
    <cellStyle name="Обычный 5 2 2 2 4" xfId="15959" xr:uid="{00000000-0005-0000-0000-00004E310000}"/>
    <cellStyle name="Обычный 5 2 2 3" xfId="4787" xr:uid="{00000000-0005-0000-0000-00004F310000}"/>
    <cellStyle name="Обычный 5 2 2 3 2" xfId="11171" xr:uid="{00000000-0005-0000-0000-000050310000}"/>
    <cellStyle name="Обычный 5 2 2 3 2 2" xfId="23939" xr:uid="{00000000-0005-0000-0000-000051310000}"/>
    <cellStyle name="Обычный 5 2 2 3 3" xfId="17555" xr:uid="{00000000-0005-0000-0000-000052310000}"/>
    <cellStyle name="Обычный 5 2 2 4" xfId="7979" xr:uid="{00000000-0005-0000-0000-000053310000}"/>
    <cellStyle name="Обычный 5 2 2 4 2" xfId="20747" xr:uid="{00000000-0005-0000-0000-000054310000}"/>
    <cellStyle name="Обычный 5 2 2 5" xfId="14363" xr:uid="{00000000-0005-0000-0000-000055310000}"/>
    <cellStyle name="Обычный 5 2 3" xfId="2393" xr:uid="{00000000-0005-0000-0000-000056310000}"/>
    <cellStyle name="Обычный 5 2 3 2" xfId="5585" xr:uid="{00000000-0005-0000-0000-000057310000}"/>
    <cellStyle name="Обычный 5 2 3 2 2" xfId="11969" xr:uid="{00000000-0005-0000-0000-000058310000}"/>
    <cellStyle name="Обычный 5 2 3 2 2 2" xfId="24737" xr:uid="{00000000-0005-0000-0000-000059310000}"/>
    <cellStyle name="Обычный 5 2 3 2 3" xfId="18353" xr:uid="{00000000-0005-0000-0000-00005A310000}"/>
    <cellStyle name="Обычный 5 2 3 3" xfId="8777" xr:uid="{00000000-0005-0000-0000-00005B310000}"/>
    <cellStyle name="Обычный 5 2 3 3 2" xfId="21545" xr:uid="{00000000-0005-0000-0000-00005C310000}"/>
    <cellStyle name="Обычный 5 2 3 4" xfId="15161" xr:uid="{00000000-0005-0000-0000-00005D310000}"/>
    <cellStyle name="Обычный 5 2 4" xfId="3989" xr:uid="{00000000-0005-0000-0000-00005E310000}"/>
    <cellStyle name="Обычный 5 2 4 2" xfId="10373" xr:uid="{00000000-0005-0000-0000-00005F310000}"/>
    <cellStyle name="Обычный 5 2 4 2 2" xfId="23141" xr:uid="{00000000-0005-0000-0000-000060310000}"/>
    <cellStyle name="Обычный 5 2 4 3" xfId="16757" xr:uid="{00000000-0005-0000-0000-000061310000}"/>
    <cellStyle name="Обычный 5 2 5" xfId="7181" xr:uid="{00000000-0005-0000-0000-000062310000}"/>
    <cellStyle name="Обычный 5 2 5 2" xfId="19949" xr:uid="{00000000-0005-0000-0000-000063310000}"/>
    <cellStyle name="Обычный 5 2 6" xfId="13565" xr:uid="{00000000-0005-0000-0000-000064310000}"/>
    <cellStyle name="Обычный 5 3" xfId="1196" xr:uid="{00000000-0005-0000-0000-000065310000}"/>
    <cellStyle name="Обычный 5 3 2" xfId="2792" xr:uid="{00000000-0005-0000-0000-000066310000}"/>
    <cellStyle name="Обычный 5 3 2 2" xfId="5984" xr:uid="{00000000-0005-0000-0000-000067310000}"/>
    <cellStyle name="Обычный 5 3 2 2 2" xfId="12368" xr:uid="{00000000-0005-0000-0000-000068310000}"/>
    <cellStyle name="Обычный 5 3 2 2 2 2" xfId="25136" xr:uid="{00000000-0005-0000-0000-000069310000}"/>
    <cellStyle name="Обычный 5 3 2 2 3" xfId="18752" xr:uid="{00000000-0005-0000-0000-00006A310000}"/>
    <cellStyle name="Обычный 5 3 2 3" xfId="9176" xr:uid="{00000000-0005-0000-0000-00006B310000}"/>
    <cellStyle name="Обычный 5 3 2 3 2" xfId="21944" xr:uid="{00000000-0005-0000-0000-00006C310000}"/>
    <cellStyle name="Обычный 5 3 2 4" xfId="15560" xr:uid="{00000000-0005-0000-0000-00006D310000}"/>
    <cellStyle name="Обычный 5 3 3" xfId="4388" xr:uid="{00000000-0005-0000-0000-00006E310000}"/>
    <cellStyle name="Обычный 5 3 3 2" xfId="10772" xr:uid="{00000000-0005-0000-0000-00006F310000}"/>
    <cellStyle name="Обычный 5 3 3 2 2" xfId="23540" xr:uid="{00000000-0005-0000-0000-000070310000}"/>
    <cellStyle name="Обычный 5 3 3 3" xfId="17156" xr:uid="{00000000-0005-0000-0000-000071310000}"/>
    <cellStyle name="Обычный 5 3 4" xfId="7580" xr:uid="{00000000-0005-0000-0000-000072310000}"/>
    <cellStyle name="Обычный 5 3 4 2" xfId="20348" xr:uid="{00000000-0005-0000-0000-000073310000}"/>
    <cellStyle name="Обычный 5 3 5" xfId="13964" xr:uid="{00000000-0005-0000-0000-000074310000}"/>
    <cellStyle name="Обычный 5 4" xfId="1994" xr:uid="{00000000-0005-0000-0000-000075310000}"/>
    <cellStyle name="Обычный 5 4 2" xfId="5186" xr:uid="{00000000-0005-0000-0000-000076310000}"/>
    <cellStyle name="Обычный 5 4 2 2" xfId="11570" xr:uid="{00000000-0005-0000-0000-000077310000}"/>
    <cellStyle name="Обычный 5 4 2 2 2" xfId="24338" xr:uid="{00000000-0005-0000-0000-000078310000}"/>
    <cellStyle name="Обычный 5 4 2 3" xfId="17954" xr:uid="{00000000-0005-0000-0000-000079310000}"/>
    <cellStyle name="Обычный 5 4 3" xfId="8378" xr:uid="{00000000-0005-0000-0000-00007A310000}"/>
    <cellStyle name="Обычный 5 4 3 2" xfId="21146" xr:uid="{00000000-0005-0000-0000-00007B310000}"/>
    <cellStyle name="Обычный 5 4 4" xfId="14762" xr:uid="{00000000-0005-0000-0000-00007C310000}"/>
    <cellStyle name="Обычный 5 5" xfId="3590" xr:uid="{00000000-0005-0000-0000-00007D310000}"/>
    <cellStyle name="Обычный 5 5 2" xfId="9974" xr:uid="{00000000-0005-0000-0000-00007E310000}"/>
    <cellStyle name="Обычный 5 5 2 2" xfId="22742" xr:uid="{00000000-0005-0000-0000-00007F310000}"/>
    <cellStyle name="Обычный 5 5 3" xfId="16358" xr:uid="{00000000-0005-0000-0000-000080310000}"/>
    <cellStyle name="Обычный 5 6" xfId="6782" xr:uid="{00000000-0005-0000-0000-000081310000}"/>
    <cellStyle name="Обычный 5 6 2" xfId="19550" xr:uid="{00000000-0005-0000-0000-000082310000}"/>
    <cellStyle name="Обычный 5 7" xfId="13166" xr:uid="{00000000-0005-0000-0000-000083310000}"/>
    <cellStyle name="Обычный 6" xfId="396" xr:uid="{00000000-0005-0000-0000-000084310000}"/>
    <cellStyle name="Обычный 6 2" xfId="796" xr:uid="{00000000-0005-0000-0000-000085310000}"/>
    <cellStyle name="Обычный 6 2 2" xfId="1594" xr:uid="{00000000-0005-0000-0000-000086310000}"/>
    <cellStyle name="Обычный 6 2 2 2" xfId="3190" xr:uid="{00000000-0005-0000-0000-000087310000}"/>
    <cellStyle name="Обычный 6 2 2 2 2" xfId="6382" xr:uid="{00000000-0005-0000-0000-000088310000}"/>
    <cellStyle name="Обычный 6 2 2 2 2 2" xfId="12766" xr:uid="{00000000-0005-0000-0000-000089310000}"/>
    <cellStyle name="Обычный 6 2 2 2 2 2 2" xfId="25534" xr:uid="{00000000-0005-0000-0000-00008A310000}"/>
    <cellStyle name="Обычный 6 2 2 2 2 3" xfId="19150" xr:uid="{00000000-0005-0000-0000-00008B310000}"/>
    <cellStyle name="Обычный 6 2 2 2 3" xfId="9574" xr:uid="{00000000-0005-0000-0000-00008C310000}"/>
    <cellStyle name="Обычный 6 2 2 2 3 2" xfId="22342" xr:uid="{00000000-0005-0000-0000-00008D310000}"/>
    <cellStyle name="Обычный 6 2 2 2 4" xfId="15958" xr:uid="{00000000-0005-0000-0000-00008E310000}"/>
    <cellStyle name="Обычный 6 2 2 3" xfId="4786" xr:uid="{00000000-0005-0000-0000-00008F310000}"/>
    <cellStyle name="Обычный 6 2 2 3 2" xfId="11170" xr:uid="{00000000-0005-0000-0000-000090310000}"/>
    <cellStyle name="Обычный 6 2 2 3 2 2" xfId="23938" xr:uid="{00000000-0005-0000-0000-000091310000}"/>
    <cellStyle name="Обычный 6 2 2 3 3" xfId="17554" xr:uid="{00000000-0005-0000-0000-000092310000}"/>
    <cellStyle name="Обычный 6 2 2 4" xfId="7978" xr:uid="{00000000-0005-0000-0000-000093310000}"/>
    <cellStyle name="Обычный 6 2 2 4 2" xfId="20746" xr:uid="{00000000-0005-0000-0000-000094310000}"/>
    <cellStyle name="Обычный 6 2 2 5" xfId="14362" xr:uid="{00000000-0005-0000-0000-000095310000}"/>
    <cellStyle name="Обычный 6 2 3" xfId="2392" xr:uid="{00000000-0005-0000-0000-000096310000}"/>
    <cellStyle name="Обычный 6 2 3 2" xfId="5584" xr:uid="{00000000-0005-0000-0000-000097310000}"/>
    <cellStyle name="Обычный 6 2 3 2 2" xfId="11968" xr:uid="{00000000-0005-0000-0000-000098310000}"/>
    <cellStyle name="Обычный 6 2 3 2 2 2" xfId="24736" xr:uid="{00000000-0005-0000-0000-000099310000}"/>
    <cellStyle name="Обычный 6 2 3 2 3" xfId="18352" xr:uid="{00000000-0005-0000-0000-00009A310000}"/>
    <cellStyle name="Обычный 6 2 3 3" xfId="8776" xr:uid="{00000000-0005-0000-0000-00009B310000}"/>
    <cellStyle name="Обычный 6 2 3 3 2" xfId="21544" xr:uid="{00000000-0005-0000-0000-00009C310000}"/>
    <cellStyle name="Обычный 6 2 3 4" xfId="15160" xr:uid="{00000000-0005-0000-0000-00009D310000}"/>
    <cellStyle name="Обычный 6 2 4" xfId="3988" xr:uid="{00000000-0005-0000-0000-00009E310000}"/>
    <cellStyle name="Обычный 6 2 4 2" xfId="10372" xr:uid="{00000000-0005-0000-0000-00009F310000}"/>
    <cellStyle name="Обычный 6 2 4 2 2" xfId="23140" xr:uid="{00000000-0005-0000-0000-0000A0310000}"/>
    <cellStyle name="Обычный 6 2 4 3" xfId="16756" xr:uid="{00000000-0005-0000-0000-0000A1310000}"/>
    <cellStyle name="Обычный 6 2 5" xfId="7180" xr:uid="{00000000-0005-0000-0000-0000A2310000}"/>
    <cellStyle name="Обычный 6 2 5 2" xfId="19948" xr:uid="{00000000-0005-0000-0000-0000A3310000}"/>
    <cellStyle name="Обычный 6 2 6" xfId="13564" xr:uid="{00000000-0005-0000-0000-0000A4310000}"/>
    <cellStyle name="Обычный 6 3" xfId="1195" xr:uid="{00000000-0005-0000-0000-0000A5310000}"/>
    <cellStyle name="Обычный 6 3 2" xfId="2791" xr:uid="{00000000-0005-0000-0000-0000A6310000}"/>
    <cellStyle name="Обычный 6 3 2 2" xfId="5983" xr:uid="{00000000-0005-0000-0000-0000A7310000}"/>
    <cellStyle name="Обычный 6 3 2 2 2" xfId="12367" xr:uid="{00000000-0005-0000-0000-0000A8310000}"/>
    <cellStyle name="Обычный 6 3 2 2 2 2" xfId="25135" xr:uid="{00000000-0005-0000-0000-0000A9310000}"/>
    <cellStyle name="Обычный 6 3 2 2 3" xfId="18751" xr:uid="{00000000-0005-0000-0000-0000AA310000}"/>
    <cellStyle name="Обычный 6 3 2 3" xfId="9175" xr:uid="{00000000-0005-0000-0000-0000AB310000}"/>
    <cellStyle name="Обычный 6 3 2 3 2" xfId="21943" xr:uid="{00000000-0005-0000-0000-0000AC310000}"/>
    <cellStyle name="Обычный 6 3 2 4" xfId="15559" xr:uid="{00000000-0005-0000-0000-0000AD310000}"/>
    <cellStyle name="Обычный 6 3 3" xfId="4387" xr:uid="{00000000-0005-0000-0000-0000AE310000}"/>
    <cellStyle name="Обычный 6 3 3 2" xfId="10771" xr:uid="{00000000-0005-0000-0000-0000AF310000}"/>
    <cellStyle name="Обычный 6 3 3 2 2" xfId="23539" xr:uid="{00000000-0005-0000-0000-0000B0310000}"/>
    <cellStyle name="Обычный 6 3 3 3" xfId="17155" xr:uid="{00000000-0005-0000-0000-0000B1310000}"/>
    <cellStyle name="Обычный 6 3 4" xfId="7579" xr:uid="{00000000-0005-0000-0000-0000B2310000}"/>
    <cellStyle name="Обычный 6 3 4 2" xfId="20347" xr:uid="{00000000-0005-0000-0000-0000B3310000}"/>
    <cellStyle name="Обычный 6 3 5" xfId="13963" xr:uid="{00000000-0005-0000-0000-0000B4310000}"/>
    <cellStyle name="Обычный 6 4" xfId="1993" xr:uid="{00000000-0005-0000-0000-0000B5310000}"/>
    <cellStyle name="Обычный 6 4 2" xfId="5185" xr:uid="{00000000-0005-0000-0000-0000B6310000}"/>
    <cellStyle name="Обычный 6 4 2 2" xfId="11569" xr:uid="{00000000-0005-0000-0000-0000B7310000}"/>
    <cellStyle name="Обычный 6 4 2 2 2" xfId="24337" xr:uid="{00000000-0005-0000-0000-0000B8310000}"/>
    <cellStyle name="Обычный 6 4 2 3" xfId="17953" xr:uid="{00000000-0005-0000-0000-0000B9310000}"/>
    <cellStyle name="Обычный 6 4 3" xfId="8377" xr:uid="{00000000-0005-0000-0000-0000BA310000}"/>
    <cellStyle name="Обычный 6 4 3 2" xfId="21145" xr:uid="{00000000-0005-0000-0000-0000BB310000}"/>
    <cellStyle name="Обычный 6 4 4" xfId="14761" xr:uid="{00000000-0005-0000-0000-0000BC310000}"/>
    <cellStyle name="Обычный 6 5" xfId="3589" xr:uid="{00000000-0005-0000-0000-0000BD310000}"/>
    <cellStyle name="Обычный 6 5 2" xfId="9973" xr:uid="{00000000-0005-0000-0000-0000BE310000}"/>
    <cellStyle name="Обычный 6 5 2 2" xfId="22741" xr:uid="{00000000-0005-0000-0000-0000BF310000}"/>
    <cellStyle name="Обычный 6 5 3" xfId="16357" xr:uid="{00000000-0005-0000-0000-0000C0310000}"/>
    <cellStyle name="Обычный 6 6" xfId="6781" xr:uid="{00000000-0005-0000-0000-0000C1310000}"/>
    <cellStyle name="Обычный 6 6 2" xfId="19549" xr:uid="{00000000-0005-0000-0000-0000C2310000}"/>
    <cellStyle name="Обычный 6 7" xfId="13165" xr:uid="{00000000-0005-0000-0000-0000C3310000}"/>
    <cellStyle name="Обычный 7" xfId="399" xr:uid="{00000000-0005-0000-0000-0000C4310000}"/>
    <cellStyle name="Обычный 7 2" xfId="799" xr:uid="{00000000-0005-0000-0000-0000C5310000}"/>
    <cellStyle name="Обычный 7 2 2" xfId="1597" xr:uid="{00000000-0005-0000-0000-0000C6310000}"/>
    <cellStyle name="Обычный 7 2 2 2" xfId="3193" xr:uid="{00000000-0005-0000-0000-0000C7310000}"/>
    <cellStyle name="Обычный 7 2 2 2 2" xfId="6385" xr:uid="{00000000-0005-0000-0000-0000C8310000}"/>
    <cellStyle name="Обычный 7 2 2 2 2 2" xfId="12769" xr:uid="{00000000-0005-0000-0000-0000C9310000}"/>
    <cellStyle name="Обычный 7 2 2 2 2 2 2" xfId="25537" xr:uid="{00000000-0005-0000-0000-0000CA310000}"/>
    <cellStyle name="Обычный 7 2 2 2 2 3" xfId="19153" xr:uid="{00000000-0005-0000-0000-0000CB310000}"/>
    <cellStyle name="Обычный 7 2 2 2 3" xfId="9577" xr:uid="{00000000-0005-0000-0000-0000CC310000}"/>
    <cellStyle name="Обычный 7 2 2 2 3 2" xfId="22345" xr:uid="{00000000-0005-0000-0000-0000CD310000}"/>
    <cellStyle name="Обычный 7 2 2 2 4" xfId="15961" xr:uid="{00000000-0005-0000-0000-0000CE310000}"/>
    <cellStyle name="Обычный 7 2 2 3" xfId="4789" xr:uid="{00000000-0005-0000-0000-0000CF310000}"/>
    <cellStyle name="Обычный 7 2 2 3 2" xfId="11173" xr:uid="{00000000-0005-0000-0000-0000D0310000}"/>
    <cellStyle name="Обычный 7 2 2 3 2 2" xfId="23941" xr:uid="{00000000-0005-0000-0000-0000D1310000}"/>
    <cellStyle name="Обычный 7 2 2 3 3" xfId="17557" xr:uid="{00000000-0005-0000-0000-0000D2310000}"/>
    <cellStyle name="Обычный 7 2 2 4" xfId="7981" xr:uid="{00000000-0005-0000-0000-0000D3310000}"/>
    <cellStyle name="Обычный 7 2 2 4 2" xfId="20749" xr:uid="{00000000-0005-0000-0000-0000D4310000}"/>
    <cellStyle name="Обычный 7 2 2 5" xfId="14365" xr:uid="{00000000-0005-0000-0000-0000D5310000}"/>
    <cellStyle name="Обычный 7 2 3" xfId="2395" xr:uid="{00000000-0005-0000-0000-0000D6310000}"/>
    <cellStyle name="Обычный 7 2 3 2" xfId="5587" xr:uid="{00000000-0005-0000-0000-0000D7310000}"/>
    <cellStyle name="Обычный 7 2 3 2 2" xfId="11971" xr:uid="{00000000-0005-0000-0000-0000D8310000}"/>
    <cellStyle name="Обычный 7 2 3 2 2 2" xfId="24739" xr:uid="{00000000-0005-0000-0000-0000D9310000}"/>
    <cellStyle name="Обычный 7 2 3 2 3" xfId="18355" xr:uid="{00000000-0005-0000-0000-0000DA310000}"/>
    <cellStyle name="Обычный 7 2 3 3" xfId="8779" xr:uid="{00000000-0005-0000-0000-0000DB310000}"/>
    <cellStyle name="Обычный 7 2 3 3 2" xfId="21547" xr:uid="{00000000-0005-0000-0000-0000DC310000}"/>
    <cellStyle name="Обычный 7 2 3 4" xfId="15163" xr:uid="{00000000-0005-0000-0000-0000DD310000}"/>
    <cellStyle name="Обычный 7 2 4" xfId="3991" xr:uid="{00000000-0005-0000-0000-0000DE310000}"/>
    <cellStyle name="Обычный 7 2 4 2" xfId="10375" xr:uid="{00000000-0005-0000-0000-0000DF310000}"/>
    <cellStyle name="Обычный 7 2 4 2 2" xfId="23143" xr:uid="{00000000-0005-0000-0000-0000E0310000}"/>
    <cellStyle name="Обычный 7 2 4 3" xfId="16759" xr:uid="{00000000-0005-0000-0000-0000E1310000}"/>
    <cellStyle name="Обычный 7 2 5" xfId="7183" xr:uid="{00000000-0005-0000-0000-0000E2310000}"/>
    <cellStyle name="Обычный 7 2 5 2" xfId="19951" xr:uid="{00000000-0005-0000-0000-0000E3310000}"/>
    <cellStyle name="Обычный 7 2 6" xfId="13567" xr:uid="{00000000-0005-0000-0000-0000E4310000}"/>
    <cellStyle name="Обычный 7 3" xfId="1198" xr:uid="{00000000-0005-0000-0000-0000E5310000}"/>
    <cellStyle name="Обычный 7 3 2" xfId="2794" xr:uid="{00000000-0005-0000-0000-0000E6310000}"/>
    <cellStyle name="Обычный 7 3 2 2" xfId="5986" xr:uid="{00000000-0005-0000-0000-0000E7310000}"/>
    <cellStyle name="Обычный 7 3 2 2 2" xfId="12370" xr:uid="{00000000-0005-0000-0000-0000E8310000}"/>
    <cellStyle name="Обычный 7 3 2 2 2 2" xfId="25138" xr:uid="{00000000-0005-0000-0000-0000E9310000}"/>
    <cellStyle name="Обычный 7 3 2 2 3" xfId="18754" xr:uid="{00000000-0005-0000-0000-0000EA310000}"/>
    <cellStyle name="Обычный 7 3 2 3" xfId="9178" xr:uid="{00000000-0005-0000-0000-0000EB310000}"/>
    <cellStyle name="Обычный 7 3 2 3 2" xfId="21946" xr:uid="{00000000-0005-0000-0000-0000EC310000}"/>
    <cellStyle name="Обычный 7 3 2 4" xfId="15562" xr:uid="{00000000-0005-0000-0000-0000ED310000}"/>
    <cellStyle name="Обычный 7 3 3" xfId="4390" xr:uid="{00000000-0005-0000-0000-0000EE310000}"/>
    <cellStyle name="Обычный 7 3 3 2" xfId="10774" xr:uid="{00000000-0005-0000-0000-0000EF310000}"/>
    <cellStyle name="Обычный 7 3 3 2 2" xfId="23542" xr:uid="{00000000-0005-0000-0000-0000F0310000}"/>
    <cellStyle name="Обычный 7 3 3 3" xfId="17158" xr:uid="{00000000-0005-0000-0000-0000F1310000}"/>
    <cellStyle name="Обычный 7 3 4" xfId="7582" xr:uid="{00000000-0005-0000-0000-0000F2310000}"/>
    <cellStyle name="Обычный 7 3 4 2" xfId="20350" xr:uid="{00000000-0005-0000-0000-0000F3310000}"/>
    <cellStyle name="Обычный 7 3 5" xfId="13966" xr:uid="{00000000-0005-0000-0000-0000F4310000}"/>
    <cellStyle name="Обычный 7 4" xfId="1996" xr:uid="{00000000-0005-0000-0000-0000F5310000}"/>
    <cellStyle name="Обычный 7 4 2" xfId="5188" xr:uid="{00000000-0005-0000-0000-0000F6310000}"/>
    <cellStyle name="Обычный 7 4 2 2" xfId="11572" xr:uid="{00000000-0005-0000-0000-0000F7310000}"/>
    <cellStyle name="Обычный 7 4 2 2 2" xfId="24340" xr:uid="{00000000-0005-0000-0000-0000F8310000}"/>
    <cellStyle name="Обычный 7 4 2 3" xfId="17956" xr:uid="{00000000-0005-0000-0000-0000F9310000}"/>
    <cellStyle name="Обычный 7 4 3" xfId="8380" xr:uid="{00000000-0005-0000-0000-0000FA310000}"/>
    <cellStyle name="Обычный 7 4 3 2" xfId="21148" xr:uid="{00000000-0005-0000-0000-0000FB310000}"/>
    <cellStyle name="Обычный 7 4 4" xfId="14764" xr:uid="{00000000-0005-0000-0000-0000FC310000}"/>
    <cellStyle name="Обычный 7 5" xfId="3592" xr:uid="{00000000-0005-0000-0000-0000FD310000}"/>
    <cellStyle name="Обычный 7 5 2" xfId="9976" xr:uid="{00000000-0005-0000-0000-0000FE310000}"/>
    <cellStyle name="Обычный 7 5 2 2" xfId="22744" xr:uid="{00000000-0005-0000-0000-0000FF310000}"/>
    <cellStyle name="Обычный 7 5 3" xfId="16360" xr:uid="{00000000-0005-0000-0000-000000320000}"/>
    <cellStyle name="Обычный 7 6" xfId="6784" xr:uid="{00000000-0005-0000-0000-000001320000}"/>
    <cellStyle name="Обычный 7 6 2" xfId="19552" xr:uid="{00000000-0005-0000-0000-000002320000}"/>
    <cellStyle name="Обычный 7 7" xfId="13168" xr:uid="{00000000-0005-0000-0000-000003320000}"/>
    <cellStyle name="Обычный 8" xfId="1" xr:uid="{00000000-0005-0000-0000-000004320000}"/>
    <cellStyle name="Обычный 8 10" xfId="195" xr:uid="{00000000-0005-0000-0000-000005320000}"/>
    <cellStyle name="Обычный 8 10 2" xfId="597" xr:uid="{00000000-0005-0000-0000-000006320000}"/>
    <cellStyle name="Обычный 8 10 2 2" xfId="1395" xr:uid="{00000000-0005-0000-0000-000007320000}"/>
    <cellStyle name="Обычный 8 10 2 2 2" xfId="2991" xr:uid="{00000000-0005-0000-0000-000008320000}"/>
    <cellStyle name="Обычный 8 10 2 2 2 2" xfId="6183" xr:uid="{00000000-0005-0000-0000-000009320000}"/>
    <cellStyle name="Обычный 8 10 2 2 2 2 2" xfId="12567" xr:uid="{00000000-0005-0000-0000-00000A320000}"/>
    <cellStyle name="Обычный 8 10 2 2 2 2 2 2" xfId="25335" xr:uid="{00000000-0005-0000-0000-00000B320000}"/>
    <cellStyle name="Обычный 8 10 2 2 2 2 3" xfId="18951" xr:uid="{00000000-0005-0000-0000-00000C320000}"/>
    <cellStyle name="Обычный 8 10 2 2 2 3" xfId="9375" xr:uid="{00000000-0005-0000-0000-00000D320000}"/>
    <cellStyle name="Обычный 8 10 2 2 2 3 2" xfId="22143" xr:uid="{00000000-0005-0000-0000-00000E320000}"/>
    <cellStyle name="Обычный 8 10 2 2 2 4" xfId="15759" xr:uid="{00000000-0005-0000-0000-00000F320000}"/>
    <cellStyle name="Обычный 8 10 2 2 3" xfId="4587" xr:uid="{00000000-0005-0000-0000-000010320000}"/>
    <cellStyle name="Обычный 8 10 2 2 3 2" xfId="10971" xr:uid="{00000000-0005-0000-0000-000011320000}"/>
    <cellStyle name="Обычный 8 10 2 2 3 2 2" xfId="23739" xr:uid="{00000000-0005-0000-0000-000012320000}"/>
    <cellStyle name="Обычный 8 10 2 2 3 3" xfId="17355" xr:uid="{00000000-0005-0000-0000-000013320000}"/>
    <cellStyle name="Обычный 8 10 2 2 4" xfId="7779" xr:uid="{00000000-0005-0000-0000-000014320000}"/>
    <cellStyle name="Обычный 8 10 2 2 4 2" xfId="20547" xr:uid="{00000000-0005-0000-0000-000015320000}"/>
    <cellStyle name="Обычный 8 10 2 2 5" xfId="14163" xr:uid="{00000000-0005-0000-0000-000016320000}"/>
    <cellStyle name="Обычный 8 10 2 3" xfId="2193" xr:uid="{00000000-0005-0000-0000-000017320000}"/>
    <cellStyle name="Обычный 8 10 2 3 2" xfId="5385" xr:uid="{00000000-0005-0000-0000-000018320000}"/>
    <cellStyle name="Обычный 8 10 2 3 2 2" xfId="11769" xr:uid="{00000000-0005-0000-0000-000019320000}"/>
    <cellStyle name="Обычный 8 10 2 3 2 2 2" xfId="24537" xr:uid="{00000000-0005-0000-0000-00001A320000}"/>
    <cellStyle name="Обычный 8 10 2 3 2 3" xfId="18153" xr:uid="{00000000-0005-0000-0000-00001B320000}"/>
    <cellStyle name="Обычный 8 10 2 3 3" xfId="8577" xr:uid="{00000000-0005-0000-0000-00001C320000}"/>
    <cellStyle name="Обычный 8 10 2 3 3 2" xfId="21345" xr:uid="{00000000-0005-0000-0000-00001D320000}"/>
    <cellStyle name="Обычный 8 10 2 3 4" xfId="14961" xr:uid="{00000000-0005-0000-0000-00001E320000}"/>
    <cellStyle name="Обычный 8 10 2 4" xfId="3789" xr:uid="{00000000-0005-0000-0000-00001F320000}"/>
    <cellStyle name="Обычный 8 10 2 4 2" xfId="10173" xr:uid="{00000000-0005-0000-0000-000020320000}"/>
    <cellStyle name="Обычный 8 10 2 4 2 2" xfId="22941" xr:uid="{00000000-0005-0000-0000-000021320000}"/>
    <cellStyle name="Обычный 8 10 2 4 3" xfId="16557" xr:uid="{00000000-0005-0000-0000-000022320000}"/>
    <cellStyle name="Обычный 8 10 2 5" xfId="6981" xr:uid="{00000000-0005-0000-0000-000023320000}"/>
    <cellStyle name="Обычный 8 10 2 5 2" xfId="19749" xr:uid="{00000000-0005-0000-0000-000024320000}"/>
    <cellStyle name="Обычный 8 10 2 6" xfId="13365" xr:uid="{00000000-0005-0000-0000-000025320000}"/>
    <cellStyle name="Обычный 8 10 3" xfId="996" xr:uid="{00000000-0005-0000-0000-000026320000}"/>
    <cellStyle name="Обычный 8 10 3 2" xfId="2592" xr:uid="{00000000-0005-0000-0000-000027320000}"/>
    <cellStyle name="Обычный 8 10 3 2 2" xfId="5784" xr:uid="{00000000-0005-0000-0000-000028320000}"/>
    <cellStyle name="Обычный 8 10 3 2 2 2" xfId="12168" xr:uid="{00000000-0005-0000-0000-000029320000}"/>
    <cellStyle name="Обычный 8 10 3 2 2 2 2" xfId="24936" xr:uid="{00000000-0005-0000-0000-00002A320000}"/>
    <cellStyle name="Обычный 8 10 3 2 2 3" xfId="18552" xr:uid="{00000000-0005-0000-0000-00002B320000}"/>
    <cellStyle name="Обычный 8 10 3 2 3" xfId="8976" xr:uid="{00000000-0005-0000-0000-00002C320000}"/>
    <cellStyle name="Обычный 8 10 3 2 3 2" xfId="21744" xr:uid="{00000000-0005-0000-0000-00002D320000}"/>
    <cellStyle name="Обычный 8 10 3 2 4" xfId="15360" xr:uid="{00000000-0005-0000-0000-00002E320000}"/>
    <cellStyle name="Обычный 8 10 3 3" xfId="4188" xr:uid="{00000000-0005-0000-0000-00002F320000}"/>
    <cellStyle name="Обычный 8 10 3 3 2" xfId="10572" xr:uid="{00000000-0005-0000-0000-000030320000}"/>
    <cellStyle name="Обычный 8 10 3 3 2 2" xfId="23340" xr:uid="{00000000-0005-0000-0000-000031320000}"/>
    <cellStyle name="Обычный 8 10 3 3 3" xfId="16956" xr:uid="{00000000-0005-0000-0000-000032320000}"/>
    <cellStyle name="Обычный 8 10 3 4" xfId="7380" xr:uid="{00000000-0005-0000-0000-000033320000}"/>
    <cellStyle name="Обычный 8 10 3 4 2" xfId="20148" xr:uid="{00000000-0005-0000-0000-000034320000}"/>
    <cellStyle name="Обычный 8 10 3 5" xfId="13764" xr:uid="{00000000-0005-0000-0000-000035320000}"/>
    <cellStyle name="Обычный 8 10 4" xfId="1794" xr:uid="{00000000-0005-0000-0000-000036320000}"/>
    <cellStyle name="Обычный 8 10 4 2" xfId="4986" xr:uid="{00000000-0005-0000-0000-000037320000}"/>
    <cellStyle name="Обычный 8 10 4 2 2" xfId="11370" xr:uid="{00000000-0005-0000-0000-000038320000}"/>
    <cellStyle name="Обычный 8 10 4 2 2 2" xfId="24138" xr:uid="{00000000-0005-0000-0000-000039320000}"/>
    <cellStyle name="Обычный 8 10 4 2 3" xfId="17754" xr:uid="{00000000-0005-0000-0000-00003A320000}"/>
    <cellStyle name="Обычный 8 10 4 3" xfId="8178" xr:uid="{00000000-0005-0000-0000-00003B320000}"/>
    <cellStyle name="Обычный 8 10 4 3 2" xfId="20946" xr:uid="{00000000-0005-0000-0000-00003C320000}"/>
    <cellStyle name="Обычный 8 10 4 4" xfId="14562" xr:uid="{00000000-0005-0000-0000-00003D320000}"/>
    <cellStyle name="Обычный 8 10 5" xfId="3390" xr:uid="{00000000-0005-0000-0000-00003E320000}"/>
    <cellStyle name="Обычный 8 10 5 2" xfId="9774" xr:uid="{00000000-0005-0000-0000-00003F320000}"/>
    <cellStyle name="Обычный 8 10 5 2 2" xfId="22542" xr:uid="{00000000-0005-0000-0000-000040320000}"/>
    <cellStyle name="Обычный 8 10 5 3" xfId="16158" xr:uid="{00000000-0005-0000-0000-000041320000}"/>
    <cellStyle name="Обычный 8 10 6" xfId="6582" xr:uid="{00000000-0005-0000-0000-000042320000}"/>
    <cellStyle name="Обычный 8 10 6 2" xfId="19350" xr:uid="{00000000-0005-0000-0000-000043320000}"/>
    <cellStyle name="Обычный 8 10 7" xfId="12966" xr:uid="{00000000-0005-0000-0000-000044320000}"/>
    <cellStyle name="Обычный 8 11" xfId="400" xr:uid="{00000000-0005-0000-0000-000045320000}"/>
    <cellStyle name="Обычный 8 11 2" xfId="800" xr:uid="{00000000-0005-0000-0000-000046320000}"/>
    <cellStyle name="Обычный 8 11 2 2" xfId="1598" xr:uid="{00000000-0005-0000-0000-000047320000}"/>
    <cellStyle name="Обычный 8 11 2 2 2" xfId="3194" xr:uid="{00000000-0005-0000-0000-000048320000}"/>
    <cellStyle name="Обычный 8 11 2 2 2 2" xfId="6386" xr:uid="{00000000-0005-0000-0000-000049320000}"/>
    <cellStyle name="Обычный 8 11 2 2 2 2 2" xfId="12770" xr:uid="{00000000-0005-0000-0000-00004A320000}"/>
    <cellStyle name="Обычный 8 11 2 2 2 2 2 2" xfId="25538" xr:uid="{00000000-0005-0000-0000-00004B320000}"/>
    <cellStyle name="Обычный 8 11 2 2 2 2 3" xfId="19154" xr:uid="{00000000-0005-0000-0000-00004C320000}"/>
    <cellStyle name="Обычный 8 11 2 2 2 3" xfId="9578" xr:uid="{00000000-0005-0000-0000-00004D320000}"/>
    <cellStyle name="Обычный 8 11 2 2 2 3 2" xfId="22346" xr:uid="{00000000-0005-0000-0000-00004E320000}"/>
    <cellStyle name="Обычный 8 11 2 2 2 4" xfId="15962" xr:uid="{00000000-0005-0000-0000-00004F320000}"/>
    <cellStyle name="Обычный 8 11 2 2 3" xfId="4790" xr:uid="{00000000-0005-0000-0000-000050320000}"/>
    <cellStyle name="Обычный 8 11 2 2 3 2" xfId="11174" xr:uid="{00000000-0005-0000-0000-000051320000}"/>
    <cellStyle name="Обычный 8 11 2 2 3 2 2" xfId="23942" xr:uid="{00000000-0005-0000-0000-000052320000}"/>
    <cellStyle name="Обычный 8 11 2 2 3 3" xfId="17558" xr:uid="{00000000-0005-0000-0000-000053320000}"/>
    <cellStyle name="Обычный 8 11 2 2 4" xfId="7982" xr:uid="{00000000-0005-0000-0000-000054320000}"/>
    <cellStyle name="Обычный 8 11 2 2 4 2" xfId="20750" xr:uid="{00000000-0005-0000-0000-000055320000}"/>
    <cellStyle name="Обычный 8 11 2 2 5" xfId="14366" xr:uid="{00000000-0005-0000-0000-000056320000}"/>
    <cellStyle name="Обычный 8 11 2 3" xfId="2396" xr:uid="{00000000-0005-0000-0000-000057320000}"/>
    <cellStyle name="Обычный 8 11 2 3 2" xfId="5588" xr:uid="{00000000-0005-0000-0000-000058320000}"/>
    <cellStyle name="Обычный 8 11 2 3 2 2" xfId="11972" xr:uid="{00000000-0005-0000-0000-000059320000}"/>
    <cellStyle name="Обычный 8 11 2 3 2 2 2" xfId="24740" xr:uid="{00000000-0005-0000-0000-00005A320000}"/>
    <cellStyle name="Обычный 8 11 2 3 2 3" xfId="18356" xr:uid="{00000000-0005-0000-0000-00005B320000}"/>
    <cellStyle name="Обычный 8 11 2 3 3" xfId="8780" xr:uid="{00000000-0005-0000-0000-00005C320000}"/>
    <cellStyle name="Обычный 8 11 2 3 3 2" xfId="21548" xr:uid="{00000000-0005-0000-0000-00005D320000}"/>
    <cellStyle name="Обычный 8 11 2 3 4" xfId="15164" xr:uid="{00000000-0005-0000-0000-00005E320000}"/>
    <cellStyle name="Обычный 8 11 2 4" xfId="3992" xr:uid="{00000000-0005-0000-0000-00005F320000}"/>
    <cellStyle name="Обычный 8 11 2 4 2" xfId="10376" xr:uid="{00000000-0005-0000-0000-000060320000}"/>
    <cellStyle name="Обычный 8 11 2 4 2 2" xfId="23144" xr:uid="{00000000-0005-0000-0000-000061320000}"/>
    <cellStyle name="Обычный 8 11 2 4 3" xfId="16760" xr:uid="{00000000-0005-0000-0000-000062320000}"/>
    <cellStyle name="Обычный 8 11 2 5" xfId="7184" xr:uid="{00000000-0005-0000-0000-000063320000}"/>
    <cellStyle name="Обычный 8 11 2 5 2" xfId="19952" xr:uid="{00000000-0005-0000-0000-000064320000}"/>
    <cellStyle name="Обычный 8 11 2 6" xfId="13568" xr:uid="{00000000-0005-0000-0000-000065320000}"/>
    <cellStyle name="Обычный 8 11 3" xfId="1199" xr:uid="{00000000-0005-0000-0000-000066320000}"/>
    <cellStyle name="Обычный 8 11 3 2" xfId="2795" xr:uid="{00000000-0005-0000-0000-000067320000}"/>
    <cellStyle name="Обычный 8 11 3 2 2" xfId="5987" xr:uid="{00000000-0005-0000-0000-000068320000}"/>
    <cellStyle name="Обычный 8 11 3 2 2 2" xfId="12371" xr:uid="{00000000-0005-0000-0000-000069320000}"/>
    <cellStyle name="Обычный 8 11 3 2 2 2 2" xfId="25139" xr:uid="{00000000-0005-0000-0000-00006A320000}"/>
    <cellStyle name="Обычный 8 11 3 2 2 3" xfId="18755" xr:uid="{00000000-0005-0000-0000-00006B320000}"/>
    <cellStyle name="Обычный 8 11 3 2 3" xfId="9179" xr:uid="{00000000-0005-0000-0000-00006C320000}"/>
    <cellStyle name="Обычный 8 11 3 2 3 2" xfId="21947" xr:uid="{00000000-0005-0000-0000-00006D320000}"/>
    <cellStyle name="Обычный 8 11 3 2 4" xfId="15563" xr:uid="{00000000-0005-0000-0000-00006E320000}"/>
    <cellStyle name="Обычный 8 11 3 3" xfId="4391" xr:uid="{00000000-0005-0000-0000-00006F320000}"/>
    <cellStyle name="Обычный 8 11 3 3 2" xfId="10775" xr:uid="{00000000-0005-0000-0000-000070320000}"/>
    <cellStyle name="Обычный 8 11 3 3 2 2" xfId="23543" xr:uid="{00000000-0005-0000-0000-000071320000}"/>
    <cellStyle name="Обычный 8 11 3 3 3" xfId="17159" xr:uid="{00000000-0005-0000-0000-000072320000}"/>
    <cellStyle name="Обычный 8 11 3 4" xfId="7583" xr:uid="{00000000-0005-0000-0000-000073320000}"/>
    <cellStyle name="Обычный 8 11 3 4 2" xfId="20351" xr:uid="{00000000-0005-0000-0000-000074320000}"/>
    <cellStyle name="Обычный 8 11 3 5" xfId="13967" xr:uid="{00000000-0005-0000-0000-000075320000}"/>
    <cellStyle name="Обычный 8 11 4" xfId="1997" xr:uid="{00000000-0005-0000-0000-000076320000}"/>
    <cellStyle name="Обычный 8 11 4 2" xfId="5189" xr:uid="{00000000-0005-0000-0000-000077320000}"/>
    <cellStyle name="Обычный 8 11 4 2 2" xfId="11573" xr:uid="{00000000-0005-0000-0000-000078320000}"/>
    <cellStyle name="Обычный 8 11 4 2 2 2" xfId="24341" xr:uid="{00000000-0005-0000-0000-000079320000}"/>
    <cellStyle name="Обычный 8 11 4 2 3" xfId="17957" xr:uid="{00000000-0005-0000-0000-00007A320000}"/>
    <cellStyle name="Обычный 8 11 4 3" xfId="8381" xr:uid="{00000000-0005-0000-0000-00007B320000}"/>
    <cellStyle name="Обычный 8 11 4 3 2" xfId="21149" xr:uid="{00000000-0005-0000-0000-00007C320000}"/>
    <cellStyle name="Обычный 8 11 4 4" xfId="14765" xr:uid="{00000000-0005-0000-0000-00007D320000}"/>
    <cellStyle name="Обычный 8 11 5" xfId="3593" xr:uid="{00000000-0005-0000-0000-00007E320000}"/>
    <cellStyle name="Обычный 8 11 5 2" xfId="9977" xr:uid="{00000000-0005-0000-0000-00007F320000}"/>
    <cellStyle name="Обычный 8 11 5 2 2" xfId="22745" xr:uid="{00000000-0005-0000-0000-000080320000}"/>
    <cellStyle name="Обычный 8 11 5 3" xfId="16361" xr:uid="{00000000-0005-0000-0000-000081320000}"/>
    <cellStyle name="Обычный 8 11 6" xfId="6785" xr:uid="{00000000-0005-0000-0000-000082320000}"/>
    <cellStyle name="Обычный 8 11 6 2" xfId="19553" xr:uid="{00000000-0005-0000-0000-000083320000}"/>
    <cellStyle name="Обычный 8 11 7" xfId="13169" xr:uid="{00000000-0005-0000-0000-000084320000}"/>
    <cellStyle name="Обычный 8 12" xfId="403" xr:uid="{00000000-0005-0000-0000-000085320000}"/>
    <cellStyle name="Обычный 8 12 2" xfId="1201" xr:uid="{00000000-0005-0000-0000-000086320000}"/>
    <cellStyle name="Обычный 8 12 2 2" xfId="2797" xr:uid="{00000000-0005-0000-0000-000087320000}"/>
    <cellStyle name="Обычный 8 12 2 2 2" xfId="5989" xr:uid="{00000000-0005-0000-0000-000088320000}"/>
    <cellStyle name="Обычный 8 12 2 2 2 2" xfId="12373" xr:uid="{00000000-0005-0000-0000-000089320000}"/>
    <cellStyle name="Обычный 8 12 2 2 2 2 2" xfId="25141" xr:uid="{00000000-0005-0000-0000-00008A320000}"/>
    <cellStyle name="Обычный 8 12 2 2 2 3" xfId="18757" xr:uid="{00000000-0005-0000-0000-00008B320000}"/>
    <cellStyle name="Обычный 8 12 2 2 3" xfId="9181" xr:uid="{00000000-0005-0000-0000-00008C320000}"/>
    <cellStyle name="Обычный 8 12 2 2 3 2" xfId="21949" xr:uid="{00000000-0005-0000-0000-00008D320000}"/>
    <cellStyle name="Обычный 8 12 2 2 4" xfId="15565" xr:uid="{00000000-0005-0000-0000-00008E320000}"/>
    <cellStyle name="Обычный 8 12 2 3" xfId="4393" xr:uid="{00000000-0005-0000-0000-00008F320000}"/>
    <cellStyle name="Обычный 8 12 2 3 2" xfId="10777" xr:uid="{00000000-0005-0000-0000-000090320000}"/>
    <cellStyle name="Обычный 8 12 2 3 2 2" xfId="23545" xr:uid="{00000000-0005-0000-0000-000091320000}"/>
    <cellStyle name="Обычный 8 12 2 3 3" xfId="17161" xr:uid="{00000000-0005-0000-0000-000092320000}"/>
    <cellStyle name="Обычный 8 12 2 4" xfId="7585" xr:uid="{00000000-0005-0000-0000-000093320000}"/>
    <cellStyle name="Обычный 8 12 2 4 2" xfId="20353" xr:uid="{00000000-0005-0000-0000-000094320000}"/>
    <cellStyle name="Обычный 8 12 2 5" xfId="13969" xr:uid="{00000000-0005-0000-0000-000095320000}"/>
    <cellStyle name="Обычный 8 12 3" xfId="1999" xr:uid="{00000000-0005-0000-0000-000096320000}"/>
    <cellStyle name="Обычный 8 12 3 2" xfId="5191" xr:uid="{00000000-0005-0000-0000-000097320000}"/>
    <cellStyle name="Обычный 8 12 3 2 2" xfId="11575" xr:uid="{00000000-0005-0000-0000-000098320000}"/>
    <cellStyle name="Обычный 8 12 3 2 2 2" xfId="24343" xr:uid="{00000000-0005-0000-0000-000099320000}"/>
    <cellStyle name="Обычный 8 12 3 2 3" xfId="17959" xr:uid="{00000000-0005-0000-0000-00009A320000}"/>
    <cellStyle name="Обычный 8 12 3 3" xfId="8383" xr:uid="{00000000-0005-0000-0000-00009B320000}"/>
    <cellStyle name="Обычный 8 12 3 3 2" xfId="21151" xr:uid="{00000000-0005-0000-0000-00009C320000}"/>
    <cellStyle name="Обычный 8 12 3 4" xfId="14767" xr:uid="{00000000-0005-0000-0000-00009D320000}"/>
    <cellStyle name="Обычный 8 12 4" xfId="3595" xr:uid="{00000000-0005-0000-0000-00009E320000}"/>
    <cellStyle name="Обычный 8 12 4 2" xfId="9979" xr:uid="{00000000-0005-0000-0000-00009F320000}"/>
    <cellStyle name="Обычный 8 12 4 2 2" xfId="22747" xr:uid="{00000000-0005-0000-0000-0000A0320000}"/>
    <cellStyle name="Обычный 8 12 4 3" xfId="16363" xr:uid="{00000000-0005-0000-0000-0000A1320000}"/>
    <cellStyle name="Обычный 8 12 5" xfId="6787" xr:uid="{00000000-0005-0000-0000-0000A2320000}"/>
    <cellStyle name="Обычный 8 12 5 2" xfId="19555" xr:uid="{00000000-0005-0000-0000-0000A3320000}"/>
    <cellStyle name="Обычный 8 12 6" xfId="13171" xr:uid="{00000000-0005-0000-0000-0000A4320000}"/>
    <cellStyle name="Обычный 8 13" xfId="802" xr:uid="{00000000-0005-0000-0000-0000A5320000}"/>
    <cellStyle name="Обычный 8 13 2" xfId="2398" xr:uid="{00000000-0005-0000-0000-0000A6320000}"/>
    <cellStyle name="Обычный 8 13 2 2" xfId="5590" xr:uid="{00000000-0005-0000-0000-0000A7320000}"/>
    <cellStyle name="Обычный 8 13 2 2 2" xfId="11974" xr:uid="{00000000-0005-0000-0000-0000A8320000}"/>
    <cellStyle name="Обычный 8 13 2 2 2 2" xfId="24742" xr:uid="{00000000-0005-0000-0000-0000A9320000}"/>
    <cellStyle name="Обычный 8 13 2 2 3" xfId="18358" xr:uid="{00000000-0005-0000-0000-0000AA320000}"/>
    <cellStyle name="Обычный 8 13 2 3" xfId="8782" xr:uid="{00000000-0005-0000-0000-0000AB320000}"/>
    <cellStyle name="Обычный 8 13 2 3 2" xfId="21550" xr:uid="{00000000-0005-0000-0000-0000AC320000}"/>
    <cellStyle name="Обычный 8 13 2 4" xfId="15166" xr:uid="{00000000-0005-0000-0000-0000AD320000}"/>
    <cellStyle name="Обычный 8 13 3" xfId="3994" xr:uid="{00000000-0005-0000-0000-0000AE320000}"/>
    <cellStyle name="Обычный 8 13 3 2" xfId="10378" xr:uid="{00000000-0005-0000-0000-0000AF320000}"/>
    <cellStyle name="Обычный 8 13 3 2 2" xfId="23146" xr:uid="{00000000-0005-0000-0000-0000B0320000}"/>
    <cellStyle name="Обычный 8 13 3 3" xfId="16762" xr:uid="{00000000-0005-0000-0000-0000B1320000}"/>
    <cellStyle name="Обычный 8 13 4" xfId="7186" xr:uid="{00000000-0005-0000-0000-0000B2320000}"/>
    <cellStyle name="Обычный 8 13 4 2" xfId="19954" xr:uid="{00000000-0005-0000-0000-0000B3320000}"/>
    <cellStyle name="Обычный 8 13 5" xfId="13570" xr:uid="{00000000-0005-0000-0000-0000B4320000}"/>
    <cellStyle name="Обычный 8 14" xfId="1600" xr:uid="{00000000-0005-0000-0000-0000B5320000}"/>
    <cellStyle name="Обычный 8 14 2" xfId="4792" xr:uid="{00000000-0005-0000-0000-0000B6320000}"/>
    <cellStyle name="Обычный 8 14 2 2" xfId="11176" xr:uid="{00000000-0005-0000-0000-0000B7320000}"/>
    <cellStyle name="Обычный 8 14 2 2 2" xfId="23944" xr:uid="{00000000-0005-0000-0000-0000B8320000}"/>
    <cellStyle name="Обычный 8 14 2 3" xfId="17560" xr:uid="{00000000-0005-0000-0000-0000B9320000}"/>
    <cellStyle name="Обычный 8 14 3" xfId="7984" xr:uid="{00000000-0005-0000-0000-0000BA320000}"/>
    <cellStyle name="Обычный 8 14 3 2" xfId="20752" xr:uid="{00000000-0005-0000-0000-0000BB320000}"/>
    <cellStyle name="Обычный 8 14 4" xfId="14368" xr:uid="{00000000-0005-0000-0000-0000BC320000}"/>
    <cellStyle name="Обычный 8 15" xfId="3196" xr:uid="{00000000-0005-0000-0000-0000BD320000}"/>
    <cellStyle name="Обычный 8 15 2" xfId="9580" xr:uid="{00000000-0005-0000-0000-0000BE320000}"/>
    <cellStyle name="Обычный 8 15 2 2" xfId="22348" xr:uid="{00000000-0005-0000-0000-0000BF320000}"/>
    <cellStyle name="Обычный 8 15 3" xfId="15964" xr:uid="{00000000-0005-0000-0000-0000C0320000}"/>
    <cellStyle name="Обычный 8 16" xfId="6388" xr:uid="{00000000-0005-0000-0000-0000C1320000}"/>
    <cellStyle name="Обычный 8 16 2" xfId="19156" xr:uid="{00000000-0005-0000-0000-0000C2320000}"/>
    <cellStyle name="Обычный 8 17" xfId="12772" xr:uid="{00000000-0005-0000-0000-0000C3320000}"/>
    <cellStyle name="Обычный 8 2" xfId="3" xr:uid="{00000000-0005-0000-0000-0000C4320000}"/>
    <cellStyle name="Обычный 8 2 10" xfId="804" xr:uid="{00000000-0005-0000-0000-0000C5320000}"/>
    <cellStyle name="Обычный 8 2 10 2" xfId="2400" xr:uid="{00000000-0005-0000-0000-0000C6320000}"/>
    <cellStyle name="Обычный 8 2 10 2 2" xfId="5592" xr:uid="{00000000-0005-0000-0000-0000C7320000}"/>
    <cellStyle name="Обычный 8 2 10 2 2 2" xfId="11976" xr:uid="{00000000-0005-0000-0000-0000C8320000}"/>
    <cellStyle name="Обычный 8 2 10 2 2 2 2" xfId="24744" xr:uid="{00000000-0005-0000-0000-0000C9320000}"/>
    <cellStyle name="Обычный 8 2 10 2 2 3" xfId="18360" xr:uid="{00000000-0005-0000-0000-0000CA320000}"/>
    <cellStyle name="Обычный 8 2 10 2 3" xfId="8784" xr:uid="{00000000-0005-0000-0000-0000CB320000}"/>
    <cellStyle name="Обычный 8 2 10 2 3 2" xfId="21552" xr:uid="{00000000-0005-0000-0000-0000CC320000}"/>
    <cellStyle name="Обычный 8 2 10 2 4" xfId="15168" xr:uid="{00000000-0005-0000-0000-0000CD320000}"/>
    <cellStyle name="Обычный 8 2 10 3" xfId="3996" xr:uid="{00000000-0005-0000-0000-0000CE320000}"/>
    <cellStyle name="Обычный 8 2 10 3 2" xfId="10380" xr:uid="{00000000-0005-0000-0000-0000CF320000}"/>
    <cellStyle name="Обычный 8 2 10 3 2 2" xfId="23148" xr:uid="{00000000-0005-0000-0000-0000D0320000}"/>
    <cellStyle name="Обычный 8 2 10 3 3" xfId="16764" xr:uid="{00000000-0005-0000-0000-0000D1320000}"/>
    <cellStyle name="Обычный 8 2 10 4" xfId="7188" xr:uid="{00000000-0005-0000-0000-0000D2320000}"/>
    <cellStyle name="Обычный 8 2 10 4 2" xfId="19956" xr:uid="{00000000-0005-0000-0000-0000D3320000}"/>
    <cellStyle name="Обычный 8 2 10 5" xfId="13572" xr:uid="{00000000-0005-0000-0000-0000D4320000}"/>
    <cellStyle name="Обычный 8 2 11" xfId="1602" xr:uid="{00000000-0005-0000-0000-0000D5320000}"/>
    <cellStyle name="Обычный 8 2 11 2" xfId="4794" xr:uid="{00000000-0005-0000-0000-0000D6320000}"/>
    <cellStyle name="Обычный 8 2 11 2 2" xfId="11178" xr:uid="{00000000-0005-0000-0000-0000D7320000}"/>
    <cellStyle name="Обычный 8 2 11 2 2 2" xfId="23946" xr:uid="{00000000-0005-0000-0000-0000D8320000}"/>
    <cellStyle name="Обычный 8 2 11 2 3" xfId="17562" xr:uid="{00000000-0005-0000-0000-0000D9320000}"/>
    <cellStyle name="Обычный 8 2 11 3" xfId="7986" xr:uid="{00000000-0005-0000-0000-0000DA320000}"/>
    <cellStyle name="Обычный 8 2 11 3 2" xfId="20754" xr:uid="{00000000-0005-0000-0000-0000DB320000}"/>
    <cellStyle name="Обычный 8 2 11 4" xfId="14370" xr:uid="{00000000-0005-0000-0000-0000DC320000}"/>
    <cellStyle name="Обычный 8 2 12" xfId="3198" xr:uid="{00000000-0005-0000-0000-0000DD320000}"/>
    <cellStyle name="Обычный 8 2 12 2" xfId="9582" xr:uid="{00000000-0005-0000-0000-0000DE320000}"/>
    <cellStyle name="Обычный 8 2 12 2 2" xfId="22350" xr:uid="{00000000-0005-0000-0000-0000DF320000}"/>
    <cellStyle name="Обычный 8 2 12 3" xfId="15966" xr:uid="{00000000-0005-0000-0000-0000E0320000}"/>
    <cellStyle name="Обычный 8 2 13" xfId="6390" xr:uid="{00000000-0005-0000-0000-0000E1320000}"/>
    <cellStyle name="Обычный 8 2 13 2" xfId="19158" xr:uid="{00000000-0005-0000-0000-0000E2320000}"/>
    <cellStyle name="Обычный 8 2 14" xfId="12774" xr:uid="{00000000-0005-0000-0000-0000E3320000}"/>
    <cellStyle name="Обычный 8 2 2" xfId="7" xr:uid="{00000000-0005-0000-0000-0000E4320000}"/>
    <cellStyle name="Обычный 8 2 2 10" xfId="1606" xr:uid="{00000000-0005-0000-0000-0000E5320000}"/>
    <cellStyle name="Обычный 8 2 2 10 2" xfId="4798" xr:uid="{00000000-0005-0000-0000-0000E6320000}"/>
    <cellStyle name="Обычный 8 2 2 10 2 2" xfId="11182" xr:uid="{00000000-0005-0000-0000-0000E7320000}"/>
    <cellStyle name="Обычный 8 2 2 10 2 2 2" xfId="23950" xr:uid="{00000000-0005-0000-0000-0000E8320000}"/>
    <cellStyle name="Обычный 8 2 2 10 2 3" xfId="17566" xr:uid="{00000000-0005-0000-0000-0000E9320000}"/>
    <cellStyle name="Обычный 8 2 2 10 3" xfId="7990" xr:uid="{00000000-0005-0000-0000-0000EA320000}"/>
    <cellStyle name="Обычный 8 2 2 10 3 2" xfId="20758" xr:uid="{00000000-0005-0000-0000-0000EB320000}"/>
    <cellStyle name="Обычный 8 2 2 10 4" xfId="14374" xr:uid="{00000000-0005-0000-0000-0000EC320000}"/>
    <cellStyle name="Обычный 8 2 2 11" xfId="3202" xr:uid="{00000000-0005-0000-0000-0000ED320000}"/>
    <cellStyle name="Обычный 8 2 2 11 2" xfId="9586" xr:uid="{00000000-0005-0000-0000-0000EE320000}"/>
    <cellStyle name="Обычный 8 2 2 11 2 2" xfId="22354" xr:uid="{00000000-0005-0000-0000-0000EF320000}"/>
    <cellStyle name="Обычный 8 2 2 11 3" xfId="15970" xr:uid="{00000000-0005-0000-0000-0000F0320000}"/>
    <cellStyle name="Обычный 8 2 2 12" xfId="6394" xr:uid="{00000000-0005-0000-0000-0000F1320000}"/>
    <cellStyle name="Обычный 8 2 2 12 2" xfId="19162" xr:uid="{00000000-0005-0000-0000-0000F2320000}"/>
    <cellStyle name="Обычный 8 2 2 13" xfId="12778" xr:uid="{00000000-0005-0000-0000-0000F3320000}"/>
    <cellStyle name="Обычный 8 2 2 2" xfId="15" xr:uid="{00000000-0005-0000-0000-0000F4320000}"/>
    <cellStyle name="Обычный 8 2 2 2 10" xfId="3210" xr:uid="{00000000-0005-0000-0000-0000F5320000}"/>
    <cellStyle name="Обычный 8 2 2 2 10 2" xfId="9594" xr:uid="{00000000-0005-0000-0000-0000F6320000}"/>
    <cellStyle name="Обычный 8 2 2 2 10 2 2" xfId="22362" xr:uid="{00000000-0005-0000-0000-0000F7320000}"/>
    <cellStyle name="Обычный 8 2 2 2 10 3" xfId="15978" xr:uid="{00000000-0005-0000-0000-0000F8320000}"/>
    <cellStyle name="Обычный 8 2 2 2 11" xfId="6402" xr:uid="{00000000-0005-0000-0000-0000F9320000}"/>
    <cellStyle name="Обычный 8 2 2 2 11 2" xfId="19170" xr:uid="{00000000-0005-0000-0000-0000FA320000}"/>
    <cellStyle name="Обычный 8 2 2 2 12" xfId="12786" xr:uid="{00000000-0005-0000-0000-0000FB320000}"/>
    <cellStyle name="Обычный 8 2 2 2 2" xfId="31" xr:uid="{00000000-0005-0000-0000-0000FC320000}"/>
    <cellStyle name="Обычный 8 2 2 2 2 10" xfId="6418" xr:uid="{00000000-0005-0000-0000-0000FD320000}"/>
    <cellStyle name="Обычный 8 2 2 2 2 10 2" xfId="19186" xr:uid="{00000000-0005-0000-0000-0000FE320000}"/>
    <cellStyle name="Обычный 8 2 2 2 2 11" xfId="12802" xr:uid="{00000000-0005-0000-0000-0000FF320000}"/>
    <cellStyle name="Обычный 8 2 2 2 2 2" xfId="63" xr:uid="{00000000-0005-0000-0000-000000330000}"/>
    <cellStyle name="Обычный 8 2 2 2 2 2 10" xfId="12834" xr:uid="{00000000-0005-0000-0000-000001330000}"/>
    <cellStyle name="Обычный 8 2 2 2 2 2 2" xfId="127" xr:uid="{00000000-0005-0000-0000-000002330000}"/>
    <cellStyle name="Обычный 8 2 2 2 2 2 2 2" xfId="321" xr:uid="{00000000-0005-0000-0000-000003330000}"/>
    <cellStyle name="Обычный 8 2 2 2 2 2 2 2 2" xfId="723" xr:uid="{00000000-0005-0000-0000-000004330000}"/>
    <cellStyle name="Обычный 8 2 2 2 2 2 2 2 2 2" xfId="1521" xr:uid="{00000000-0005-0000-0000-000005330000}"/>
    <cellStyle name="Обычный 8 2 2 2 2 2 2 2 2 2 2" xfId="3117" xr:uid="{00000000-0005-0000-0000-000006330000}"/>
    <cellStyle name="Обычный 8 2 2 2 2 2 2 2 2 2 2 2" xfId="6309" xr:uid="{00000000-0005-0000-0000-000007330000}"/>
    <cellStyle name="Обычный 8 2 2 2 2 2 2 2 2 2 2 2 2" xfId="12693" xr:uid="{00000000-0005-0000-0000-000008330000}"/>
    <cellStyle name="Обычный 8 2 2 2 2 2 2 2 2 2 2 2 2 2" xfId="25461" xr:uid="{00000000-0005-0000-0000-000009330000}"/>
    <cellStyle name="Обычный 8 2 2 2 2 2 2 2 2 2 2 2 3" xfId="19077" xr:uid="{00000000-0005-0000-0000-00000A330000}"/>
    <cellStyle name="Обычный 8 2 2 2 2 2 2 2 2 2 2 3" xfId="9501" xr:uid="{00000000-0005-0000-0000-00000B330000}"/>
    <cellStyle name="Обычный 8 2 2 2 2 2 2 2 2 2 2 3 2" xfId="22269" xr:uid="{00000000-0005-0000-0000-00000C330000}"/>
    <cellStyle name="Обычный 8 2 2 2 2 2 2 2 2 2 2 4" xfId="15885" xr:uid="{00000000-0005-0000-0000-00000D330000}"/>
    <cellStyle name="Обычный 8 2 2 2 2 2 2 2 2 2 3" xfId="4713" xr:uid="{00000000-0005-0000-0000-00000E330000}"/>
    <cellStyle name="Обычный 8 2 2 2 2 2 2 2 2 2 3 2" xfId="11097" xr:uid="{00000000-0005-0000-0000-00000F330000}"/>
    <cellStyle name="Обычный 8 2 2 2 2 2 2 2 2 2 3 2 2" xfId="23865" xr:uid="{00000000-0005-0000-0000-000010330000}"/>
    <cellStyle name="Обычный 8 2 2 2 2 2 2 2 2 2 3 3" xfId="17481" xr:uid="{00000000-0005-0000-0000-000011330000}"/>
    <cellStyle name="Обычный 8 2 2 2 2 2 2 2 2 2 4" xfId="7905" xr:uid="{00000000-0005-0000-0000-000012330000}"/>
    <cellStyle name="Обычный 8 2 2 2 2 2 2 2 2 2 4 2" xfId="20673" xr:uid="{00000000-0005-0000-0000-000013330000}"/>
    <cellStyle name="Обычный 8 2 2 2 2 2 2 2 2 2 5" xfId="14289" xr:uid="{00000000-0005-0000-0000-000014330000}"/>
    <cellStyle name="Обычный 8 2 2 2 2 2 2 2 2 3" xfId="2319" xr:uid="{00000000-0005-0000-0000-000015330000}"/>
    <cellStyle name="Обычный 8 2 2 2 2 2 2 2 2 3 2" xfId="5511" xr:uid="{00000000-0005-0000-0000-000016330000}"/>
    <cellStyle name="Обычный 8 2 2 2 2 2 2 2 2 3 2 2" xfId="11895" xr:uid="{00000000-0005-0000-0000-000017330000}"/>
    <cellStyle name="Обычный 8 2 2 2 2 2 2 2 2 3 2 2 2" xfId="24663" xr:uid="{00000000-0005-0000-0000-000018330000}"/>
    <cellStyle name="Обычный 8 2 2 2 2 2 2 2 2 3 2 3" xfId="18279" xr:uid="{00000000-0005-0000-0000-000019330000}"/>
    <cellStyle name="Обычный 8 2 2 2 2 2 2 2 2 3 3" xfId="8703" xr:uid="{00000000-0005-0000-0000-00001A330000}"/>
    <cellStyle name="Обычный 8 2 2 2 2 2 2 2 2 3 3 2" xfId="21471" xr:uid="{00000000-0005-0000-0000-00001B330000}"/>
    <cellStyle name="Обычный 8 2 2 2 2 2 2 2 2 3 4" xfId="15087" xr:uid="{00000000-0005-0000-0000-00001C330000}"/>
    <cellStyle name="Обычный 8 2 2 2 2 2 2 2 2 4" xfId="3915" xr:uid="{00000000-0005-0000-0000-00001D330000}"/>
    <cellStyle name="Обычный 8 2 2 2 2 2 2 2 2 4 2" xfId="10299" xr:uid="{00000000-0005-0000-0000-00001E330000}"/>
    <cellStyle name="Обычный 8 2 2 2 2 2 2 2 2 4 2 2" xfId="23067" xr:uid="{00000000-0005-0000-0000-00001F330000}"/>
    <cellStyle name="Обычный 8 2 2 2 2 2 2 2 2 4 3" xfId="16683" xr:uid="{00000000-0005-0000-0000-000020330000}"/>
    <cellStyle name="Обычный 8 2 2 2 2 2 2 2 2 5" xfId="7107" xr:uid="{00000000-0005-0000-0000-000021330000}"/>
    <cellStyle name="Обычный 8 2 2 2 2 2 2 2 2 5 2" xfId="19875" xr:uid="{00000000-0005-0000-0000-000022330000}"/>
    <cellStyle name="Обычный 8 2 2 2 2 2 2 2 2 6" xfId="13491" xr:uid="{00000000-0005-0000-0000-000023330000}"/>
    <cellStyle name="Обычный 8 2 2 2 2 2 2 2 3" xfId="1122" xr:uid="{00000000-0005-0000-0000-000024330000}"/>
    <cellStyle name="Обычный 8 2 2 2 2 2 2 2 3 2" xfId="2718" xr:uid="{00000000-0005-0000-0000-000025330000}"/>
    <cellStyle name="Обычный 8 2 2 2 2 2 2 2 3 2 2" xfId="5910" xr:uid="{00000000-0005-0000-0000-000026330000}"/>
    <cellStyle name="Обычный 8 2 2 2 2 2 2 2 3 2 2 2" xfId="12294" xr:uid="{00000000-0005-0000-0000-000027330000}"/>
    <cellStyle name="Обычный 8 2 2 2 2 2 2 2 3 2 2 2 2" xfId="25062" xr:uid="{00000000-0005-0000-0000-000028330000}"/>
    <cellStyle name="Обычный 8 2 2 2 2 2 2 2 3 2 2 3" xfId="18678" xr:uid="{00000000-0005-0000-0000-000029330000}"/>
    <cellStyle name="Обычный 8 2 2 2 2 2 2 2 3 2 3" xfId="9102" xr:uid="{00000000-0005-0000-0000-00002A330000}"/>
    <cellStyle name="Обычный 8 2 2 2 2 2 2 2 3 2 3 2" xfId="21870" xr:uid="{00000000-0005-0000-0000-00002B330000}"/>
    <cellStyle name="Обычный 8 2 2 2 2 2 2 2 3 2 4" xfId="15486" xr:uid="{00000000-0005-0000-0000-00002C330000}"/>
    <cellStyle name="Обычный 8 2 2 2 2 2 2 2 3 3" xfId="4314" xr:uid="{00000000-0005-0000-0000-00002D330000}"/>
    <cellStyle name="Обычный 8 2 2 2 2 2 2 2 3 3 2" xfId="10698" xr:uid="{00000000-0005-0000-0000-00002E330000}"/>
    <cellStyle name="Обычный 8 2 2 2 2 2 2 2 3 3 2 2" xfId="23466" xr:uid="{00000000-0005-0000-0000-00002F330000}"/>
    <cellStyle name="Обычный 8 2 2 2 2 2 2 2 3 3 3" xfId="17082" xr:uid="{00000000-0005-0000-0000-000030330000}"/>
    <cellStyle name="Обычный 8 2 2 2 2 2 2 2 3 4" xfId="7506" xr:uid="{00000000-0005-0000-0000-000031330000}"/>
    <cellStyle name="Обычный 8 2 2 2 2 2 2 2 3 4 2" xfId="20274" xr:uid="{00000000-0005-0000-0000-000032330000}"/>
    <cellStyle name="Обычный 8 2 2 2 2 2 2 2 3 5" xfId="13890" xr:uid="{00000000-0005-0000-0000-000033330000}"/>
    <cellStyle name="Обычный 8 2 2 2 2 2 2 2 4" xfId="1920" xr:uid="{00000000-0005-0000-0000-000034330000}"/>
    <cellStyle name="Обычный 8 2 2 2 2 2 2 2 4 2" xfId="5112" xr:uid="{00000000-0005-0000-0000-000035330000}"/>
    <cellStyle name="Обычный 8 2 2 2 2 2 2 2 4 2 2" xfId="11496" xr:uid="{00000000-0005-0000-0000-000036330000}"/>
    <cellStyle name="Обычный 8 2 2 2 2 2 2 2 4 2 2 2" xfId="24264" xr:uid="{00000000-0005-0000-0000-000037330000}"/>
    <cellStyle name="Обычный 8 2 2 2 2 2 2 2 4 2 3" xfId="17880" xr:uid="{00000000-0005-0000-0000-000038330000}"/>
    <cellStyle name="Обычный 8 2 2 2 2 2 2 2 4 3" xfId="8304" xr:uid="{00000000-0005-0000-0000-000039330000}"/>
    <cellStyle name="Обычный 8 2 2 2 2 2 2 2 4 3 2" xfId="21072" xr:uid="{00000000-0005-0000-0000-00003A330000}"/>
    <cellStyle name="Обычный 8 2 2 2 2 2 2 2 4 4" xfId="14688" xr:uid="{00000000-0005-0000-0000-00003B330000}"/>
    <cellStyle name="Обычный 8 2 2 2 2 2 2 2 5" xfId="3516" xr:uid="{00000000-0005-0000-0000-00003C330000}"/>
    <cellStyle name="Обычный 8 2 2 2 2 2 2 2 5 2" xfId="9900" xr:uid="{00000000-0005-0000-0000-00003D330000}"/>
    <cellStyle name="Обычный 8 2 2 2 2 2 2 2 5 2 2" xfId="22668" xr:uid="{00000000-0005-0000-0000-00003E330000}"/>
    <cellStyle name="Обычный 8 2 2 2 2 2 2 2 5 3" xfId="16284" xr:uid="{00000000-0005-0000-0000-00003F330000}"/>
    <cellStyle name="Обычный 8 2 2 2 2 2 2 2 6" xfId="6708" xr:uid="{00000000-0005-0000-0000-000040330000}"/>
    <cellStyle name="Обычный 8 2 2 2 2 2 2 2 6 2" xfId="19476" xr:uid="{00000000-0005-0000-0000-000041330000}"/>
    <cellStyle name="Обычный 8 2 2 2 2 2 2 2 7" xfId="13092" xr:uid="{00000000-0005-0000-0000-000042330000}"/>
    <cellStyle name="Обычный 8 2 2 2 2 2 2 3" xfId="529" xr:uid="{00000000-0005-0000-0000-000043330000}"/>
    <cellStyle name="Обычный 8 2 2 2 2 2 2 3 2" xfId="1327" xr:uid="{00000000-0005-0000-0000-000044330000}"/>
    <cellStyle name="Обычный 8 2 2 2 2 2 2 3 2 2" xfId="2923" xr:uid="{00000000-0005-0000-0000-000045330000}"/>
    <cellStyle name="Обычный 8 2 2 2 2 2 2 3 2 2 2" xfId="6115" xr:uid="{00000000-0005-0000-0000-000046330000}"/>
    <cellStyle name="Обычный 8 2 2 2 2 2 2 3 2 2 2 2" xfId="12499" xr:uid="{00000000-0005-0000-0000-000047330000}"/>
    <cellStyle name="Обычный 8 2 2 2 2 2 2 3 2 2 2 2 2" xfId="25267" xr:uid="{00000000-0005-0000-0000-000048330000}"/>
    <cellStyle name="Обычный 8 2 2 2 2 2 2 3 2 2 2 3" xfId="18883" xr:uid="{00000000-0005-0000-0000-000049330000}"/>
    <cellStyle name="Обычный 8 2 2 2 2 2 2 3 2 2 3" xfId="9307" xr:uid="{00000000-0005-0000-0000-00004A330000}"/>
    <cellStyle name="Обычный 8 2 2 2 2 2 2 3 2 2 3 2" xfId="22075" xr:uid="{00000000-0005-0000-0000-00004B330000}"/>
    <cellStyle name="Обычный 8 2 2 2 2 2 2 3 2 2 4" xfId="15691" xr:uid="{00000000-0005-0000-0000-00004C330000}"/>
    <cellStyle name="Обычный 8 2 2 2 2 2 2 3 2 3" xfId="4519" xr:uid="{00000000-0005-0000-0000-00004D330000}"/>
    <cellStyle name="Обычный 8 2 2 2 2 2 2 3 2 3 2" xfId="10903" xr:uid="{00000000-0005-0000-0000-00004E330000}"/>
    <cellStyle name="Обычный 8 2 2 2 2 2 2 3 2 3 2 2" xfId="23671" xr:uid="{00000000-0005-0000-0000-00004F330000}"/>
    <cellStyle name="Обычный 8 2 2 2 2 2 2 3 2 3 3" xfId="17287" xr:uid="{00000000-0005-0000-0000-000050330000}"/>
    <cellStyle name="Обычный 8 2 2 2 2 2 2 3 2 4" xfId="7711" xr:uid="{00000000-0005-0000-0000-000051330000}"/>
    <cellStyle name="Обычный 8 2 2 2 2 2 2 3 2 4 2" xfId="20479" xr:uid="{00000000-0005-0000-0000-000052330000}"/>
    <cellStyle name="Обычный 8 2 2 2 2 2 2 3 2 5" xfId="14095" xr:uid="{00000000-0005-0000-0000-000053330000}"/>
    <cellStyle name="Обычный 8 2 2 2 2 2 2 3 3" xfId="2125" xr:uid="{00000000-0005-0000-0000-000054330000}"/>
    <cellStyle name="Обычный 8 2 2 2 2 2 2 3 3 2" xfId="5317" xr:uid="{00000000-0005-0000-0000-000055330000}"/>
    <cellStyle name="Обычный 8 2 2 2 2 2 2 3 3 2 2" xfId="11701" xr:uid="{00000000-0005-0000-0000-000056330000}"/>
    <cellStyle name="Обычный 8 2 2 2 2 2 2 3 3 2 2 2" xfId="24469" xr:uid="{00000000-0005-0000-0000-000057330000}"/>
    <cellStyle name="Обычный 8 2 2 2 2 2 2 3 3 2 3" xfId="18085" xr:uid="{00000000-0005-0000-0000-000058330000}"/>
    <cellStyle name="Обычный 8 2 2 2 2 2 2 3 3 3" xfId="8509" xr:uid="{00000000-0005-0000-0000-000059330000}"/>
    <cellStyle name="Обычный 8 2 2 2 2 2 2 3 3 3 2" xfId="21277" xr:uid="{00000000-0005-0000-0000-00005A330000}"/>
    <cellStyle name="Обычный 8 2 2 2 2 2 2 3 3 4" xfId="14893" xr:uid="{00000000-0005-0000-0000-00005B330000}"/>
    <cellStyle name="Обычный 8 2 2 2 2 2 2 3 4" xfId="3721" xr:uid="{00000000-0005-0000-0000-00005C330000}"/>
    <cellStyle name="Обычный 8 2 2 2 2 2 2 3 4 2" xfId="10105" xr:uid="{00000000-0005-0000-0000-00005D330000}"/>
    <cellStyle name="Обычный 8 2 2 2 2 2 2 3 4 2 2" xfId="22873" xr:uid="{00000000-0005-0000-0000-00005E330000}"/>
    <cellStyle name="Обычный 8 2 2 2 2 2 2 3 4 3" xfId="16489" xr:uid="{00000000-0005-0000-0000-00005F330000}"/>
    <cellStyle name="Обычный 8 2 2 2 2 2 2 3 5" xfId="6913" xr:uid="{00000000-0005-0000-0000-000060330000}"/>
    <cellStyle name="Обычный 8 2 2 2 2 2 2 3 5 2" xfId="19681" xr:uid="{00000000-0005-0000-0000-000061330000}"/>
    <cellStyle name="Обычный 8 2 2 2 2 2 2 3 6" xfId="13297" xr:uid="{00000000-0005-0000-0000-000062330000}"/>
    <cellStyle name="Обычный 8 2 2 2 2 2 2 4" xfId="928" xr:uid="{00000000-0005-0000-0000-000063330000}"/>
    <cellStyle name="Обычный 8 2 2 2 2 2 2 4 2" xfId="2524" xr:uid="{00000000-0005-0000-0000-000064330000}"/>
    <cellStyle name="Обычный 8 2 2 2 2 2 2 4 2 2" xfId="5716" xr:uid="{00000000-0005-0000-0000-000065330000}"/>
    <cellStyle name="Обычный 8 2 2 2 2 2 2 4 2 2 2" xfId="12100" xr:uid="{00000000-0005-0000-0000-000066330000}"/>
    <cellStyle name="Обычный 8 2 2 2 2 2 2 4 2 2 2 2" xfId="24868" xr:uid="{00000000-0005-0000-0000-000067330000}"/>
    <cellStyle name="Обычный 8 2 2 2 2 2 2 4 2 2 3" xfId="18484" xr:uid="{00000000-0005-0000-0000-000068330000}"/>
    <cellStyle name="Обычный 8 2 2 2 2 2 2 4 2 3" xfId="8908" xr:uid="{00000000-0005-0000-0000-000069330000}"/>
    <cellStyle name="Обычный 8 2 2 2 2 2 2 4 2 3 2" xfId="21676" xr:uid="{00000000-0005-0000-0000-00006A330000}"/>
    <cellStyle name="Обычный 8 2 2 2 2 2 2 4 2 4" xfId="15292" xr:uid="{00000000-0005-0000-0000-00006B330000}"/>
    <cellStyle name="Обычный 8 2 2 2 2 2 2 4 3" xfId="4120" xr:uid="{00000000-0005-0000-0000-00006C330000}"/>
    <cellStyle name="Обычный 8 2 2 2 2 2 2 4 3 2" xfId="10504" xr:uid="{00000000-0005-0000-0000-00006D330000}"/>
    <cellStyle name="Обычный 8 2 2 2 2 2 2 4 3 2 2" xfId="23272" xr:uid="{00000000-0005-0000-0000-00006E330000}"/>
    <cellStyle name="Обычный 8 2 2 2 2 2 2 4 3 3" xfId="16888" xr:uid="{00000000-0005-0000-0000-00006F330000}"/>
    <cellStyle name="Обычный 8 2 2 2 2 2 2 4 4" xfId="7312" xr:uid="{00000000-0005-0000-0000-000070330000}"/>
    <cellStyle name="Обычный 8 2 2 2 2 2 2 4 4 2" xfId="20080" xr:uid="{00000000-0005-0000-0000-000071330000}"/>
    <cellStyle name="Обычный 8 2 2 2 2 2 2 4 5" xfId="13696" xr:uid="{00000000-0005-0000-0000-000072330000}"/>
    <cellStyle name="Обычный 8 2 2 2 2 2 2 5" xfId="1726" xr:uid="{00000000-0005-0000-0000-000073330000}"/>
    <cellStyle name="Обычный 8 2 2 2 2 2 2 5 2" xfId="4918" xr:uid="{00000000-0005-0000-0000-000074330000}"/>
    <cellStyle name="Обычный 8 2 2 2 2 2 2 5 2 2" xfId="11302" xr:uid="{00000000-0005-0000-0000-000075330000}"/>
    <cellStyle name="Обычный 8 2 2 2 2 2 2 5 2 2 2" xfId="24070" xr:uid="{00000000-0005-0000-0000-000076330000}"/>
    <cellStyle name="Обычный 8 2 2 2 2 2 2 5 2 3" xfId="17686" xr:uid="{00000000-0005-0000-0000-000077330000}"/>
    <cellStyle name="Обычный 8 2 2 2 2 2 2 5 3" xfId="8110" xr:uid="{00000000-0005-0000-0000-000078330000}"/>
    <cellStyle name="Обычный 8 2 2 2 2 2 2 5 3 2" xfId="20878" xr:uid="{00000000-0005-0000-0000-000079330000}"/>
    <cellStyle name="Обычный 8 2 2 2 2 2 2 5 4" xfId="14494" xr:uid="{00000000-0005-0000-0000-00007A330000}"/>
    <cellStyle name="Обычный 8 2 2 2 2 2 2 6" xfId="3322" xr:uid="{00000000-0005-0000-0000-00007B330000}"/>
    <cellStyle name="Обычный 8 2 2 2 2 2 2 6 2" xfId="9706" xr:uid="{00000000-0005-0000-0000-00007C330000}"/>
    <cellStyle name="Обычный 8 2 2 2 2 2 2 6 2 2" xfId="22474" xr:uid="{00000000-0005-0000-0000-00007D330000}"/>
    <cellStyle name="Обычный 8 2 2 2 2 2 2 6 3" xfId="16090" xr:uid="{00000000-0005-0000-0000-00007E330000}"/>
    <cellStyle name="Обычный 8 2 2 2 2 2 2 7" xfId="6514" xr:uid="{00000000-0005-0000-0000-00007F330000}"/>
    <cellStyle name="Обычный 8 2 2 2 2 2 2 7 2" xfId="19282" xr:uid="{00000000-0005-0000-0000-000080330000}"/>
    <cellStyle name="Обычный 8 2 2 2 2 2 2 8" xfId="12898" xr:uid="{00000000-0005-0000-0000-000081330000}"/>
    <cellStyle name="Обычный 8 2 2 2 2 2 3" xfId="193" xr:uid="{00000000-0005-0000-0000-000082330000}"/>
    <cellStyle name="Обычный 8 2 2 2 2 2 3 2" xfId="387" xr:uid="{00000000-0005-0000-0000-000083330000}"/>
    <cellStyle name="Обычный 8 2 2 2 2 2 3 2 2" xfId="789" xr:uid="{00000000-0005-0000-0000-000084330000}"/>
    <cellStyle name="Обычный 8 2 2 2 2 2 3 2 2 2" xfId="1587" xr:uid="{00000000-0005-0000-0000-000085330000}"/>
    <cellStyle name="Обычный 8 2 2 2 2 2 3 2 2 2 2" xfId="3183" xr:uid="{00000000-0005-0000-0000-000086330000}"/>
    <cellStyle name="Обычный 8 2 2 2 2 2 3 2 2 2 2 2" xfId="6375" xr:uid="{00000000-0005-0000-0000-000087330000}"/>
    <cellStyle name="Обычный 8 2 2 2 2 2 3 2 2 2 2 2 2" xfId="12759" xr:uid="{00000000-0005-0000-0000-000088330000}"/>
    <cellStyle name="Обычный 8 2 2 2 2 2 3 2 2 2 2 2 2 2" xfId="25527" xr:uid="{00000000-0005-0000-0000-000089330000}"/>
    <cellStyle name="Обычный 8 2 2 2 2 2 3 2 2 2 2 2 3" xfId="19143" xr:uid="{00000000-0005-0000-0000-00008A330000}"/>
    <cellStyle name="Обычный 8 2 2 2 2 2 3 2 2 2 2 3" xfId="9567" xr:uid="{00000000-0005-0000-0000-00008B330000}"/>
    <cellStyle name="Обычный 8 2 2 2 2 2 3 2 2 2 2 3 2" xfId="22335" xr:uid="{00000000-0005-0000-0000-00008C330000}"/>
    <cellStyle name="Обычный 8 2 2 2 2 2 3 2 2 2 2 4" xfId="15951" xr:uid="{00000000-0005-0000-0000-00008D330000}"/>
    <cellStyle name="Обычный 8 2 2 2 2 2 3 2 2 2 3" xfId="4779" xr:uid="{00000000-0005-0000-0000-00008E330000}"/>
    <cellStyle name="Обычный 8 2 2 2 2 2 3 2 2 2 3 2" xfId="11163" xr:uid="{00000000-0005-0000-0000-00008F330000}"/>
    <cellStyle name="Обычный 8 2 2 2 2 2 3 2 2 2 3 2 2" xfId="23931" xr:uid="{00000000-0005-0000-0000-000090330000}"/>
    <cellStyle name="Обычный 8 2 2 2 2 2 3 2 2 2 3 3" xfId="17547" xr:uid="{00000000-0005-0000-0000-000091330000}"/>
    <cellStyle name="Обычный 8 2 2 2 2 2 3 2 2 2 4" xfId="7971" xr:uid="{00000000-0005-0000-0000-000092330000}"/>
    <cellStyle name="Обычный 8 2 2 2 2 2 3 2 2 2 4 2" xfId="20739" xr:uid="{00000000-0005-0000-0000-000093330000}"/>
    <cellStyle name="Обычный 8 2 2 2 2 2 3 2 2 2 5" xfId="14355" xr:uid="{00000000-0005-0000-0000-000094330000}"/>
    <cellStyle name="Обычный 8 2 2 2 2 2 3 2 2 3" xfId="2385" xr:uid="{00000000-0005-0000-0000-000095330000}"/>
    <cellStyle name="Обычный 8 2 2 2 2 2 3 2 2 3 2" xfId="5577" xr:uid="{00000000-0005-0000-0000-000096330000}"/>
    <cellStyle name="Обычный 8 2 2 2 2 2 3 2 2 3 2 2" xfId="11961" xr:uid="{00000000-0005-0000-0000-000097330000}"/>
    <cellStyle name="Обычный 8 2 2 2 2 2 3 2 2 3 2 2 2" xfId="24729" xr:uid="{00000000-0005-0000-0000-000098330000}"/>
    <cellStyle name="Обычный 8 2 2 2 2 2 3 2 2 3 2 3" xfId="18345" xr:uid="{00000000-0005-0000-0000-000099330000}"/>
    <cellStyle name="Обычный 8 2 2 2 2 2 3 2 2 3 3" xfId="8769" xr:uid="{00000000-0005-0000-0000-00009A330000}"/>
    <cellStyle name="Обычный 8 2 2 2 2 2 3 2 2 3 3 2" xfId="21537" xr:uid="{00000000-0005-0000-0000-00009B330000}"/>
    <cellStyle name="Обычный 8 2 2 2 2 2 3 2 2 3 4" xfId="15153" xr:uid="{00000000-0005-0000-0000-00009C330000}"/>
    <cellStyle name="Обычный 8 2 2 2 2 2 3 2 2 4" xfId="3981" xr:uid="{00000000-0005-0000-0000-00009D330000}"/>
    <cellStyle name="Обычный 8 2 2 2 2 2 3 2 2 4 2" xfId="10365" xr:uid="{00000000-0005-0000-0000-00009E330000}"/>
    <cellStyle name="Обычный 8 2 2 2 2 2 3 2 2 4 2 2" xfId="23133" xr:uid="{00000000-0005-0000-0000-00009F330000}"/>
    <cellStyle name="Обычный 8 2 2 2 2 2 3 2 2 4 3" xfId="16749" xr:uid="{00000000-0005-0000-0000-0000A0330000}"/>
    <cellStyle name="Обычный 8 2 2 2 2 2 3 2 2 5" xfId="7173" xr:uid="{00000000-0005-0000-0000-0000A1330000}"/>
    <cellStyle name="Обычный 8 2 2 2 2 2 3 2 2 5 2" xfId="19941" xr:uid="{00000000-0005-0000-0000-0000A2330000}"/>
    <cellStyle name="Обычный 8 2 2 2 2 2 3 2 2 6" xfId="13557" xr:uid="{00000000-0005-0000-0000-0000A3330000}"/>
    <cellStyle name="Обычный 8 2 2 2 2 2 3 2 3" xfId="1188" xr:uid="{00000000-0005-0000-0000-0000A4330000}"/>
    <cellStyle name="Обычный 8 2 2 2 2 2 3 2 3 2" xfId="2784" xr:uid="{00000000-0005-0000-0000-0000A5330000}"/>
    <cellStyle name="Обычный 8 2 2 2 2 2 3 2 3 2 2" xfId="5976" xr:uid="{00000000-0005-0000-0000-0000A6330000}"/>
    <cellStyle name="Обычный 8 2 2 2 2 2 3 2 3 2 2 2" xfId="12360" xr:uid="{00000000-0005-0000-0000-0000A7330000}"/>
    <cellStyle name="Обычный 8 2 2 2 2 2 3 2 3 2 2 2 2" xfId="25128" xr:uid="{00000000-0005-0000-0000-0000A8330000}"/>
    <cellStyle name="Обычный 8 2 2 2 2 2 3 2 3 2 2 3" xfId="18744" xr:uid="{00000000-0005-0000-0000-0000A9330000}"/>
    <cellStyle name="Обычный 8 2 2 2 2 2 3 2 3 2 3" xfId="9168" xr:uid="{00000000-0005-0000-0000-0000AA330000}"/>
    <cellStyle name="Обычный 8 2 2 2 2 2 3 2 3 2 3 2" xfId="21936" xr:uid="{00000000-0005-0000-0000-0000AB330000}"/>
    <cellStyle name="Обычный 8 2 2 2 2 2 3 2 3 2 4" xfId="15552" xr:uid="{00000000-0005-0000-0000-0000AC330000}"/>
    <cellStyle name="Обычный 8 2 2 2 2 2 3 2 3 3" xfId="4380" xr:uid="{00000000-0005-0000-0000-0000AD330000}"/>
    <cellStyle name="Обычный 8 2 2 2 2 2 3 2 3 3 2" xfId="10764" xr:uid="{00000000-0005-0000-0000-0000AE330000}"/>
    <cellStyle name="Обычный 8 2 2 2 2 2 3 2 3 3 2 2" xfId="23532" xr:uid="{00000000-0005-0000-0000-0000AF330000}"/>
    <cellStyle name="Обычный 8 2 2 2 2 2 3 2 3 3 3" xfId="17148" xr:uid="{00000000-0005-0000-0000-0000B0330000}"/>
    <cellStyle name="Обычный 8 2 2 2 2 2 3 2 3 4" xfId="7572" xr:uid="{00000000-0005-0000-0000-0000B1330000}"/>
    <cellStyle name="Обычный 8 2 2 2 2 2 3 2 3 4 2" xfId="20340" xr:uid="{00000000-0005-0000-0000-0000B2330000}"/>
    <cellStyle name="Обычный 8 2 2 2 2 2 3 2 3 5" xfId="13956" xr:uid="{00000000-0005-0000-0000-0000B3330000}"/>
    <cellStyle name="Обычный 8 2 2 2 2 2 3 2 4" xfId="1986" xr:uid="{00000000-0005-0000-0000-0000B4330000}"/>
    <cellStyle name="Обычный 8 2 2 2 2 2 3 2 4 2" xfId="5178" xr:uid="{00000000-0005-0000-0000-0000B5330000}"/>
    <cellStyle name="Обычный 8 2 2 2 2 2 3 2 4 2 2" xfId="11562" xr:uid="{00000000-0005-0000-0000-0000B6330000}"/>
    <cellStyle name="Обычный 8 2 2 2 2 2 3 2 4 2 2 2" xfId="24330" xr:uid="{00000000-0005-0000-0000-0000B7330000}"/>
    <cellStyle name="Обычный 8 2 2 2 2 2 3 2 4 2 3" xfId="17946" xr:uid="{00000000-0005-0000-0000-0000B8330000}"/>
    <cellStyle name="Обычный 8 2 2 2 2 2 3 2 4 3" xfId="8370" xr:uid="{00000000-0005-0000-0000-0000B9330000}"/>
    <cellStyle name="Обычный 8 2 2 2 2 2 3 2 4 3 2" xfId="21138" xr:uid="{00000000-0005-0000-0000-0000BA330000}"/>
    <cellStyle name="Обычный 8 2 2 2 2 2 3 2 4 4" xfId="14754" xr:uid="{00000000-0005-0000-0000-0000BB330000}"/>
    <cellStyle name="Обычный 8 2 2 2 2 2 3 2 5" xfId="3582" xr:uid="{00000000-0005-0000-0000-0000BC330000}"/>
    <cellStyle name="Обычный 8 2 2 2 2 2 3 2 5 2" xfId="9966" xr:uid="{00000000-0005-0000-0000-0000BD330000}"/>
    <cellStyle name="Обычный 8 2 2 2 2 2 3 2 5 2 2" xfId="22734" xr:uid="{00000000-0005-0000-0000-0000BE330000}"/>
    <cellStyle name="Обычный 8 2 2 2 2 2 3 2 5 3" xfId="16350" xr:uid="{00000000-0005-0000-0000-0000BF330000}"/>
    <cellStyle name="Обычный 8 2 2 2 2 2 3 2 6" xfId="6774" xr:uid="{00000000-0005-0000-0000-0000C0330000}"/>
    <cellStyle name="Обычный 8 2 2 2 2 2 3 2 6 2" xfId="19542" xr:uid="{00000000-0005-0000-0000-0000C1330000}"/>
    <cellStyle name="Обычный 8 2 2 2 2 2 3 2 7" xfId="13158" xr:uid="{00000000-0005-0000-0000-0000C2330000}"/>
    <cellStyle name="Обычный 8 2 2 2 2 2 3 3" xfId="595" xr:uid="{00000000-0005-0000-0000-0000C3330000}"/>
    <cellStyle name="Обычный 8 2 2 2 2 2 3 3 2" xfId="1393" xr:uid="{00000000-0005-0000-0000-0000C4330000}"/>
    <cellStyle name="Обычный 8 2 2 2 2 2 3 3 2 2" xfId="2989" xr:uid="{00000000-0005-0000-0000-0000C5330000}"/>
    <cellStyle name="Обычный 8 2 2 2 2 2 3 3 2 2 2" xfId="6181" xr:uid="{00000000-0005-0000-0000-0000C6330000}"/>
    <cellStyle name="Обычный 8 2 2 2 2 2 3 3 2 2 2 2" xfId="12565" xr:uid="{00000000-0005-0000-0000-0000C7330000}"/>
    <cellStyle name="Обычный 8 2 2 2 2 2 3 3 2 2 2 2 2" xfId="25333" xr:uid="{00000000-0005-0000-0000-0000C8330000}"/>
    <cellStyle name="Обычный 8 2 2 2 2 2 3 3 2 2 2 3" xfId="18949" xr:uid="{00000000-0005-0000-0000-0000C9330000}"/>
    <cellStyle name="Обычный 8 2 2 2 2 2 3 3 2 2 3" xfId="9373" xr:uid="{00000000-0005-0000-0000-0000CA330000}"/>
    <cellStyle name="Обычный 8 2 2 2 2 2 3 3 2 2 3 2" xfId="22141" xr:uid="{00000000-0005-0000-0000-0000CB330000}"/>
    <cellStyle name="Обычный 8 2 2 2 2 2 3 3 2 2 4" xfId="15757" xr:uid="{00000000-0005-0000-0000-0000CC330000}"/>
    <cellStyle name="Обычный 8 2 2 2 2 2 3 3 2 3" xfId="4585" xr:uid="{00000000-0005-0000-0000-0000CD330000}"/>
    <cellStyle name="Обычный 8 2 2 2 2 2 3 3 2 3 2" xfId="10969" xr:uid="{00000000-0005-0000-0000-0000CE330000}"/>
    <cellStyle name="Обычный 8 2 2 2 2 2 3 3 2 3 2 2" xfId="23737" xr:uid="{00000000-0005-0000-0000-0000CF330000}"/>
    <cellStyle name="Обычный 8 2 2 2 2 2 3 3 2 3 3" xfId="17353" xr:uid="{00000000-0005-0000-0000-0000D0330000}"/>
    <cellStyle name="Обычный 8 2 2 2 2 2 3 3 2 4" xfId="7777" xr:uid="{00000000-0005-0000-0000-0000D1330000}"/>
    <cellStyle name="Обычный 8 2 2 2 2 2 3 3 2 4 2" xfId="20545" xr:uid="{00000000-0005-0000-0000-0000D2330000}"/>
    <cellStyle name="Обычный 8 2 2 2 2 2 3 3 2 5" xfId="14161" xr:uid="{00000000-0005-0000-0000-0000D3330000}"/>
    <cellStyle name="Обычный 8 2 2 2 2 2 3 3 3" xfId="2191" xr:uid="{00000000-0005-0000-0000-0000D4330000}"/>
    <cellStyle name="Обычный 8 2 2 2 2 2 3 3 3 2" xfId="5383" xr:uid="{00000000-0005-0000-0000-0000D5330000}"/>
    <cellStyle name="Обычный 8 2 2 2 2 2 3 3 3 2 2" xfId="11767" xr:uid="{00000000-0005-0000-0000-0000D6330000}"/>
    <cellStyle name="Обычный 8 2 2 2 2 2 3 3 3 2 2 2" xfId="24535" xr:uid="{00000000-0005-0000-0000-0000D7330000}"/>
    <cellStyle name="Обычный 8 2 2 2 2 2 3 3 3 2 3" xfId="18151" xr:uid="{00000000-0005-0000-0000-0000D8330000}"/>
    <cellStyle name="Обычный 8 2 2 2 2 2 3 3 3 3" xfId="8575" xr:uid="{00000000-0005-0000-0000-0000D9330000}"/>
    <cellStyle name="Обычный 8 2 2 2 2 2 3 3 3 3 2" xfId="21343" xr:uid="{00000000-0005-0000-0000-0000DA330000}"/>
    <cellStyle name="Обычный 8 2 2 2 2 2 3 3 3 4" xfId="14959" xr:uid="{00000000-0005-0000-0000-0000DB330000}"/>
    <cellStyle name="Обычный 8 2 2 2 2 2 3 3 4" xfId="3787" xr:uid="{00000000-0005-0000-0000-0000DC330000}"/>
    <cellStyle name="Обычный 8 2 2 2 2 2 3 3 4 2" xfId="10171" xr:uid="{00000000-0005-0000-0000-0000DD330000}"/>
    <cellStyle name="Обычный 8 2 2 2 2 2 3 3 4 2 2" xfId="22939" xr:uid="{00000000-0005-0000-0000-0000DE330000}"/>
    <cellStyle name="Обычный 8 2 2 2 2 2 3 3 4 3" xfId="16555" xr:uid="{00000000-0005-0000-0000-0000DF330000}"/>
    <cellStyle name="Обычный 8 2 2 2 2 2 3 3 5" xfId="6979" xr:uid="{00000000-0005-0000-0000-0000E0330000}"/>
    <cellStyle name="Обычный 8 2 2 2 2 2 3 3 5 2" xfId="19747" xr:uid="{00000000-0005-0000-0000-0000E1330000}"/>
    <cellStyle name="Обычный 8 2 2 2 2 2 3 3 6" xfId="13363" xr:uid="{00000000-0005-0000-0000-0000E2330000}"/>
    <cellStyle name="Обычный 8 2 2 2 2 2 3 4" xfId="994" xr:uid="{00000000-0005-0000-0000-0000E3330000}"/>
    <cellStyle name="Обычный 8 2 2 2 2 2 3 4 2" xfId="2590" xr:uid="{00000000-0005-0000-0000-0000E4330000}"/>
    <cellStyle name="Обычный 8 2 2 2 2 2 3 4 2 2" xfId="5782" xr:uid="{00000000-0005-0000-0000-0000E5330000}"/>
    <cellStyle name="Обычный 8 2 2 2 2 2 3 4 2 2 2" xfId="12166" xr:uid="{00000000-0005-0000-0000-0000E6330000}"/>
    <cellStyle name="Обычный 8 2 2 2 2 2 3 4 2 2 2 2" xfId="24934" xr:uid="{00000000-0005-0000-0000-0000E7330000}"/>
    <cellStyle name="Обычный 8 2 2 2 2 2 3 4 2 2 3" xfId="18550" xr:uid="{00000000-0005-0000-0000-0000E8330000}"/>
    <cellStyle name="Обычный 8 2 2 2 2 2 3 4 2 3" xfId="8974" xr:uid="{00000000-0005-0000-0000-0000E9330000}"/>
    <cellStyle name="Обычный 8 2 2 2 2 2 3 4 2 3 2" xfId="21742" xr:uid="{00000000-0005-0000-0000-0000EA330000}"/>
    <cellStyle name="Обычный 8 2 2 2 2 2 3 4 2 4" xfId="15358" xr:uid="{00000000-0005-0000-0000-0000EB330000}"/>
    <cellStyle name="Обычный 8 2 2 2 2 2 3 4 3" xfId="4186" xr:uid="{00000000-0005-0000-0000-0000EC330000}"/>
    <cellStyle name="Обычный 8 2 2 2 2 2 3 4 3 2" xfId="10570" xr:uid="{00000000-0005-0000-0000-0000ED330000}"/>
    <cellStyle name="Обычный 8 2 2 2 2 2 3 4 3 2 2" xfId="23338" xr:uid="{00000000-0005-0000-0000-0000EE330000}"/>
    <cellStyle name="Обычный 8 2 2 2 2 2 3 4 3 3" xfId="16954" xr:uid="{00000000-0005-0000-0000-0000EF330000}"/>
    <cellStyle name="Обычный 8 2 2 2 2 2 3 4 4" xfId="7378" xr:uid="{00000000-0005-0000-0000-0000F0330000}"/>
    <cellStyle name="Обычный 8 2 2 2 2 2 3 4 4 2" xfId="20146" xr:uid="{00000000-0005-0000-0000-0000F1330000}"/>
    <cellStyle name="Обычный 8 2 2 2 2 2 3 4 5" xfId="13762" xr:uid="{00000000-0005-0000-0000-0000F2330000}"/>
    <cellStyle name="Обычный 8 2 2 2 2 2 3 5" xfId="1792" xr:uid="{00000000-0005-0000-0000-0000F3330000}"/>
    <cellStyle name="Обычный 8 2 2 2 2 2 3 5 2" xfId="4984" xr:uid="{00000000-0005-0000-0000-0000F4330000}"/>
    <cellStyle name="Обычный 8 2 2 2 2 2 3 5 2 2" xfId="11368" xr:uid="{00000000-0005-0000-0000-0000F5330000}"/>
    <cellStyle name="Обычный 8 2 2 2 2 2 3 5 2 2 2" xfId="24136" xr:uid="{00000000-0005-0000-0000-0000F6330000}"/>
    <cellStyle name="Обычный 8 2 2 2 2 2 3 5 2 3" xfId="17752" xr:uid="{00000000-0005-0000-0000-0000F7330000}"/>
    <cellStyle name="Обычный 8 2 2 2 2 2 3 5 3" xfId="8176" xr:uid="{00000000-0005-0000-0000-0000F8330000}"/>
    <cellStyle name="Обычный 8 2 2 2 2 2 3 5 3 2" xfId="20944" xr:uid="{00000000-0005-0000-0000-0000F9330000}"/>
    <cellStyle name="Обычный 8 2 2 2 2 2 3 5 4" xfId="14560" xr:uid="{00000000-0005-0000-0000-0000FA330000}"/>
    <cellStyle name="Обычный 8 2 2 2 2 2 3 6" xfId="3388" xr:uid="{00000000-0005-0000-0000-0000FB330000}"/>
    <cellStyle name="Обычный 8 2 2 2 2 2 3 6 2" xfId="9772" xr:uid="{00000000-0005-0000-0000-0000FC330000}"/>
    <cellStyle name="Обычный 8 2 2 2 2 2 3 6 2 2" xfId="22540" xr:uid="{00000000-0005-0000-0000-0000FD330000}"/>
    <cellStyle name="Обычный 8 2 2 2 2 2 3 6 3" xfId="16156" xr:uid="{00000000-0005-0000-0000-0000FE330000}"/>
    <cellStyle name="Обычный 8 2 2 2 2 2 3 7" xfId="6580" xr:uid="{00000000-0005-0000-0000-0000FF330000}"/>
    <cellStyle name="Обычный 8 2 2 2 2 2 3 7 2" xfId="19348" xr:uid="{00000000-0005-0000-0000-000000340000}"/>
    <cellStyle name="Обычный 8 2 2 2 2 2 3 8" xfId="12964" xr:uid="{00000000-0005-0000-0000-000001340000}"/>
    <cellStyle name="Обычный 8 2 2 2 2 2 4" xfId="257" xr:uid="{00000000-0005-0000-0000-000002340000}"/>
    <cellStyle name="Обычный 8 2 2 2 2 2 4 2" xfId="659" xr:uid="{00000000-0005-0000-0000-000003340000}"/>
    <cellStyle name="Обычный 8 2 2 2 2 2 4 2 2" xfId="1457" xr:uid="{00000000-0005-0000-0000-000004340000}"/>
    <cellStyle name="Обычный 8 2 2 2 2 2 4 2 2 2" xfId="3053" xr:uid="{00000000-0005-0000-0000-000005340000}"/>
    <cellStyle name="Обычный 8 2 2 2 2 2 4 2 2 2 2" xfId="6245" xr:uid="{00000000-0005-0000-0000-000006340000}"/>
    <cellStyle name="Обычный 8 2 2 2 2 2 4 2 2 2 2 2" xfId="12629" xr:uid="{00000000-0005-0000-0000-000007340000}"/>
    <cellStyle name="Обычный 8 2 2 2 2 2 4 2 2 2 2 2 2" xfId="25397" xr:uid="{00000000-0005-0000-0000-000008340000}"/>
    <cellStyle name="Обычный 8 2 2 2 2 2 4 2 2 2 2 3" xfId="19013" xr:uid="{00000000-0005-0000-0000-000009340000}"/>
    <cellStyle name="Обычный 8 2 2 2 2 2 4 2 2 2 3" xfId="9437" xr:uid="{00000000-0005-0000-0000-00000A340000}"/>
    <cellStyle name="Обычный 8 2 2 2 2 2 4 2 2 2 3 2" xfId="22205" xr:uid="{00000000-0005-0000-0000-00000B340000}"/>
    <cellStyle name="Обычный 8 2 2 2 2 2 4 2 2 2 4" xfId="15821" xr:uid="{00000000-0005-0000-0000-00000C340000}"/>
    <cellStyle name="Обычный 8 2 2 2 2 2 4 2 2 3" xfId="4649" xr:uid="{00000000-0005-0000-0000-00000D340000}"/>
    <cellStyle name="Обычный 8 2 2 2 2 2 4 2 2 3 2" xfId="11033" xr:uid="{00000000-0005-0000-0000-00000E340000}"/>
    <cellStyle name="Обычный 8 2 2 2 2 2 4 2 2 3 2 2" xfId="23801" xr:uid="{00000000-0005-0000-0000-00000F340000}"/>
    <cellStyle name="Обычный 8 2 2 2 2 2 4 2 2 3 3" xfId="17417" xr:uid="{00000000-0005-0000-0000-000010340000}"/>
    <cellStyle name="Обычный 8 2 2 2 2 2 4 2 2 4" xfId="7841" xr:uid="{00000000-0005-0000-0000-000011340000}"/>
    <cellStyle name="Обычный 8 2 2 2 2 2 4 2 2 4 2" xfId="20609" xr:uid="{00000000-0005-0000-0000-000012340000}"/>
    <cellStyle name="Обычный 8 2 2 2 2 2 4 2 2 5" xfId="14225" xr:uid="{00000000-0005-0000-0000-000013340000}"/>
    <cellStyle name="Обычный 8 2 2 2 2 2 4 2 3" xfId="2255" xr:uid="{00000000-0005-0000-0000-000014340000}"/>
    <cellStyle name="Обычный 8 2 2 2 2 2 4 2 3 2" xfId="5447" xr:uid="{00000000-0005-0000-0000-000015340000}"/>
    <cellStyle name="Обычный 8 2 2 2 2 2 4 2 3 2 2" xfId="11831" xr:uid="{00000000-0005-0000-0000-000016340000}"/>
    <cellStyle name="Обычный 8 2 2 2 2 2 4 2 3 2 2 2" xfId="24599" xr:uid="{00000000-0005-0000-0000-000017340000}"/>
    <cellStyle name="Обычный 8 2 2 2 2 2 4 2 3 2 3" xfId="18215" xr:uid="{00000000-0005-0000-0000-000018340000}"/>
    <cellStyle name="Обычный 8 2 2 2 2 2 4 2 3 3" xfId="8639" xr:uid="{00000000-0005-0000-0000-000019340000}"/>
    <cellStyle name="Обычный 8 2 2 2 2 2 4 2 3 3 2" xfId="21407" xr:uid="{00000000-0005-0000-0000-00001A340000}"/>
    <cellStyle name="Обычный 8 2 2 2 2 2 4 2 3 4" xfId="15023" xr:uid="{00000000-0005-0000-0000-00001B340000}"/>
    <cellStyle name="Обычный 8 2 2 2 2 2 4 2 4" xfId="3851" xr:uid="{00000000-0005-0000-0000-00001C340000}"/>
    <cellStyle name="Обычный 8 2 2 2 2 2 4 2 4 2" xfId="10235" xr:uid="{00000000-0005-0000-0000-00001D340000}"/>
    <cellStyle name="Обычный 8 2 2 2 2 2 4 2 4 2 2" xfId="23003" xr:uid="{00000000-0005-0000-0000-00001E340000}"/>
    <cellStyle name="Обычный 8 2 2 2 2 2 4 2 4 3" xfId="16619" xr:uid="{00000000-0005-0000-0000-00001F340000}"/>
    <cellStyle name="Обычный 8 2 2 2 2 2 4 2 5" xfId="7043" xr:uid="{00000000-0005-0000-0000-000020340000}"/>
    <cellStyle name="Обычный 8 2 2 2 2 2 4 2 5 2" xfId="19811" xr:uid="{00000000-0005-0000-0000-000021340000}"/>
    <cellStyle name="Обычный 8 2 2 2 2 2 4 2 6" xfId="13427" xr:uid="{00000000-0005-0000-0000-000022340000}"/>
    <cellStyle name="Обычный 8 2 2 2 2 2 4 3" xfId="1058" xr:uid="{00000000-0005-0000-0000-000023340000}"/>
    <cellStyle name="Обычный 8 2 2 2 2 2 4 3 2" xfId="2654" xr:uid="{00000000-0005-0000-0000-000024340000}"/>
    <cellStyle name="Обычный 8 2 2 2 2 2 4 3 2 2" xfId="5846" xr:uid="{00000000-0005-0000-0000-000025340000}"/>
    <cellStyle name="Обычный 8 2 2 2 2 2 4 3 2 2 2" xfId="12230" xr:uid="{00000000-0005-0000-0000-000026340000}"/>
    <cellStyle name="Обычный 8 2 2 2 2 2 4 3 2 2 2 2" xfId="24998" xr:uid="{00000000-0005-0000-0000-000027340000}"/>
    <cellStyle name="Обычный 8 2 2 2 2 2 4 3 2 2 3" xfId="18614" xr:uid="{00000000-0005-0000-0000-000028340000}"/>
    <cellStyle name="Обычный 8 2 2 2 2 2 4 3 2 3" xfId="9038" xr:uid="{00000000-0005-0000-0000-000029340000}"/>
    <cellStyle name="Обычный 8 2 2 2 2 2 4 3 2 3 2" xfId="21806" xr:uid="{00000000-0005-0000-0000-00002A340000}"/>
    <cellStyle name="Обычный 8 2 2 2 2 2 4 3 2 4" xfId="15422" xr:uid="{00000000-0005-0000-0000-00002B340000}"/>
    <cellStyle name="Обычный 8 2 2 2 2 2 4 3 3" xfId="4250" xr:uid="{00000000-0005-0000-0000-00002C340000}"/>
    <cellStyle name="Обычный 8 2 2 2 2 2 4 3 3 2" xfId="10634" xr:uid="{00000000-0005-0000-0000-00002D340000}"/>
    <cellStyle name="Обычный 8 2 2 2 2 2 4 3 3 2 2" xfId="23402" xr:uid="{00000000-0005-0000-0000-00002E340000}"/>
    <cellStyle name="Обычный 8 2 2 2 2 2 4 3 3 3" xfId="17018" xr:uid="{00000000-0005-0000-0000-00002F340000}"/>
    <cellStyle name="Обычный 8 2 2 2 2 2 4 3 4" xfId="7442" xr:uid="{00000000-0005-0000-0000-000030340000}"/>
    <cellStyle name="Обычный 8 2 2 2 2 2 4 3 4 2" xfId="20210" xr:uid="{00000000-0005-0000-0000-000031340000}"/>
    <cellStyle name="Обычный 8 2 2 2 2 2 4 3 5" xfId="13826" xr:uid="{00000000-0005-0000-0000-000032340000}"/>
    <cellStyle name="Обычный 8 2 2 2 2 2 4 4" xfId="1856" xr:uid="{00000000-0005-0000-0000-000033340000}"/>
    <cellStyle name="Обычный 8 2 2 2 2 2 4 4 2" xfId="5048" xr:uid="{00000000-0005-0000-0000-000034340000}"/>
    <cellStyle name="Обычный 8 2 2 2 2 2 4 4 2 2" xfId="11432" xr:uid="{00000000-0005-0000-0000-000035340000}"/>
    <cellStyle name="Обычный 8 2 2 2 2 2 4 4 2 2 2" xfId="24200" xr:uid="{00000000-0005-0000-0000-000036340000}"/>
    <cellStyle name="Обычный 8 2 2 2 2 2 4 4 2 3" xfId="17816" xr:uid="{00000000-0005-0000-0000-000037340000}"/>
    <cellStyle name="Обычный 8 2 2 2 2 2 4 4 3" xfId="8240" xr:uid="{00000000-0005-0000-0000-000038340000}"/>
    <cellStyle name="Обычный 8 2 2 2 2 2 4 4 3 2" xfId="21008" xr:uid="{00000000-0005-0000-0000-000039340000}"/>
    <cellStyle name="Обычный 8 2 2 2 2 2 4 4 4" xfId="14624" xr:uid="{00000000-0005-0000-0000-00003A340000}"/>
    <cellStyle name="Обычный 8 2 2 2 2 2 4 5" xfId="3452" xr:uid="{00000000-0005-0000-0000-00003B340000}"/>
    <cellStyle name="Обычный 8 2 2 2 2 2 4 5 2" xfId="9836" xr:uid="{00000000-0005-0000-0000-00003C340000}"/>
    <cellStyle name="Обычный 8 2 2 2 2 2 4 5 2 2" xfId="22604" xr:uid="{00000000-0005-0000-0000-00003D340000}"/>
    <cellStyle name="Обычный 8 2 2 2 2 2 4 5 3" xfId="16220" xr:uid="{00000000-0005-0000-0000-00003E340000}"/>
    <cellStyle name="Обычный 8 2 2 2 2 2 4 6" xfId="6644" xr:uid="{00000000-0005-0000-0000-00003F340000}"/>
    <cellStyle name="Обычный 8 2 2 2 2 2 4 6 2" xfId="19412" xr:uid="{00000000-0005-0000-0000-000040340000}"/>
    <cellStyle name="Обычный 8 2 2 2 2 2 4 7" xfId="13028" xr:uid="{00000000-0005-0000-0000-000041340000}"/>
    <cellStyle name="Обычный 8 2 2 2 2 2 5" xfId="465" xr:uid="{00000000-0005-0000-0000-000042340000}"/>
    <cellStyle name="Обычный 8 2 2 2 2 2 5 2" xfId="1263" xr:uid="{00000000-0005-0000-0000-000043340000}"/>
    <cellStyle name="Обычный 8 2 2 2 2 2 5 2 2" xfId="2859" xr:uid="{00000000-0005-0000-0000-000044340000}"/>
    <cellStyle name="Обычный 8 2 2 2 2 2 5 2 2 2" xfId="6051" xr:uid="{00000000-0005-0000-0000-000045340000}"/>
    <cellStyle name="Обычный 8 2 2 2 2 2 5 2 2 2 2" xfId="12435" xr:uid="{00000000-0005-0000-0000-000046340000}"/>
    <cellStyle name="Обычный 8 2 2 2 2 2 5 2 2 2 2 2" xfId="25203" xr:uid="{00000000-0005-0000-0000-000047340000}"/>
    <cellStyle name="Обычный 8 2 2 2 2 2 5 2 2 2 3" xfId="18819" xr:uid="{00000000-0005-0000-0000-000048340000}"/>
    <cellStyle name="Обычный 8 2 2 2 2 2 5 2 2 3" xfId="9243" xr:uid="{00000000-0005-0000-0000-000049340000}"/>
    <cellStyle name="Обычный 8 2 2 2 2 2 5 2 2 3 2" xfId="22011" xr:uid="{00000000-0005-0000-0000-00004A340000}"/>
    <cellStyle name="Обычный 8 2 2 2 2 2 5 2 2 4" xfId="15627" xr:uid="{00000000-0005-0000-0000-00004B340000}"/>
    <cellStyle name="Обычный 8 2 2 2 2 2 5 2 3" xfId="4455" xr:uid="{00000000-0005-0000-0000-00004C340000}"/>
    <cellStyle name="Обычный 8 2 2 2 2 2 5 2 3 2" xfId="10839" xr:uid="{00000000-0005-0000-0000-00004D340000}"/>
    <cellStyle name="Обычный 8 2 2 2 2 2 5 2 3 2 2" xfId="23607" xr:uid="{00000000-0005-0000-0000-00004E340000}"/>
    <cellStyle name="Обычный 8 2 2 2 2 2 5 2 3 3" xfId="17223" xr:uid="{00000000-0005-0000-0000-00004F340000}"/>
    <cellStyle name="Обычный 8 2 2 2 2 2 5 2 4" xfId="7647" xr:uid="{00000000-0005-0000-0000-000050340000}"/>
    <cellStyle name="Обычный 8 2 2 2 2 2 5 2 4 2" xfId="20415" xr:uid="{00000000-0005-0000-0000-000051340000}"/>
    <cellStyle name="Обычный 8 2 2 2 2 2 5 2 5" xfId="14031" xr:uid="{00000000-0005-0000-0000-000052340000}"/>
    <cellStyle name="Обычный 8 2 2 2 2 2 5 3" xfId="2061" xr:uid="{00000000-0005-0000-0000-000053340000}"/>
    <cellStyle name="Обычный 8 2 2 2 2 2 5 3 2" xfId="5253" xr:uid="{00000000-0005-0000-0000-000054340000}"/>
    <cellStyle name="Обычный 8 2 2 2 2 2 5 3 2 2" xfId="11637" xr:uid="{00000000-0005-0000-0000-000055340000}"/>
    <cellStyle name="Обычный 8 2 2 2 2 2 5 3 2 2 2" xfId="24405" xr:uid="{00000000-0005-0000-0000-000056340000}"/>
    <cellStyle name="Обычный 8 2 2 2 2 2 5 3 2 3" xfId="18021" xr:uid="{00000000-0005-0000-0000-000057340000}"/>
    <cellStyle name="Обычный 8 2 2 2 2 2 5 3 3" xfId="8445" xr:uid="{00000000-0005-0000-0000-000058340000}"/>
    <cellStyle name="Обычный 8 2 2 2 2 2 5 3 3 2" xfId="21213" xr:uid="{00000000-0005-0000-0000-000059340000}"/>
    <cellStyle name="Обычный 8 2 2 2 2 2 5 3 4" xfId="14829" xr:uid="{00000000-0005-0000-0000-00005A340000}"/>
    <cellStyle name="Обычный 8 2 2 2 2 2 5 4" xfId="3657" xr:uid="{00000000-0005-0000-0000-00005B340000}"/>
    <cellStyle name="Обычный 8 2 2 2 2 2 5 4 2" xfId="10041" xr:uid="{00000000-0005-0000-0000-00005C340000}"/>
    <cellStyle name="Обычный 8 2 2 2 2 2 5 4 2 2" xfId="22809" xr:uid="{00000000-0005-0000-0000-00005D340000}"/>
    <cellStyle name="Обычный 8 2 2 2 2 2 5 4 3" xfId="16425" xr:uid="{00000000-0005-0000-0000-00005E340000}"/>
    <cellStyle name="Обычный 8 2 2 2 2 2 5 5" xfId="6849" xr:uid="{00000000-0005-0000-0000-00005F340000}"/>
    <cellStyle name="Обычный 8 2 2 2 2 2 5 5 2" xfId="19617" xr:uid="{00000000-0005-0000-0000-000060340000}"/>
    <cellStyle name="Обычный 8 2 2 2 2 2 5 6" xfId="13233" xr:uid="{00000000-0005-0000-0000-000061340000}"/>
    <cellStyle name="Обычный 8 2 2 2 2 2 6" xfId="864" xr:uid="{00000000-0005-0000-0000-000062340000}"/>
    <cellStyle name="Обычный 8 2 2 2 2 2 6 2" xfId="2460" xr:uid="{00000000-0005-0000-0000-000063340000}"/>
    <cellStyle name="Обычный 8 2 2 2 2 2 6 2 2" xfId="5652" xr:uid="{00000000-0005-0000-0000-000064340000}"/>
    <cellStyle name="Обычный 8 2 2 2 2 2 6 2 2 2" xfId="12036" xr:uid="{00000000-0005-0000-0000-000065340000}"/>
    <cellStyle name="Обычный 8 2 2 2 2 2 6 2 2 2 2" xfId="24804" xr:uid="{00000000-0005-0000-0000-000066340000}"/>
    <cellStyle name="Обычный 8 2 2 2 2 2 6 2 2 3" xfId="18420" xr:uid="{00000000-0005-0000-0000-000067340000}"/>
    <cellStyle name="Обычный 8 2 2 2 2 2 6 2 3" xfId="8844" xr:uid="{00000000-0005-0000-0000-000068340000}"/>
    <cellStyle name="Обычный 8 2 2 2 2 2 6 2 3 2" xfId="21612" xr:uid="{00000000-0005-0000-0000-000069340000}"/>
    <cellStyle name="Обычный 8 2 2 2 2 2 6 2 4" xfId="15228" xr:uid="{00000000-0005-0000-0000-00006A340000}"/>
    <cellStyle name="Обычный 8 2 2 2 2 2 6 3" xfId="4056" xr:uid="{00000000-0005-0000-0000-00006B340000}"/>
    <cellStyle name="Обычный 8 2 2 2 2 2 6 3 2" xfId="10440" xr:uid="{00000000-0005-0000-0000-00006C340000}"/>
    <cellStyle name="Обычный 8 2 2 2 2 2 6 3 2 2" xfId="23208" xr:uid="{00000000-0005-0000-0000-00006D340000}"/>
    <cellStyle name="Обычный 8 2 2 2 2 2 6 3 3" xfId="16824" xr:uid="{00000000-0005-0000-0000-00006E340000}"/>
    <cellStyle name="Обычный 8 2 2 2 2 2 6 4" xfId="7248" xr:uid="{00000000-0005-0000-0000-00006F340000}"/>
    <cellStyle name="Обычный 8 2 2 2 2 2 6 4 2" xfId="20016" xr:uid="{00000000-0005-0000-0000-000070340000}"/>
    <cellStyle name="Обычный 8 2 2 2 2 2 6 5" xfId="13632" xr:uid="{00000000-0005-0000-0000-000071340000}"/>
    <cellStyle name="Обычный 8 2 2 2 2 2 7" xfId="1662" xr:uid="{00000000-0005-0000-0000-000072340000}"/>
    <cellStyle name="Обычный 8 2 2 2 2 2 7 2" xfId="4854" xr:uid="{00000000-0005-0000-0000-000073340000}"/>
    <cellStyle name="Обычный 8 2 2 2 2 2 7 2 2" xfId="11238" xr:uid="{00000000-0005-0000-0000-000074340000}"/>
    <cellStyle name="Обычный 8 2 2 2 2 2 7 2 2 2" xfId="24006" xr:uid="{00000000-0005-0000-0000-000075340000}"/>
    <cellStyle name="Обычный 8 2 2 2 2 2 7 2 3" xfId="17622" xr:uid="{00000000-0005-0000-0000-000076340000}"/>
    <cellStyle name="Обычный 8 2 2 2 2 2 7 3" xfId="8046" xr:uid="{00000000-0005-0000-0000-000077340000}"/>
    <cellStyle name="Обычный 8 2 2 2 2 2 7 3 2" xfId="20814" xr:uid="{00000000-0005-0000-0000-000078340000}"/>
    <cellStyle name="Обычный 8 2 2 2 2 2 7 4" xfId="14430" xr:uid="{00000000-0005-0000-0000-000079340000}"/>
    <cellStyle name="Обычный 8 2 2 2 2 2 8" xfId="3258" xr:uid="{00000000-0005-0000-0000-00007A340000}"/>
    <cellStyle name="Обычный 8 2 2 2 2 2 8 2" xfId="9642" xr:uid="{00000000-0005-0000-0000-00007B340000}"/>
    <cellStyle name="Обычный 8 2 2 2 2 2 8 2 2" xfId="22410" xr:uid="{00000000-0005-0000-0000-00007C340000}"/>
    <cellStyle name="Обычный 8 2 2 2 2 2 8 3" xfId="16026" xr:uid="{00000000-0005-0000-0000-00007D340000}"/>
    <cellStyle name="Обычный 8 2 2 2 2 2 9" xfId="6450" xr:uid="{00000000-0005-0000-0000-00007E340000}"/>
    <cellStyle name="Обычный 8 2 2 2 2 2 9 2" xfId="19218" xr:uid="{00000000-0005-0000-0000-00007F340000}"/>
    <cellStyle name="Обычный 8 2 2 2 2 3" xfId="95" xr:uid="{00000000-0005-0000-0000-000080340000}"/>
    <cellStyle name="Обычный 8 2 2 2 2 3 2" xfId="289" xr:uid="{00000000-0005-0000-0000-000081340000}"/>
    <cellStyle name="Обычный 8 2 2 2 2 3 2 2" xfId="691" xr:uid="{00000000-0005-0000-0000-000082340000}"/>
    <cellStyle name="Обычный 8 2 2 2 2 3 2 2 2" xfId="1489" xr:uid="{00000000-0005-0000-0000-000083340000}"/>
    <cellStyle name="Обычный 8 2 2 2 2 3 2 2 2 2" xfId="3085" xr:uid="{00000000-0005-0000-0000-000084340000}"/>
    <cellStyle name="Обычный 8 2 2 2 2 3 2 2 2 2 2" xfId="6277" xr:uid="{00000000-0005-0000-0000-000085340000}"/>
    <cellStyle name="Обычный 8 2 2 2 2 3 2 2 2 2 2 2" xfId="12661" xr:uid="{00000000-0005-0000-0000-000086340000}"/>
    <cellStyle name="Обычный 8 2 2 2 2 3 2 2 2 2 2 2 2" xfId="25429" xr:uid="{00000000-0005-0000-0000-000087340000}"/>
    <cellStyle name="Обычный 8 2 2 2 2 3 2 2 2 2 2 3" xfId="19045" xr:uid="{00000000-0005-0000-0000-000088340000}"/>
    <cellStyle name="Обычный 8 2 2 2 2 3 2 2 2 2 3" xfId="9469" xr:uid="{00000000-0005-0000-0000-000089340000}"/>
    <cellStyle name="Обычный 8 2 2 2 2 3 2 2 2 2 3 2" xfId="22237" xr:uid="{00000000-0005-0000-0000-00008A340000}"/>
    <cellStyle name="Обычный 8 2 2 2 2 3 2 2 2 2 4" xfId="15853" xr:uid="{00000000-0005-0000-0000-00008B340000}"/>
    <cellStyle name="Обычный 8 2 2 2 2 3 2 2 2 3" xfId="4681" xr:uid="{00000000-0005-0000-0000-00008C340000}"/>
    <cellStyle name="Обычный 8 2 2 2 2 3 2 2 2 3 2" xfId="11065" xr:uid="{00000000-0005-0000-0000-00008D340000}"/>
    <cellStyle name="Обычный 8 2 2 2 2 3 2 2 2 3 2 2" xfId="23833" xr:uid="{00000000-0005-0000-0000-00008E340000}"/>
    <cellStyle name="Обычный 8 2 2 2 2 3 2 2 2 3 3" xfId="17449" xr:uid="{00000000-0005-0000-0000-00008F340000}"/>
    <cellStyle name="Обычный 8 2 2 2 2 3 2 2 2 4" xfId="7873" xr:uid="{00000000-0005-0000-0000-000090340000}"/>
    <cellStyle name="Обычный 8 2 2 2 2 3 2 2 2 4 2" xfId="20641" xr:uid="{00000000-0005-0000-0000-000091340000}"/>
    <cellStyle name="Обычный 8 2 2 2 2 3 2 2 2 5" xfId="14257" xr:uid="{00000000-0005-0000-0000-000092340000}"/>
    <cellStyle name="Обычный 8 2 2 2 2 3 2 2 3" xfId="2287" xr:uid="{00000000-0005-0000-0000-000093340000}"/>
    <cellStyle name="Обычный 8 2 2 2 2 3 2 2 3 2" xfId="5479" xr:uid="{00000000-0005-0000-0000-000094340000}"/>
    <cellStyle name="Обычный 8 2 2 2 2 3 2 2 3 2 2" xfId="11863" xr:uid="{00000000-0005-0000-0000-000095340000}"/>
    <cellStyle name="Обычный 8 2 2 2 2 3 2 2 3 2 2 2" xfId="24631" xr:uid="{00000000-0005-0000-0000-000096340000}"/>
    <cellStyle name="Обычный 8 2 2 2 2 3 2 2 3 2 3" xfId="18247" xr:uid="{00000000-0005-0000-0000-000097340000}"/>
    <cellStyle name="Обычный 8 2 2 2 2 3 2 2 3 3" xfId="8671" xr:uid="{00000000-0005-0000-0000-000098340000}"/>
    <cellStyle name="Обычный 8 2 2 2 2 3 2 2 3 3 2" xfId="21439" xr:uid="{00000000-0005-0000-0000-000099340000}"/>
    <cellStyle name="Обычный 8 2 2 2 2 3 2 2 3 4" xfId="15055" xr:uid="{00000000-0005-0000-0000-00009A340000}"/>
    <cellStyle name="Обычный 8 2 2 2 2 3 2 2 4" xfId="3883" xr:uid="{00000000-0005-0000-0000-00009B340000}"/>
    <cellStyle name="Обычный 8 2 2 2 2 3 2 2 4 2" xfId="10267" xr:uid="{00000000-0005-0000-0000-00009C340000}"/>
    <cellStyle name="Обычный 8 2 2 2 2 3 2 2 4 2 2" xfId="23035" xr:uid="{00000000-0005-0000-0000-00009D340000}"/>
    <cellStyle name="Обычный 8 2 2 2 2 3 2 2 4 3" xfId="16651" xr:uid="{00000000-0005-0000-0000-00009E340000}"/>
    <cellStyle name="Обычный 8 2 2 2 2 3 2 2 5" xfId="7075" xr:uid="{00000000-0005-0000-0000-00009F340000}"/>
    <cellStyle name="Обычный 8 2 2 2 2 3 2 2 5 2" xfId="19843" xr:uid="{00000000-0005-0000-0000-0000A0340000}"/>
    <cellStyle name="Обычный 8 2 2 2 2 3 2 2 6" xfId="13459" xr:uid="{00000000-0005-0000-0000-0000A1340000}"/>
    <cellStyle name="Обычный 8 2 2 2 2 3 2 3" xfId="1090" xr:uid="{00000000-0005-0000-0000-0000A2340000}"/>
    <cellStyle name="Обычный 8 2 2 2 2 3 2 3 2" xfId="2686" xr:uid="{00000000-0005-0000-0000-0000A3340000}"/>
    <cellStyle name="Обычный 8 2 2 2 2 3 2 3 2 2" xfId="5878" xr:uid="{00000000-0005-0000-0000-0000A4340000}"/>
    <cellStyle name="Обычный 8 2 2 2 2 3 2 3 2 2 2" xfId="12262" xr:uid="{00000000-0005-0000-0000-0000A5340000}"/>
    <cellStyle name="Обычный 8 2 2 2 2 3 2 3 2 2 2 2" xfId="25030" xr:uid="{00000000-0005-0000-0000-0000A6340000}"/>
    <cellStyle name="Обычный 8 2 2 2 2 3 2 3 2 2 3" xfId="18646" xr:uid="{00000000-0005-0000-0000-0000A7340000}"/>
    <cellStyle name="Обычный 8 2 2 2 2 3 2 3 2 3" xfId="9070" xr:uid="{00000000-0005-0000-0000-0000A8340000}"/>
    <cellStyle name="Обычный 8 2 2 2 2 3 2 3 2 3 2" xfId="21838" xr:uid="{00000000-0005-0000-0000-0000A9340000}"/>
    <cellStyle name="Обычный 8 2 2 2 2 3 2 3 2 4" xfId="15454" xr:uid="{00000000-0005-0000-0000-0000AA340000}"/>
    <cellStyle name="Обычный 8 2 2 2 2 3 2 3 3" xfId="4282" xr:uid="{00000000-0005-0000-0000-0000AB340000}"/>
    <cellStyle name="Обычный 8 2 2 2 2 3 2 3 3 2" xfId="10666" xr:uid="{00000000-0005-0000-0000-0000AC340000}"/>
    <cellStyle name="Обычный 8 2 2 2 2 3 2 3 3 2 2" xfId="23434" xr:uid="{00000000-0005-0000-0000-0000AD340000}"/>
    <cellStyle name="Обычный 8 2 2 2 2 3 2 3 3 3" xfId="17050" xr:uid="{00000000-0005-0000-0000-0000AE340000}"/>
    <cellStyle name="Обычный 8 2 2 2 2 3 2 3 4" xfId="7474" xr:uid="{00000000-0005-0000-0000-0000AF340000}"/>
    <cellStyle name="Обычный 8 2 2 2 2 3 2 3 4 2" xfId="20242" xr:uid="{00000000-0005-0000-0000-0000B0340000}"/>
    <cellStyle name="Обычный 8 2 2 2 2 3 2 3 5" xfId="13858" xr:uid="{00000000-0005-0000-0000-0000B1340000}"/>
    <cellStyle name="Обычный 8 2 2 2 2 3 2 4" xfId="1888" xr:uid="{00000000-0005-0000-0000-0000B2340000}"/>
    <cellStyle name="Обычный 8 2 2 2 2 3 2 4 2" xfId="5080" xr:uid="{00000000-0005-0000-0000-0000B3340000}"/>
    <cellStyle name="Обычный 8 2 2 2 2 3 2 4 2 2" xfId="11464" xr:uid="{00000000-0005-0000-0000-0000B4340000}"/>
    <cellStyle name="Обычный 8 2 2 2 2 3 2 4 2 2 2" xfId="24232" xr:uid="{00000000-0005-0000-0000-0000B5340000}"/>
    <cellStyle name="Обычный 8 2 2 2 2 3 2 4 2 3" xfId="17848" xr:uid="{00000000-0005-0000-0000-0000B6340000}"/>
    <cellStyle name="Обычный 8 2 2 2 2 3 2 4 3" xfId="8272" xr:uid="{00000000-0005-0000-0000-0000B7340000}"/>
    <cellStyle name="Обычный 8 2 2 2 2 3 2 4 3 2" xfId="21040" xr:uid="{00000000-0005-0000-0000-0000B8340000}"/>
    <cellStyle name="Обычный 8 2 2 2 2 3 2 4 4" xfId="14656" xr:uid="{00000000-0005-0000-0000-0000B9340000}"/>
    <cellStyle name="Обычный 8 2 2 2 2 3 2 5" xfId="3484" xr:uid="{00000000-0005-0000-0000-0000BA340000}"/>
    <cellStyle name="Обычный 8 2 2 2 2 3 2 5 2" xfId="9868" xr:uid="{00000000-0005-0000-0000-0000BB340000}"/>
    <cellStyle name="Обычный 8 2 2 2 2 3 2 5 2 2" xfId="22636" xr:uid="{00000000-0005-0000-0000-0000BC340000}"/>
    <cellStyle name="Обычный 8 2 2 2 2 3 2 5 3" xfId="16252" xr:uid="{00000000-0005-0000-0000-0000BD340000}"/>
    <cellStyle name="Обычный 8 2 2 2 2 3 2 6" xfId="6676" xr:uid="{00000000-0005-0000-0000-0000BE340000}"/>
    <cellStyle name="Обычный 8 2 2 2 2 3 2 6 2" xfId="19444" xr:uid="{00000000-0005-0000-0000-0000BF340000}"/>
    <cellStyle name="Обычный 8 2 2 2 2 3 2 7" xfId="13060" xr:uid="{00000000-0005-0000-0000-0000C0340000}"/>
    <cellStyle name="Обычный 8 2 2 2 2 3 3" xfId="497" xr:uid="{00000000-0005-0000-0000-0000C1340000}"/>
    <cellStyle name="Обычный 8 2 2 2 2 3 3 2" xfId="1295" xr:uid="{00000000-0005-0000-0000-0000C2340000}"/>
    <cellStyle name="Обычный 8 2 2 2 2 3 3 2 2" xfId="2891" xr:uid="{00000000-0005-0000-0000-0000C3340000}"/>
    <cellStyle name="Обычный 8 2 2 2 2 3 3 2 2 2" xfId="6083" xr:uid="{00000000-0005-0000-0000-0000C4340000}"/>
    <cellStyle name="Обычный 8 2 2 2 2 3 3 2 2 2 2" xfId="12467" xr:uid="{00000000-0005-0000-0000-0000C5340000}"/>
    <cellStyle name="Обычный 8 2 2 2 2 3 3 2 2 2 2 2" xfId="25235" xr:uid="{00000000-0005-0000-0000-0000C6340000}"/>
    <cellStyle name="Обычный 8 2 2 2 2 3 3 2 2 2 3" xfId="18851" xr:uid="{00000000-0005-0000-0000-0000C7340000}"/>
    <cellStyle name="Обычный 8 2 2 2 2 3 3 2 2 3" xfId="9275" xr:uid="{00000000-0005-0000-0000-0000C8340000}"/>
    <cellStyle name="Обычный 8 2 2 2 2 3 3 2 2 3 2" xfId="22043" xr:uid="{00000000-0005-0000-0000-0000C9340000}"/>
    <cellStyle name="Обычный 8 2 2 2 2 3 3 2 2 4" xfId="15659" xr:uid="{00000000-0005-0000-0000-0000CA340000}"/>
    <cellStyle name="Обычный 8 2 2 2 2 3 3 2 3" xfId="4487" xr:uid="{00000000-0005-0000-0000-0000CB340000}"/>
    <cellStyle name="Обычный 8 2 2 2 2 3 3 2 3 2" xfId="10871" xr:uid="{00000000-0005-0000-0000-0000CC340000}"/>
    <cellStyle name="Обычный 8 2 2 2 2 3 3 2 3 2 2" xfId="23639" xr:uid="{00000000-0005-0000-0000-0000CD340000}"/>
    <cellStyle name="Обычный 8 2 2 2 2 3 3 2 3 3" xfId="17255" xr:uid="{00000000-0005-0000-0000-0000CE340000}"/>
    <cellStyle name="Обычный 8 2 2 2 2 3 3 2 4" xfId="7679" xr:uid="{00000000-0005-0000-0000-0000CF340000}"/>
    <cellStyle name="Обычный 8 2 2 2 2 3 3 2 4 2" xfId="20447" xr:uid="{00000000-0005-0000-0000-0000D0340000}"/>
    <cellStyle name="Обычный 8 2 2 2 2 3 3 2 5" xfId="14063" xr:uid="{00000000-0005-0000-0000-0000D1340000}"/>
    <cellStyle name="Обычный 8 2 2 2 2 3 3 3" xfId="2093" xr:uid="{00000000-0005-0000-0000-0000D2340000}"/>
    <cellStyle name="Обычный 8 2 2 2 2 3 3 3 2" xfId="5285" xr:uid="{00000000-0005-0000-0000-0000D3340000}"/>
    <cellStyle name="Обычный 8 2 2 2 2 3 3 3 2 2" xfId="11669" xr:uid="{00000000-0005-0000-0000-0000D4340000}"/>
    <cellStyle name="Обычный 8 2 2 2 2 3 3 3 2 2 2" xfId="24437" xr:uid="{00000000-0005-0000-0000-0000D5340000}"/>
    <cellStyle name="Обычный 8 2 2 2 2 3 3 3 2 3" xfId="18053" xr:uid="{00000000-0005-0000-0000-0000D6340000}"/>
    <cellStyle name="Обычный 8 2 2 2 2 3 3 3 3" xfId="8477" xr:uid="{00000000-0005-0000-0000-0000D7340000}"/>
    <cellStyle name="Обычный 8 2 2 2 2 3 3 3 3 2" xfId="21245" xr:uid="{00000000-0005-0000-0000-0000D8340000}"/>
    <cellStyle name="Обычный 8 2 2 2 2 3 3 3 4" xfId="14861" xr:uid="{00000000-0005-0000-0000-0000D9340000}"/>
    <cellStyle name="Обычный 8 2 2 2 2 3 3 4" xfId="3689" xr:uid="{00000000-0005-0000-0000-0000DA340000}"/>
    <cellStyle name="Обычный 8 2 2 2 2 3 3 4 2" xfId="10073" xr:uid="{00000000-0005-0000-0000-0000DB340000}"/>
    <cellStyle name="Обычный 8 2 2 2 2 3 3 4 2 2" xfId="22841" xr:uid="{00000000-0005-0000-0000-0000DC340000}"/>
    <cellStyle name="Обычный 8 2 2 2 2 3 3 4 3" xfId="16457" xr:uid="{00000000-0005-0000-0000-0000DD340000}"/>
    <cellStyle name="Обычный 8 2 2 2 2 3 3 5" xfId="6881" xr:uid="{00000000-0005-0000-0000-0000DE340000}"/>
    <cellStyle name="Обычный 8 2 2 2 2 3 3 5 2" xfId="19649" xr:uid="{00000000-0005-0000-0000-0000DF340000}"/>
    <cellStyle name="Обычный 8 2 2 2 2 3 3 6" xfId="13265" xr:uid="{00000000-0005-0000-0000-0000E0340000}"/>
    <cellStyle name="Обычный 8 2 2 2 2 3 4" xfId="896" xr:uid="{00000000-0005-0000-0000-0000E1340000}"/>
    <cellStyle name="Обычный 8 2 2 2 2 3 4 2" xfId="2492" xr:uid="{00000000-0005-0000-0000-0000E2340000}"/>
    <cellStyle name="Обычный 8 2 2 2 2 3 4 2 2" xfId="5684" xr:uid="{00000000-0005-0000-0000-0000E3340000}"/>
    <cellStyle name="Обычный 8 2 2 2 2 3 4 2 2 2" xfId="12068" xr:uid="{00000000-0005-0000-0000-0000E4340000}"/>
    <cellStyle name="Обычный 8 2 2 2 2 3 4 2 2 2 2" xfId="24836" xr:uid="{00000000-0005-0000-0000-0000E5340000}"/>
    <cellStyle name="Обычный 8 2 2 2 2 3 4 2 2 3" xfId="18452" xr:uid="{00000000-0005-0000-0000-0000E6340000}"/>
    <cellStyle name="Обычный 8 2 2 2 2 3 4 2 3" xfId="8876" xr:uid="{00000000-0005-0000-0000-0000E7340000}"/>
    <cellStyle name="Обычный 8 2 2 2 2 3 4 2 3 2" xfId="21644" xr:uid="{00000000-0005-0000-0000-0000E8340000}"/>
    <cellStyle name="Обычный 8 2 2 2 2 3 4 2 4" xfId="15260" xr:uid="{00000000-0005-0000-0000-0000E9340000}"/>
    <cellStyle name="Обычный 8 2 2 2 2 3 4 3" xfId="4088" xr:uid="{00000000-0005-0000-0000-0000EA340000}"/>
    <cellStyle name="Обычный 8 2 2 2 2 3 4 3 2" xfId="10472" xr:uid="{00000000-0005-0000-0000-0000EB340000}"/>
    <cellStyle name="Обычный 8 2 2 2 2 3 4 3 2 2" xfId="23240" xr:uid="{00000000-0005-0000-0000-0000EC340000}"/>
    <cellStyle name="Обычный 8 2 2 2 2 3 4 3 3" xfId="16856" xr:uid="{00000000-0005-0000-0000-0000ED340000}"/>
    <cellStyle name="Обычный 8 2 2 2 2 3 4 4" xfId="7280" xr:uid="{00000000-0005-0000-0000-0000EE340000}"/>
    <cellStyle name="Обычный 8 2 2 2 2 3 4 4 2" xfId="20048" xr:uid="{00000000-0005-0000-0000-0000EF340000}"/>
    <cellStyle name="Обычный 8 2 2 2 2 3 4 5" xfId="13664" xr:uid="{00000000-0005-0000-0000-0000F0340000}"/>
    <cellStyle name="Обычный 8 2 2 2 2 3 5" xfId="1694" xr:uid="{00000000-0005-0000-0000-0000F1340000}"/>
    <cellStyle name="Обычный 8 2 2 2 2 3 5 2" xfId="4886" xr:uid="{00000000-0005-0000-0000-0000F2340000}"/>
    <cellStyle name="Обычный 8 2 2 2 2 3 5 2 2" xfId="11270" xr:uid="{00000000-0005-0000-0000-0000F3340000}"/>
    <cellStyle name="Обычный 8 2 2 2 2 3 5 2 2 2" xfId="24038" xr:uid="{00000000-0005-0000-0000-0000F4340000}"/>
    <cellStyle name="Обычный 8 2 2 2 2 3 5 2 3" xfId="17654" xr:uid="{00000000-0005-0000-0000-0000F5340000}"/>
    <cellStyle name="Обычный 8 2 2 2 2 3 5 3" xfId="8078" xr:uid="{00000000-0005-0000-0000-0000F6340000}"/>
    <cellStyle name="Обычный 8 2 2 2 2 3 5 3 2" xfId="20846" xr:uid="{00000000-0005-0000-0000-0000F7340000}"/>
    <cellStyle name="Обычный 8 2 2 2 2 3 5 4" xfId="14462" xr:uid="{00000000-0005-0000-0000-0000F8340000}"/>
    <cellStyle name="Обычный 8 2 2 2 2 3 6" xfId="3290" xr:uid="{00000000-0005-0000-0000-0000F9340000}"/>
    <cellStyle name="Обычный 8 2 2 2 2 3 6 2" xfId="9674" xr:uid="{00000000-0005-0000-0000-0000FA340000}"/>
    <cellStyle name="Обычный 8 2 2 2 2 3 6 2 2" xfId="22442" xr:uid="{00000000-0005-0000-0000-0000FB340000}"/>
    <cellStyle name="Обычный 8 2 2 2 2 3 6 3" xfId="16058" xr:uid="{00000000-0005-0000-0000-0000FC340000}"/>
    <cellStyle name="Обычный 8 2 2 2 2 3 7" xfId="6482" xr:uid="{00000000-0005-0000-0000-0000FD340000}"/>
    <cellStyle name="Обычный 8 2 2 2 2 3 7 2" xfId="19250" xr:uid="{00000000-0005-0000-0000-0000FE340000}"/>
    <cellStyle name="Обычный 8 2 2 2 2 3 8" xfId="12866" xr:uid="{00000000-0005-0000-0000-0000FF340000}"/>
    <cellStyle name="Обычный 8 2 2 2 2 4" xfId="161" xr:uid="{00000000-0005-0000-0000-000000350000}"/>
    <cellStyle name="Обычный 8 2 2 2 2 4 2" xfId="355" xr:uid="{00000000-0005-0000-0000-000001350000}"/>
    <cellStyle name="Обычный 8 2 2 2 2 4 2 2" xfId="757" xr:uid="{00000000-0005-0000-0000-000002350000}"/>
    <cellStyle name="Обычный 8 2 2 2 2 4 2 2 2" xfId="1555" xr:uid="{00000000-0005-0000-0000-000003350000}"/>
    <cellStyle name="Обычный 8 2 2 2 2 4 2 2 2 2" xfId="3151" xr:uid="{00000000-0005-0000-0000-000004350000}"/>
    <cellStyle name="Обычный 8 2 2 2 2 4 2 2 2 2 2" xfId="6343" xr:uid="{00000000-0005-0000-0000-000005350000}"/>
    <cellStyle name="Обычный 8 2 2 2 2 4 2 2 2 2 2 2" xfId="12727" xr:uid="{00000000-0005-0000-0000-000006350000}"/>
    <cellStyle name="Обычный 8 2 2 2 2 4 2 2 2 2 2 2 2" xfId="25495" xr:uid="{00000000-0005-0000-0000-000007350000}"/>
    <cellStyle name="Обычный 8 2 2 2 2 4 2 2 2 2 2 3" xfId="19111" xr:uid="{00000000-0005-0000-0000-000008350000}"/>
    <cellStyle name="Обычный 8 2 2 2 2 4 2 2 2 2 3" xfId="9535" xr:uid="{00000000-0005-0000-0000-000009350000}"/>
    <cellStyle name="Обычный 8 2 2 2 2 4 2 2 2 2 3 2" xfId="22303" xr:uid="{00000000-0005-0000-0000-00000A350000}"/>
    <cellStyle name="Обычный 8 2 2 2 2 4 2 2 2 2 4" xfId="15919" xr:uid="{00000000-0005-0000-0000-00000B350000}"/>
    <cellStyle name="Обычный 8 2 2 2 2 4 2 2 2 3" xfId="4747" xr:uid="{00000000-0005-0000-0000-00000C350000}"/>
    <cellStyle name="Обычный 8 2 2 2 2 4 2 2 2 3 2" xfId="11131" xr:uid="{00000000-0005-0000-0000-00000D350000}"/>
    <cellStyle name="Обычный 8 2 2 2 2 4 2 2 2 3 2 2" xfId="23899" xr:uid="{00000000-0005-0000-0000-00000E350000}"/>
    <cellStyle name="Обычный 8 2 2 2 2 4 2 2 2 3 3" xfId="17515" xr:uid="{00000000-0005-0000-0000-00000F350000}"/>
    <cellStyle name="Обычный 8 2 2 2 2 4 2 2 2 4" xfId="7939" xr:uid="{00000000-0005-0000-0000-000010350000}"/>
    <cellStyle name="Обычный 8 2 2 2 2 4 2 2 2 4 2" xfId="20707" xr:uid="{00000000-0005-0000-0000-000011350000}"/>
    <cellStyle name="Обычный 8 2 2 2 2 4 2 2 2 5" xfId="14323" xr:uid="{00000000-0005-0000-0000-000012350000}"/>
    <cellStyle name="Обычный 8 2 2 2 2 4 2 2 3" xfId="2353" xr:uid="{00000000-0005-0000-0000-000013350000}"/>
    <cellStyle name="Обычный 8 2 2 2 2 4 2 2 3 2" xfId="5545" xr:uid="{00000000-0005-0000-0000-000014350000}"/>
    <cellStyle name="Обычный 8 2 2 2 2 4 2 2 3 2 2" xfId="11929" xr:uid="{00000000-0005-0000-0000-000015350000}"/>
    <cellStyle name="Обычный 8 2 2 2 2 4 2 2 3 2 2 2" xfId="24697" xr:uid="{00000000-0005-0000-0000-000016350000}"/>
    <cellStyle name="Обычный 8 2 2 2 2 4 2 2 3 2 3" xfId="18313" xr:uid="{00000000-0005-0000-0000-000017350000}"/>
    <cellStyle name="Обычный 8 2 2 2 2 4 2 2 3 3" xfId="8737" xr:uid="{00000000-0005-0000-0000-000018350000}"/>
    <cellStyle name="Обычный 8 2 2 2 2 4 2 2 3 3 2" xfId="21505" xr:uid="{00000000-0005-0000-0000-000019350000}"/>
    <cellStyle name="Обычный 8 2 2 2 2 4 2 2 3 4" xfId="15121" xr:uid="{00000000-0005-0000-0000-00001A350000}"/>
    <cellStyle name="Обычный 8 2 2 2 2 4 2 2 4" xfId="3949" xr:uid="{00000000-0005-0000-0000-00001B350000}"/>
    <cellStyle name="Обычный 8 2 2 2 2 4 2 2 4 2" xfId="10333" xr:uid="{00000000-0005-0000-0000-00001C350000}"/>
    <cellStyle name="Обычный 8 2 2 2 2 4 2 2 4 2 2" xfId="23101" xr:uid="{00000000-0005-0000-0000-00001D350000}"/>
    <cellStyle name="Обычный 8 2 2 2 2 4 2 2 4 3" xfId="16717" xr:uid="{00000000-0005-0000-0000-00001E350000}"/>
    <cellStyle name="Обычный 8 2 2 2 2 4 2 2 5" xfId="7141" xr:uid="{00000000-0005-0000-0000-00001F350000}"/>
    <cellStyle name="Обычный 8 2 2 2 2 4 2 2 5 2" xfId="19909" xr:uid="{00000000-0005-0000-0000-000020350000}"/>
    <cellStyle name="Обычный 8 2 2 2 2 4 2 2 6" xfId="13525" xr:uid="{00000000-0005-0000-0000-000021350000}"/>
    <cellStyle name="Обычный 8 2 2 2 2 4 2 3" xfId="1156" xr:uid="{00000000-0005-0000-0000-000022350000}"/>
    <cellStyle name="Обычный 8 2 2 2 2 4 2 3 2" xfId="2752" xr:uid="{00000000-0005-0000-0000-000023350000}"/>
    <cellStyle name="Обычный 8 2 2 2 2 4 2 3 2 2" xfId="5944" xr:uid="{00000000-0005-0000-0000-000024350000}"/>
    <cellStyle name="Обычный 8 2 2 2 2 4 2 3 2 2 2" xfId="12328" xr:uid="{00000000-0005-0000-0000-000025350000}"/>
    <cellStyle name="Обычный 8 2 2 2 2 4 2 3 2 2 2 2" xfId="25096" xr:uid="{00000000-0005-0000-0000-000026350000}"/>
    <cellStyle name="Обычный 8 2 2 2 2 4 2 3 2 2 3" xfId="18712" xr:uid="{00000000-0005-0000-0000-000027350000}"/>
    <cellStyle name="Обычный 8 2 2 2 2 4 2 3 2 3" xfId="9136" xr:uid="{00000000-0005-0000-0000-000028350000}"/>
    <cellStyle name="Обычный 8 2 2 2 2 4 2 3 2 3 2" xfId="21904" xr:uid="{00000000-0005-0000-0000-000029350000}"/>
    <cellStyle name="Обычный 8 2 2 2 2 4 2 3 2 4" xfId="15520" xr:uid="{00000000-0005-0000-0000-00002A350000}"/>
    <cellStyle name="Обычный 8 2 2 2 2 4 2 3 3" xfId="4348" xr:uid="{00000000-0005-0000-0000-00002B350000}"/>
    <cellStyle name="Обычный 8 2 2 2 2 4 2 3 3 2" xfId="10732" xr:uid="{00000000-0005-0000-0000-00002C350000}"/>
    <cellStyle name="Обычный 8 2 2 2 2 4 2 3 3 2 2" xfId="23500" xr:uid="{00000000-0005-0000-0000-00002D350000}"/>
    <cellStyle name="Обычный 8 2 2 2 2 4 2 3 3 3" xfId="17116" xr:uid="{00000000-0005-0000-0000-00002E350000}"/>
    <cellStyle name="Обычный 8 2 2 2 2 4 2 3 4" xfId="7540" xr:uid="{00000000-0005-0000-0000-00002F350000}"/>
    <cellStyle name="Обычный 8 2 2 2 2 4 2 3 4 2" xfId="20308" xr:uid="{00000000-0005-0000-0000-000030350000}"/>
    <cellStyle name="Обычный 8 2 2 2 2 4 2 3 5" xfId="13924" xr:uid="{00000000-0005-0000-0000-000031350000}"/>
    <cellStyle name="Обычный 8 2 2 2 2 4 2 4" xfId="1954" xr:uid="{00000000-0005-0000-0000-000032350000}"/>
    <cellStyle name="Обычный 8 2 2 2 2 4 2 4 2" xfId="5146" xr:uid="{00000000-0005-0000-0000-000033350000}"/>
    <cellStyle name="Обычный 8 2 2 2 2 4 2 4 2 2" xfId="11530" xr:uid="{00000000-0005-0000-0000-000034350000}"/>
    <cellStyle name="Обычный 8 2 2 2 2 4 2 4 2 2 2" xfId="24298" xr:uid="{00000000-0005-0000-0000-000035350000}"/>
    <cellStyle name="Обычный 8 2 2 2 2 4 2 4 2 3" xfId="17914" xr:uid="{00000000-0005-0000-0000-000036350000}"/>
    <cellStyle name="Обычный 8 2 2 2 2 4 2 4 3" xfId="8338" xr:uid="{00000000-0005-0000-0000-000037350000}"/>
    <cellStyle name="Обычный 8 2 2 2 2 4 2 4 3 2" xfId="21106" xr:uid="{00000000-0005-0000-0000-000038350000}"/>
    <cellStyle name="Обычный 8 2 2 2 2 4 2 4 4" xfId="14722" xr:uid="{00000000-0005-0000-0000-000039350000}"/>
    <cellStyle name="Обычный 8 2 2 2 2 4 2 5" xfId="3550" xr:uid="{00000000-0005-0000-0000-00003A350000}"/>
    <cellStyle name="Обычный 8 2 2 2 2 4 2 5 2" xfId="9934" xr:uid="{00000000-0005-0000-0000-00003B350000}"/>
    <cellStyle name="Обычный 8 2 2 2 2 4 2 5 2 2" xfId="22702" xr:uid="{00000000-0005-0000-0000-00003C350000}"/>
    <cellStyle name="Обычный 8 2 2 2 2 4 2 5 3" xfId="16318" xr:uid="{00000000-0005-0000-0000-00003D350000}"/>
    <cellStyle name="Обычный 8 2 2 2 2 4 2 6" xfId="6742" xr:uid="{00000000-0005-0000-0000-00003E350000}"/>
    <cellStyle name="Обычный 8 2 2 2 2 4 2 6 2" xfId="19510" xr:uid="{00000000-0005-0000-0000-00003F350000}"/>
    <cellStyle name="Обычный 8 2 2 2 2 4 2 7" xfId="13126" xr:uid="{00000000-0005-0000-0000-000040350000}"/>
    <cellStyle name="Обычный 8 2 2 2 2 4 3" xfId="563" xr:uid="{00000000-0005-0000-0000-000041350000}"/>
    <cellStyle name="Обычный 8 2 2 2 2 4 3 2" xfId="1361" xr:uid="{00000000-0005-0000-0000-000042350000}"/>
    <cellStyle name="Обычный 8 2 2 2 2 4 3 2 2" xfId="2957" xr:uid="{00000000-0005-0000-0000-000043350000}"/>
    <cellStyle name="Обычный 8 2 2 2 2 4 3 2 2 2" xfId="6149" xr:uid="{00000000-0005-0000-0000-000044350000}"/>
    <cellStyle name="Обычный 8 2 2 2 2 4 3 2 2 2 2" xfId="12533" xr:uid="{00000000-0005-0000-0000-000045350000}"/>
    <cellStyle name="Обычный 8 2 2 2 2 4 3 2 2 2 2 2" xfId="25301" xr:uid="{00000000-0005-0000-0000-000046350000}"/>
    <cellStyle name="Обычный 8 2 2 2 2 4 3 2 2 2 3" xfId="18917" xr:uid="{00000000-0005-0000-0000-000047350000}"/>
    <cellStyle name="Обычный 8 2 2 2 2 4 3 2 2 3" xfId="9341" xr:uid="{00000000-0005-0000-0000-000048350000}"/>
    <cellStyle name="Обычный 8 2 2 2 2 4 3 2 2 3 2" xfId="22109" xr:uid="{00000000-0005-0000-0000-000049350000}"/>
    <cellStyle name="Обычный 8 2 2 2 2 4 3 2 2 4" xfId="15725" xr:uid="{00000000-0005-0000-0000-00004A350000}"/>
    <cellStyle name="Обычный 8 2 2 2 2 4 3 2 3" xfId="4553" xr:uid="{00000000-0005-0000-0000-00004B350000}"/>
    <cellStyle name="Обычный 8 2 2 2 2 4 3 2 3 2" xfId="10937" xr:uid="{00000000-0005-0000-0000-00004C350000}"/>
    <cellStyle name="Обычный 8 2 2 2 2 4 3 2 3 2 2" xfId="23705" xr:uid="{00000000-0005-0000-0000-00004D350000}"/>
    <cellStyle name="Обычный 8 2 2 2 2 4 3 2 3 3" xfId="17321" xr:uid="{00000000-0005-0000-0000-00004E350000}"/>
    <cellStyle name="Обычный 8 2 2 2 2 4 3 2 4" xfId="7745" xr:uid="{00000000-0005-0000-0000-00004F350000}"/>
    <cellStyle name="Обычный 8 2 2 2 2 4 3 2 4 2" xfId="20513" xr:uid="{00000000-0005-0000-0000-000050350000}"/>
    <cellStyle name="Обычный 8 2 2 2 2 4 3 2 5" xfId="14129" xr:uid="{00000000-0005-0000-0000-000051350000}"/>
    <cellStyle name="Обычный 8 2 2 2 2 4 3 3" xfId="2159" xr:uid="{00000000-0005-0000-0000-000052350000}"/>
    <cellStyle name="Обычный 8 2 2 2 2 4 3 3 2" xfId="5351" xr:uid="{00000000-0005-0000-0000-000053350000}"/>
    <cellStyle name="Обычный 8 2 2 2 2 4 3 3 2 2" xfId="11735" xr:uid="{00000000-0005-0000-0000-000054350000}"/>
    <cellStyle name="Обычный 8 2 2 2 2 4 3 3 2 2 2" xfId="24503" xr:uid="{00000000-0005-0000-0000-000055350000}"/>
    <cellStyle name="Обычный 8 2 2 2 2 4 3 3 2 3" xfId="18119" xr:uid="{00000000-0005-0000-0000-000056350000}"/>
    <cellStyle name="Обычный 8 2 2 2 2 4 3 3 3" xfId="8543" xr:uid="{00000000-0005-0000-0000-000057350000}"/>
    <cellStyle name="Обычный 8 2 2 2 2 4 3 3 3 2" xfId="21311" xr:uid="{00000000-0005-0000-0000-000058350000}"/>
    <cellStyle name="Обычный 8 2 2 2 2 4 3 3 4" xfId="14927" xr:uid="{00000000-0005-0000-0000-000059350000}"/>
    <cellStyle name="Обычный 8 2 2 2 2 4 3 4" xfId="3755" xr:uid="{00000000-0005-0000-0000-00005A350000}"/>
    <cellStyle name="Обычный 8 2 2 2 2 4 3 4 2" xfId="10139" xr:uid="{00000000-0005-0000-0000-00005B350000}"/>
    <cellStyle name="Обычный 8 2 2 2 2 4 3 4 2 2" xfId="22907" xr:uid="{00000000-0005-0000-0000-00005C350000}"/>
    <cellStyle name="Обычный 8 2 2 2 2 4 3 4 3" xfId="16523" xr:uid="{00000000-0005-0000-0000-00005D350000}"/>
    <cellStyle name="Обычный 8 2 2 2 2 4 3 5" xfId="6947" xr:uid="{00000000-0005-0000-0000-00005E350000}"/>
    <cellStyle name="Обычный 8 2 2 2 2 4 3 5 2" xfId="19715" xr:uid="{00000000-0005-0000-0000-00005F350000}"/>
    <cellStyle name="Обычный 8 2 2 2 2 4 3 6" xfId="13331" xr:uid="{00000000-0005-0000-0000-000060350000}"/>
    <cellStyle name="Обычный 8 2 2 2 2 4 4" xfId="962" xr:uid="{00000000-0005-0000-0000-000061350000}"/>
    <cellStyle name="Обычный 8 2 2 2 2 4 4 2" xfId="2558" xr:uid="{00000000-0005-0000-0000-000062350000}"/>
    <cellStyle name="Обычный 8 2 2 2 2 4 4 2 2" xfId="5750" xr:uid="{00000000-0005-0000-0000-000063350000}"/>
    <cellStyle name="Обычный 8 2 2 2 2 4 4 2 2 2" xfId="12134" xr:uid="{00000000-0005-0000-0000-000064350000}"/>
    <cellStyle name="Обычный 8 2 2 2 2 4 4 2 2 2 2" xfId="24902" xr:uid="{00000000-0005-0000-0000-000065350000}"/>
    <cellStyle name="Обычный 8 2 2 2 2 4 4 2 2 3" xfId="18518" xr:uid="{00000000-0005-0000-0000-000066350000}"/>
    <cellStyle name="Обычный 8 2 2 2 2 4 4 2 3" xfId="8942" xr:uid="{00000000-0005-0000-0000-000067350000}"/>
    <cellStyle name="Обычный 8 2 2 2 2 4 4 2 3 2" xfId="21710" xr:uid="{00000000-0005-0000-0000-000068350000}"/>
    <cellStyle name="Обычный 8 2 2 2 2 4 4 2 4" xfId="15326" xr:uid="{00000000-0005-0000-0000-000069350000}"/>
    <cellStyle name="Обычный 8 2 2 2 2 4 4 3" xfId="4154" xr:uid="{00000000-0005-0000-0000-00006A350000}"/>
    <cellStyle name="Обычный 8 2 2 2 2 4 4 3 2" xfId="10538" xr:uid="{00000000-0005-0000-0000-00006B350000}"/>
    <cellStyle name="Обычный 8 2 2 2 2 4 4 3 2 2" xfId="23306" xr:uid="{00000000-0005-0000-0000-00006C350000}"/>
    <cellStyle name="Обычный 8 2 2 2 2 4 4 3 3" xfId="16922" xr:uid="{00000000-0005-0000-0000-00006D350000}"/>
    <cellStyle name="Обычный 8 2 2 2 2 4 4 4" xfId="7346" xr:uid="{00000000-0005-0000-0000-00006E350000}"/>
    <cellStyle name="Обычный 8 2 2 2 2 4 4 4 2" xfId="20114" xr:uid="{00000000-0005-0000-0000-00006F350000}"/>
    <cellStyle name="Обычный 8 2 2 2 2 4 4 5" xfId="13730" xr:uid="{00000000-0005-0000-0000-000070350000}"/>
    <cellStyle name="Обычный 8 2 2 2 2 4 5" xfId="1760" xr:uid="{00000000-0005-0000-0000-000071350000}"/>
    <cellStyle name="Обычный 8 2 2 2 2 4 5 2" xfId="4952" xr:uid="{00000000-0005-0000-0000-000072350000}"/>
    <cellStyle name="Обычный 8 2 2 2 2 4 5 2 2" xfId="11336" xr:uid="{00000000-0005-0000-0000-000073350000}"/>
    <cellStyle name="Обычный 8 2 2 2 2 4 5 2 2 2" xfId="24104" xr:uid="{00000000-0005-0000-0000-000074350000}"/>
    <cellStyle name="Обычный 8 2 2 2 2 4 5 2 3" xfId="17720" xr:uid="{00000000-0005-0000-0000-000075350000}"/>
    <cellStyle name="Обычный 8 2 2 2 2 4 5 3" xfId="8144" xr:uid="{00000000-0005-0000-0000-000076350000}"/>
    <cellStyle name="Обычный 8 2 2 2 2 4 5 3 2" xfId="20912" xr:uid="{00000000-0005-0000-0000-000077350000}"/>
    <cellStyle name="Обычный 8 2 2 2 2 4 5 4" xfId="14528" xr:uid="{00000000-0005-0000-0000-000078350000}"/>
    <cellStyle name="Обычный 8 2 2 2 2 4 6" xfId="3356" xr:uid="{00000000-0005-0000-0000-000079350000}"/>
    <cellStyle name="Обычный 8 2 2 2 2 4 6 2" xfId="9740" xr:uid="{00000000-0005-0000-0000-00007A350000}"/>
    <cellStyle name="Обычный 8 2 2 2 2 4 6 2 2" xfId="22508" xr:uid="{00000000-0005-0000-0000-00007B350000}"/>
    <cellStyle name="Обычный 8 2 2 2 2 4 6 3" xfId="16124" xr:uid="{00000000-0005-0000-0000-00007C350000}"/>
    <cellStyle name="Обычный 8 2 2 2 2 4 7" xfId="6548" xr:uid="{00000000-0005-0000-0000-00007D350000}"/>
    <cellStyle name="Обычный 8 2 2 2 2 4 7 2" xfId="19316" xr:uid="{00000000-0005-0000-0000-00007E350000}"/>
    <cellStyle name="Обычный 8 2 2 2 2 4 8" xfId="12932" xr:uid="{00000000-0005-0000-0000-00007F350000}"/>
    <cellStyle name="Обычный 8 2 2 2 2 5" xfId="225" xr:uid="{00000000-0005-0000-0000-000080350000}"/>
    <cellStyle name="Обычный 8 2 2 2 2 5 2" xfId="627" xr:uid="{00000000-0005-0000-0000-000081350000}"/>
    <cellStyle name="Обычный 8 2 2 2 2 5 2 2" xfId="1425" xr:uid="{00000000-0005-0000-0000-000082350000}"/>
    <cellStyle name="Обычный 8 2 2 2 2 5 2 2 2" xfId="3021" xr:uid="{00000000-0005-0000-0000-000083350000}"/>
    <cellStyle name="Обычный 8 2 2 2 2 5 2 2 2 2" xfId="6213" xr:uid="{00000000-0005-0000-0000-000084350000}"/>
    <cellStyle name="Обычный 8 2 2 2 2 5 2 2 2 2 2" xfId="12597" xr:uid="{00000000-0005-0000-0000-000085350000}"/>
    <cellStyle name="Обычный 8 2 2 2 2 5 2 2 2 2 2 2" xfId="25365" xr:uid="{00000000-0005-0000-0000-000086350000}"/>
    <cellStyle name="Обычный 8 2 2 2 2 5 2 2 2 2 3" xfId="18981" xr:uid="{00000000-0005-0000-0000-000087350000}"/>
    <cellStyle name="Обычный 8 2 2 2 2 5 2 2 2 3" xfId="9405" xr:uid="{00000000-0005-0000-0000-000088350000}"/>
    <cellStyle name="Обычный 8 2 2 2 2 5 2 2 2 3 2" xfId="22173" xr:uid="{00000000-0005-0000-0000-000089350000}"/>
    <cellStyle name="Обычный 8 2 2 2 2 5 2 2 2 4" xfId="15789" xr:uid="{00000000-0005-0000-0000-00008A350000}"/>
    <cellStyle name="Обычный 8 2 2 2 2 5 2 2 3" xfId="4617" xr:uid="{00000000-0005-0000-0000-00008B350000}"/>
    <cellStyle name="Обычный 8 2 2 2 2 5 2 2 3 2" xfId="11001" xr:uid="{00000000-0005-0000-0000-00008C350000}"/>
    <cellStyle name="Обычный 8 2 2 2 2 5 2 2 3 2 2" xfId="23769" xr:uid="{00000000-0005-0000-0000-00008D350000}"/>
    <cellStyle name="Обычный 8 2 2 2 2 5 2 2 3 3" xfId="17385" xr:uid="{00000000-0005-0000-0000-00008E350000}"/>
    <cellStyle name="Обычный 8 2 2 2 2 5 2 2 4" xfId="7809" xr:uid="{00000000-0005-0000-0000-00008F350000}"/>
    <cellStyle name="Обычный 8 2 2 2 2 5 2 2 4 2" xfId="20577" xr:uid="{00000000-0005-0000-0000-000090350000}"/>
    <cellStyle name="Обычный 8 2 2 2 2 5 2 2 5" xfId="14193" xr:uid="{00000000-0005-0000-0000-000091350000}"/>
    <cellStyle name="Обычный 8 2 2 2 2 5 2 3" xfId="2223" xr:uid="{00000000-0005-0000-0000-000092350000}"/>
    <cellStyle name="Обычный 8 2 2 2 2 5 2 3 2" xfId="5415" xr:uid="{00000000-0005-0000-0000-000093350000}"/>
    <cellStyle name="Обычный 8 2 2 2 2 5 2 3 2 2" xfId="11799" xr:uid="{00000000-0005-0000-0000-000094350000}"/>
    <cellStyle name="Обычный 8 2 2 2 2 5 2 3 2 2 2" xfId="24567" xr:uid="{00000000-0005-0000-0000-000095350000}"/>
    <cellStyle name="Обычный 8 2 2 2 2 5 2 3 2 3" xfId="18183" xr:uid="{00000000-0005-0000-0000-000096350000}"/>
    <cellStyle name="Обычный 8 2 2 2 2 5 2 3 3" xfId="8607" xr:uid="{00000000-0005-0000-0000-000097350000}"/>
    <cellStyle name="Обычный 8 2 2 2 2 5 2 3 3 2" xfId="21375" xr:uid="{00000000-0005-0000-0000-000098350000}"/>
    <cellStyle name="Обычный 8 2 2 2 2 5 2 3 4" xfId="14991" xr:uid="{00000000-0005-0000-0000-000099350000}"/>
    <cellStyle name="Обычный 8 2 2 2 2 5 2 4" xfId="3819" xr:uid="{00000000-0005-0000-0000-00009A350000}"/>
    <cellStyle name="Обычный 8 2 2 2 2 5 2 4 2" xfId="10203" xr:uid="{00000000-0005-0000-0000-00009B350000}"/>
    <cellStyle name="Обычный 8 2 2 2 2 5 2 4 2 2" xfId="22971" xr:uid="{00000000-0005-0000-0000-00009C350000}"/>
    <cellStyle name="Обычный 8 2 2 2 2 5 2 4 3" xfId="16587" xr:uid="{00000000-0005-0000-0000-00009D350000}"/>
    <cellStyle name="Обычный 8 2 2 2 2 5 2 5" xfId="7011" xr:uid="{00000000-0005-0000-0000-00009E350000}"/>
    <cellStyle name="Обычный 8 2 2 2 2 5 2 5 2" xfId="19779" xr:uid="{00000000-0005-0000-0000-00009F350000}"/>
    <cellStyle name="Обычный 8 2 2 2 2 5 2 6" xfId="13395" xr:uid="{00000000-0005-0000-0000-0000A0350000}"/>
    <cellStyle name="Обычный 8 2 2 2 2 5 3" xfId="1026" xr:uid="{00000000-0005-0000-0000-0000A1350000}"/>
    <cellStyle name="Обычный 8 2 2 2 2 5 3 2" xfId="2622" xr:uid="{00000000-0005-0000-0000-0000A2350000}"/>
    <cellStyle name="Обычный 8 2 2 2 2 5 3 2 2" xfId="5814" xr:uid="{00000000-0005-0000-0000-0000A3350000}"/>
    <cellStyle name="Обычный 8 2 2 2 2 5 3 2 2 2" xfId="12198" xr:uid="{00000000-0005-0000-0000-0000A4350000}"/>
    <cellStyle name="Обычный 8 2 2 2 2 5 3 2 2 2 2" xfId="24966" xr:uid="{00000000-0005-0000-0000-0000A5350000}"/>
    <cellStyle name="Обычный 8 2 2 2 2 5 3 2 2 3" xfId="18582" xr:uid="{00000000-0005-0000-0000-0000A6350000}"/>
    <cellStyle name="Обычный 8 2 2 2 2 5 3 2 3" xfId="9006" xr:uid="{00000000-0005-0000-0000-0000A7350000}"/>
    <cellStyle name="Обычный 8 2 2 2 2 5 3 2 3 2" xfId="21774" xr:uid="{00000000-0005-0000-0000-0000A8350000}"/>
    <cellStyle name="Обычный 8 2 2 2 2 5 3 2 4" xfId="15390" xr:uid="{00000000-0005-0000-0000-0000A9350000}"/>
    <cellStyle name="Обычный 8 2 2 2 2 5 3 3" xfId="4218" xr:uid="{00000000-0005-0000-0000-0000AA350000}"/>
    <cellStyle name="Обычный 8 2 2 2 2 5 3 3 2" xfId="10602" xr:uid="{00000000-0005-0000-0000-0000AB350000}"/>
    <cellStyle name="Обычный 8 2 2 2 2 5 3 3 2 2" xfId="23370" xr:uid="{00000000-0005-0000-0000-0000AC350000}"/>
    <cellStyle name="Обычный 8 2 2 2 2 5 3 3 3" xfId="16986" xr:uid="{00000000-0005-0000-0000-0000AD350000}"/>
    <cellStyle name="Обычный 8 2 2 2 2 5 3 4" xfId="7410" xr:uid="{00000000-0005-0000-0000-0000AE350000}"/>
    <cellStyle name="Обычный 8 2 2 2 2 5 3 4 2" xfId="20178" xr:uid="{00000000-0005-0000-0000-0000AF350000}"/>
    <cellStyle name="Обычный 8 2 2 2 2 5 3 5" xfId="13794" xr:uid="{00000000-0005-0000-0000-0000B0350000}"/>
    <cellStyle name="Обычный 8 2 2 2 2 5 4" xfId="1824" xr:uid="{00000000-0005-0000-0000-0000B1350000}"/>
    <cellStyle name="Обычный 8 2 2 2 2 5 4 2" xfId="5016" xr:uid="{00000000-0005-0000-0000-0000B2350000}"/>
    <cellStyle name="Обычный 8 2 2 2 2 5 4 2 2" xfId="11400" xr:uid="{00000000-0005-0000-0000-0000B3350000}"/>
    <cellStyle name="Обычный 8 2 2 2 2 5 4 2 2 2" xfId="24168" xr:uid="{00000000-0005-0000-0000-0000B4350000}"/>
    <cellStyle name="Обычный 8 2 2 2 2 5 4 2 3" xfId="17784" xr:uid="{00000000-0005-0000-0000-0000B5350000}"/>
    <cellStyle name="Обычный 8 2 2 2 2 5 4 3" xfId="8208" xr:uid="{00000000-0005-0000-0000-0000B6350000}"/>
    <cellStyle name="Обычный 8 2 2 2 2 5 4 3 2" xfId="20976" xr:uid="{00000000-0005-0000-0000-0000B7350000}"/>
    <cellStyle name="Обычный 8 2 2 2 2 5 4 4" xfId="14592" xr:uid="{00000000-0005-0000-0000-0000B8350000}"/>
    <cellStyle name="Обычный 8 2 2 2 2 5 5" xfId="3420" xr:uid="{00000000-0005-0000-0000-0000B9350000}"/>
    <cellStyle name="Обычный 8 2 2 2 2 5 5 2" xfId="9804" xr:uid="{00000000-0005-0000-0000-0000BA350000}"/>
    <cellStyle name="Обычный 8 2 2 2 2 5 5 2 2" xfId="22572" xr:uid="{00000000-0005-0000-0000-0000BB350000}"/>
    <cellStyle name="Обычный 8 2 2 2 2 5 5 3" xfId="16188" xr:uid="{00000000-0005-0000-0000-0000BC350000}"/>
    <cellStyle name="Обычный 8 2 2 2 2 5 6" xfId="6612" xr:uid="{00000000-0005-0000-0000-0000BD350000}"/>
    <cellStyle name="Обычный 8 2 2 2 2 5 6 2" xfId="19380" xr:uid="{00000000-0005-0000-0000-0000BE350000}"/>
    <cellStyle name="Обычный 8 2 2 2 2 5 7" xfId="12996" xr:uid="{00000000-0005-0000-0000-0000BF350000}"/>
    <cellStyle name="Обычный 8 2 2 2 2 6" xfId="433" xr:uid="{00000000-0005-0000-0000-0000C0350000}"/>
    <cellStyle name="Обычный 8 2 2 2 2 6 2" xfId="1231" xr:uid="{00000000-0005-0000-0000-0000C1350000}"/>
    <cellStyle name="Обычный 8 2 2 2 2 6 2 2" xfId="2827" xr:uid="{00000000-0005-0000-0000-0000C2350000}"/>
    <cellStyle name="Обычный 8 2 2 2 2 6 2 2 2" xfId="6019" xr:uid="{00000000-0005-0000-0000-0000C3350000}"/>
    <cellStyle name="Обычный 8 2 2 2 2 6 2 2 2 2" xfId="12403" xr:uid="{00000000-0005-0000-0000-0000C4350000}"/>
    <cellStyle name="Обычный 8 2 2 2 2 6 2 2 2 2 2" xfId="25171" xr:uid="{00000000-0005-0000-0000-0000C5350000}"/>
    <cellStyle name="Обычный 8 2 2 2 2 6 2 2 2 3" xfId="18787" xr:uid="{00000000-0005-0000-0000-0000C6350000}"/>
    <cellStyle name="Обычный 8 2 2 2 2 6 2 2 3" xfId="9211" xr:uid="{00000000-0005-0000-0000-0000C7350000}"/>
    <cellStyle name="Обычный 8 2 2 2 2 6 2 2 3 2" xfId="21979" xr:uid="{00000000-0005-0000-0000-0000C8350000}"/>
    <cellStyle name="Обычный 8 2 2 2 2 6 2 2 4" xfId="15595" xr:uid="{00000000-0005-0000-0000-0000C9350000}"/>
    <cellStyle name="Обычный 8 2 2 2 2 6 2 3" xfId="4423" xr:uid="{00000000-0005-0000-0000-0000CA350000}"/>
    <cellStyle name="Обычный 8 2 2 2 2 6 2 3 2" xfId="10807" xr:uid="{00000000-0005-0000-0000-0000CB350000}"/>
    <cellStyle name="Обычный 8 2 2 2 2 6 2 3 2 2" xfId="23575" xr:uid="{00000000-0005-0000-0000-0000CC350000}"/>
    <cellStyle name="Обычный 8 2 2 2 2 6 2 3 3" xfId="17191" xr:uid="{00000000-0005-0000-0000-0000CD350000}"/>
    <cellStyle name="Обычный 8 2 2 2 2 6 2 4" xfId="7615" xr:uid="{00000000-0005-0000-0000-0000CE350000}"/>
    <cellStyle name="Обычный 8 2 2 2 2 6 2 4 2" xfId="20383" xr:uid="{00000000-0005-0000-0000-0000CF350000}"/>
    <cellStyle name="Обычный 8 2 2 2 2 6 2 5" xfId="13999" xr:uid="{00000000-0005-0000-0000-0000D0350000}"/>
    <cellStyle name="Обычный 8 2 2 2 2 6 3" xfId="2029" xr:uid="{00000000-0005-0000-0000-0000D1350000}"/>
    <cellStyle name="Обычный 8 2 2 2 2 6 3 2" xfId="5221" xr:uid="{00000000-0005-0000-0000-0000D2350000}"/>
    <cellStyle name="Обычный 8 2 2 2 2 6 3 2 2" xfId="11605" xr:uid="{00000000-0005-0000-0000-0000D3350000}"/>
    <cellStyle name="Обычный 8 2 2 2 2 6 3 2 2 2" xfId="24373" xr:uid="{00000000-0005-0000-0000-0000D4350000}"/>
    <cellStyle name="Обычный 8 2 2 2 2 6 3 2 3" xfId="17989" xr:uid="{00000000-0005-0000-0000-0000D5350000}"/>
    <cellStyle name="Обычный 8 2 2 2 2 6 3 3" xfId="8413" xr:uid="{00000000-0005-0000-0000-0000D6350000}"/>
    <cellStyle name="Обычный 8 2 2 2 2 6 3 3 2" xfId="21181" xr:uid="{00000000-0005-0000-0000-0000D7350000}"/>
    <cellStyle name="Обычный 8 2 2 2 2 6 3 4" xfId="14797" xr:uid="{00000000-0005-0000-0000-0000D8350000}"/>
    <cellStyle name="Обычный 8 2 2 2 2 6 4" xfId="3625" xr:uid="{00000000-0005-0000-0000-0000D9350000}"/>
    <cellStyle name="Обычный 8 2 2 2 2 6 4 2" xfId="10009" xr:uid="{00000000-0005-0000-0000-0000DA350000}"/>
    <cellStyle name="Обычный 8 2 2 2 2 6 4 2 2" xfId="22777" xr:uid="{00000000-0005-0000-0000-0000DB350000}"/>
    <cellStyle name="Обычный 8 2 2 2 2 6 4 3" xfId="16393" xr:uid="{00000000-0005-0000-0000-0000DC350000}"/>
    <cellStyle name="Обычный 8 2 2 2 2 6 5" xfId="6817" xr:uid="{00000000-0005-0000-0000-0000DD350000}"/>
    <cellStyle name="Обычный 8 2 2 2 2 6 5 2" xfId="19585" xr:uid="{00000000-0005-0000-0000-0000DE350000}"/>
    <cellStyle name="Обычный 8 2 2 2 2 6 6" xfId="13201" xr:uid="{00000000-0005-0000-0000-0000DF350000}"/>
    <cellStyle name="Обычный 8 2 2 2 2 7" xfId="832" xr:uid="{00000000-0005-0000-0000-0000E0350000}"/>
    <cellStyle name="Обычный 8 2 2 2 2 7 2" xfId="2428" xr:uid="{00000000-0005-0000-0000-0000E1350000}"/>
    <cellStyle name="Обычный 8 2 2 2 2 7 2 2" xfId="5620" xr:uid="{00000000-0005-0000-0000-0000E2350000}"/>
    <cellStyle name="Обычный 8 2 2 2 2 7 2 2 2" xfId="12004" xr:uid="{00000000-0005-0000-0000-0000E3350000}"/>
    <cellStyle name="Обычный 8 2 2 2 2 7 2 2 2 2" xfId="24772" xr:uid="{00000000-0005-0000-0000-0000E4350000}"/>
    <cellStyle name="Обычный 8 2 2 2 2 7 2 2 3" xfId="18388" xr:uid="{00000000-0005-0000-0000-0000E5350000}"/>
    <cellStyle name="Обычный 8 2 2 2 2 7 2 3" xfId="8812" xr:uid="{00000000-0005-0000-0000-0000E6350000}"/>
    <cellStyle name="Обычный 8 2 2 2 2 7 2 3 2" xfId="21580" xr:uid="{00000000-0005-0000-0000-0000E7350000}"/>
    <cellStyle name="Обычный 8 2 2 2 2 7 2 4" xfId="15196" xr:uid="{00000000-0005-0000-0000-0000E8350000}"/>
    <cellStyle name="Обычный 8 2 2 2 2 7 3" xfId="4024" xr:uid="{00000000-0005-0000-0000-0000E9350000}"/>
    <cellStyle name="Обычный 8 2 2 2 2 7 3 2" xfId="10408" xr:uid="{00000000-0005-0000-0000-0000EA350000}"/>
    <cellStyle name="Обычный 8 2 2 2 2 7 3 2 2" xfId="23176" xr:uid="{00000000-0005-0000-0000-0000EB350000}"/>
    <cellStyle name="Обычный 8 2 2 2 2 7 3 3" xfId="16792" xr:uid="{00000000-0005-0000-0000-0000EC350000}"/>
    <cellStyle name="Обычный 8 2 2 2 2 7 4" xfId="7216" xr:uid="{00000000-0005-0000-0000-0000ED350000}"/>
    <cellStyle name="Обычный 8 2 2 2 2 7 4 2" xfId="19984" xr:uid="{00000000-0005-0000-0000-0000EE350000}"/>
    <cellStyle name="Обычный 8 2 2 2 2 7 5" xfId="13600" xr:uid="{00000000-0005-0000-0000-0000EF350000}"/>
    <cellStyle name="Обычный 8 2 2 2 2 8" xfId="1630" xr:uid="{00000000-0005-0000-0000-0000F0350000}"/>
    <cellStyle name="Обычный 8 2 2 2 2 8 2" xfId="4822" xr:uid="{00000000-0005-0000-0000-0000F1350000}"/>
    <cellStyle name="Обычный 8 2 2 2 2 8 2 2" xfId="11206" xr:uid="{00000000-0005-0000-0000-0000F2350000}"/>
    <cellStyle name="Обычный 8 2 2 2 2 8 2 2 2" xfId="23974" xr:uid="{00000000-0005-0000-0000-0000F3350000}"/>
    <cellStyle name="Обычный 8 2 2 2 2 8 2 3" xfId="17590" xr:uid="{00000000-0005-0000-0000-0000F4350000}"/>
    <cellStyle name="Обычный 8 2 2 2 2 8 3" xfId="8014" xr:uid="{00000000-0005-0000-0000-0000F5350000}"/>
    <cellStyle name="Обычный 8 2 2 2 2 8 3 2" xfId="20782" xr:uid="{00000000-0005-0000-0000-0000F6350000}"/>
    <cellStyle name="Обычный 8 2 2 2 2 8 4" xfId="14398" xr:uid="{00000000-0005-0000-0000-0000F7350000}"/>
    <cellStyle name="Обычный 8 2 2 2 2 9" xfId="3226" xr:uid="{00000000-0005-0000-0000-0000F8350000}"/>
    <cellStyle name="Обычный 8 2 2 2 2 9 2" xfId="9610" xr:uid="{00000000-0005-0000-0000-0000F9350000}"/>
    <cellStyle name="Обычный 8 2 2 2 2 9 2 2" xfId="22378" xr:uid="{00000000-0005-0000-0000-0000FA350000}"/>
    <cellStyle name="Обычный 8 2 2 2 2 9 3" xfId="15994" xr:uid="{00000000-0005-0000-0000-0000FB350000}"/>
    <cellStyle name="Обычный 8 2 2 2 3" xfId="47" xr:uid="{00000000-0005-0000-0000-0000FC350000}"/>
    <cellStyle name="Обычный 8 2 2 2 3 10" xfId="12818" xr:uid="{00000000-0005-0000-0000-0000FD350000}"/>
    <cellStyle name="Обычный 8 2 2 2 3 2" xfId="111" xr:uid="{00000000-0005-0000-0000-0000FE350000}"/>
    <cellStyle name="Обычный 8 2 2 2 3 2 2" xfId="305" xr:uid="{00000000-0005-0000-0000-0000FF350000}"/>
    <cellStyle name="Обычный 8 2 2 2 3 2 2 2" xfId="707" xr:uid="{00000000-0005-0000-0000-000000360000}"/>
    <cellStyle name="Обычный 8 2 2 2 3 2 2 2 2" xfId="1505" xr:uid="{00000000-0005-0000-0000-000001360000}"/>
    <cellStyle name="Обычный 8 2 2 2 3 2 2 2 2 2" xfId="3101" xr:uid="{00000000-0005-0000-0000-000002360000}"/>
    <cellStyle name="Обычный 8 2 2 2 3 2 2 2 2 2 2" xfId="6293" xr:uid="{00000000-0005-0000-0000-000003360000}"/>
    <cellStyle name="Обычный 8 2 2 2 3 2 2 2 2 2 2 2" xfId="12677" xr:uid="{00000000-0005-0000-0000-000004360000}"/>
    <cellStyle name="Обычный 8 2 2 2 3 2 2 2 2 2 2 2 2" xfId="25445" xr:uid="{00000000-0005-0000-0000-000005360000}"/>
    <cellStyle name="Обычный 8 2 2 2 3 2 2 2 2 2 2 3" xfId="19061" xr:uid="{00000000-0005-0000-0000-000006360000}"/>
    <cellStyle name="Обычный 8 2 2 2 3 2 2 2 2 2 3" xfId="9485" xr:uid="{00000000-0005-0000-0000-000007360000}"/>
    <cellStyle name="Обычный 8 2 2 2 3 2 2 2 2 2 3 2" xfId="22253" xr:uid="{00000000-0005-0000-0000-000008360000}"/>
    <cellStyle name="Обычный 8 2 2 2 3 2 2 2 2 2 4" xfId="15869" xr:uid="{00000000-0005-0000-0000-000009360000}"/>
    <cellStyle name="Обычный 8 2 2 2 3 2 2 2 2 3" xfId="4697" xr:uid="{00000000-0005-0000-0000-00000A360000}"/>
    <cellStyle name="Обычный 8 2 2 2 3 2 2 2 2 3 2" xfId="11081" xr:uid="{00000000-0005-0000-0000-00000B360000}"/>
    <cellStyle name="Обычный 8 2 2 2 3 2 2 2 2 3 2 2" xfId="23849" xr:uid="{00000000-0005-0000-0000-00000C360000}"/>
    <cellStyle name="Обычный 8 2 2 2 3 2 2 2 2 3 3" xfId="17465" xr:uid="{00000000-0005-0000-0000-00000D360000}"/>
    <cellStyle name="Обычный 8 2 2 2 3 2 2 2 2 4" xfId="7889" xr:uid="{00000000-0005-0000-0000-00000E360000}"/>
    <cellStyle name="Обычный 8 2 2 2 3 2 2 2 2 4 2" xfId="20657" xr:uid="{00000000-0005-0000-0000-00000F360000}"/>
    <cellStyle name="Обычный 8 2 2 2 3 2 2 2 2 5" xfId="14273" xr:uid="{00000000-0005-0000-0000-000010360000}"/>
    <cellStyle name="Обычный 8 2 2 2 3 2 2 2 3" xfId="2303" xr:uid="{00000000-0005-0000-0000-000011360000}"/>
    <cellStyle name="Обычный 8 2 2 2 3 2 2 2 3 2" xfId="5495" xr:uid="{00000000-0005-0000-0000-000012360000}"/>
    <cellStyle name="Обычный 8 2 2 2 3 2 2 2 3 2 2" xfId="11879" xr:uid="{00000000-0005-0000-0000-000013360000}"/>
    <cellStyle name="Обычный 8 2 2 2 3 2 2 2 3 2 2 2" xfId="24647" xr:uid="{00000000-0005-0000-0000-000014360000}"/>
    <cellStyle name="Обычный 8 2 2 2 3 2 2 2 3 2 3" xfId="18263" xr:uid="{00000000-0005-0000-0000-000015360000}"/>
    <cellStyle name="Обычный 8 2 2 2 3 2 2 2 3 3" xfId="8687" xr:uid="{00000000-0005-0000-0000-000016360000}"/>
    <cellStyle name="Обычный 8 2 2 2 3 2 2 2 3 3 2" xfId="21455" xr:uid="{00000000-0005-0000-0000-000017360000}"/>
    <cellStyle name="Обычный 8 2 2 2 3 2 2 2 3 4" xfId="15071" xr:uid="{00000000-0005-0000-0000-000018360000}"/>
    <cellStyle name="Обычный 8 2 2 2 3 2 2 2 4" xfId="3899" xr:uid="{00000000-0005-0000-0000-000019360000}"/>
    <cellStyle name="Обычный 8 2 2 2 3 2 2 2 4 2" xfId="10283" xr:uid="{00000000-0005-0000-0000-00001A360000}"/>
    <cellStyle name="Обычный 8 2 2 2 3 2 2 2 4 2 2" xfId="23051" xr:uid="{00000000-0005-0000-0000-00001B360000}"/>
    <cellStyle name="Обычный 8 2 2 2 3 2 2 2 4 3" xfId="16667" xr:uid="{00000000-0005-0000-0000-00001C360000}"/>
    <cellStyle name="Обычный 8 2 2 2 3 2 2 2 5" xfId="7091" xr:uid="{00000000-0005-0000-0000-00001D360000}"/>
    <cellStyle name="Обычный 8 2 2 2 3 2 2 2 5 2" xfId="19859" xr:uid="{00000000-0005-0000-0000-00001E360000}"/>
    <cellStyle name="Обычный 8 2 2 2 3 2 2 2 6" xfId="13475" xr:uid="{00000000-0005-0000-0000-00001F360000}"/>
    <cellStyle name="Обычный 8 2 2 2 3 2 2 3" xfId="1106" xr:uid="{00000000-0005-0000-0000-000020360000}"/>
    <cellStyle name="Обычный 8 2 2 2 3 2 2 3 2" xfId="2702" xr:uid="{00000000-0005-0000-0000-000021360000}"/>
    <cellStyle name="Обычный 8 2 2 2 3 2 2 3 2 2" xfId="5894" xr:uid="{00000000-0005-0000-0000-000022360000}"/>
    <cellStyle name="Обычный 8 2 2 2 3 2 2 3 2 2 2" xfId="12278" xr:uid="{00000000-0005-0000-0000-000023360000}"/>
    <cellStyle name="Обычный 8 2 2 2 3 2 2 3 2 2 2 2" xfId="25046" xr:uid="{00000000-0005-0000-0000-000024360000}"/>
    <cellStyle name="Обычный 8 2 2 2 3 2 2 3 2 2 3" xfId="18662" xr:uid="{00000000-0005-0000-0000-000025360000}"/>
    <cellStyle name="Обычный 8 2 2 2 3 2 2 3 2 3" xfId="9086" xr:uid="{00000000-0005-0000-0000-000026360000}"/>
    <cellStyle name="Обычный 8 2 2 2 3 2 2 3 2 3 2" xfId="21854" xr:uid="{00000000-0005-0000-0000-000027360000}"/>
    <cellStyle name="Обычный 8 2 2 2 3 2 2 3 2 4" xfId="15470" xr:uid="{00000000-0005-0000-0000-000028360000}"/>
    <cellStyle name="Обычный 8 2 2 2 3 2 2 3 3" xfId="4298" xr:uid="{00000000-0005-0000-0000-000029360000}"/>
    <cellStyle name="Обычный 8 2 2 2 3 2 2 3 3 2" xfId="10682" xr:uid="{00000000-0005-0000-0000-00002A360000}"/>
    <cellStyle name="Обычный 8 2 2 2 3 2 2 3 3 2 2" xfId="23450" xr:uid="{00000000-0005-0000-0000-00002B360000}"/>
    <cellStyle name="Обычный 8 2 2 2 3 2 2 3 3 3" xfId="17066" xr:uid="{00000000-0005-0000-0000-00002C360000}"/>
    <cellStyle name="Обычный 8 2 2 2 3 2 2 3 4" xfId="7490" xr:uid="{00000000-0005-0000-0000-00002D360000}"/>
    <cellStyle name="Обычный 8 2 2 2 3 2 2 3 4 2" xfId="20258" xr:uid="{00000000-0005-0000-0000-00002E360000}"/>
    <cellStyle name="Обычный 8 2 2 2 3 2 2 3 5" xfId="13874" xr:uid="{00000000-0005-0000-0000-00002F360000}"/>
    <cellStyle name="Обычный 8 2 2 2 3 2 2 4" xfId="1904" xr:uid="{00000000-0005-0000-0000-000030360000}"/>
    <cellStyle name="Обычный 8 2 2 2 3 2 2 4 2" xfId="5096" xr:uid="{00000000-0005-0000-0000-000031360000}"/>
    <cellStyle name="Обычный 8 2 2 2 3 2 2 4 2 2" xfId="11480" xr:uid="{00000000-0005-0000-0000-000032360000}"/>
    <cellStyle name="Обычный 8 2 2 2 3 2 2 4 2 2 2" xfId="24248" xr:uid="{00000000-0005-0000-0000-000033360000}"/>
    <cellStyle name="Обычный 8 2 2 2 3 2 2 4 2 3" xfId="17864" xr:uid="{00000000-0005-0000-0000-000034360000}"/>
    <cellStyle name="Обычный 8 2 2 2 3 2 2 4 3" xfId="8288" xr:uid="{00000000-0005-0000-0000-000035360000}"/>
    <cellStyle name="Обычный 8 2 2 2 3 2 2 4 3 2" xfId="21056" xr:uid="{00000000-0005-0000-0000-000036360000}"/>
    <cellStyle name="Обычный 8 2 2 2 3 2 2 4 4" xfId="14672" xr:uid="{00000000-0005-0000-0000-000037360000}"/>
    <cellStyle name="Обычный 8 2 2 2 3 2 2 5" xfId="3500" xr:uid="{00000000-0005-0000-0000-000038360000}"/>
    <cellStyle name="Обычный 8 2 2 2 3 2 2 5 2" xfId="9884" xr:uid="{00000000-0005-0000-0000-000039360000}"/>
    <cellStyle name="Обычный 8 2 2 2 3 2 2 5 2 2" xfId="22652" xr:uid="{00000000-0005-0000-0000-00003A360000}"/>
    <cellStyle name="Обычный 8 2 2 2 3 2 2 5 3" xfId="16268" xr:uid="{00000000-0005-0000-0000-00003B360000}"/>
    <cellStyle name="Обычный 8 2 2 2 3 2 2 6" xfId="6692" xr:uid="{00000000-0005-0000-0000-00003C360000}"/>
    <cellStyle name="Обычный 8 2 2 2 3 2 2 6 2" xfId="19460" xr:uid="{00000000-0005-0000-0000-00003D360000}"/>
    <cellStyle name="Обычный 8 2 2 2 3 2 2 7" xfId="13076" xr:uid="{00000000-0005-0000-0000-00003E360000}"/>
    <cellStyle name="Обычный 8 2 2 2 3 2 3" xfId="513" xr:uid="{00000000-0005-0000-0000-00003F360000}"/>
    <cellStyle name="Обычный 8 2 2 2 3 2 3 2" xfId="1311" xr:uid="{00000000-0005-0000-0000-000040360000}"/>
    <cellStyle name="Обычный 8 2 2 2 3 2 3 2 2" xfId="2907" xr:uid="{00000000-0005-0000-0000-000041360000}"/>
    <cellStyle name="Обычный 8 2 2 2 3 2 3 2 2 2" xfId="6099" xr:uid="{00000000-0005-0000-0000-000042360000}"/>
    <cellStyle name="Обычный 8 2 2 2 3 2 3 2 2 2 2" xfId="12483" xr:uid="{00000000-0005-0000-0000-000043360000}"/>
    <cellStyle name="Обычный 8 2 2 2 3 2 3 2 2 2 2 2" xfId="25251" xr:uid="{00000000-0005-0000-0000-000044360000}"/>
    <cellStyle name="Обычный 8 2 2 2 3 2 3 2 2 2 3" xfId="18867" xr:uid="{00000000-0005-0000-0000-000045360000}"/>
    <cellStyle name="Обычный 8 2 2 2 3 2 3 2 2 3" xfId="9291" xr:uid="{00000000-0005-0000-0000-000046360000}"/>
    <cellStyle name="Обычный 8 2 2 2 3 2 3 2 2 3 2" xfId="22059" xr:uid="{00000000-0005-0000-0000-000047360000}"/>
    <cellStyle name="Обычный 8 2 2 2 3 2 3 2 2 4" xfId="15675" xr:uid="{00000000-0005-0000-0000-000048360000}"/>
    <cellStyle name="Обычный 8 2 2 2 3 2 3 2 3" xfId="4503" xr:uid="{00000000-0005-0000-0000-000049360000}"/>
    <cellStyle name="Обычный 8 2 2 2 3 2 3 2 3 2" xfId="10887" xr:uid="{00000000-0005-0000-0000-00004A360000}"/>
    <cellStyle name="Обычный 8 2 2 2 3 2 3 2 3 2 2" xfId="23655" xr:uid="{00000000-0005-0000-0000-00004B360000}"/>
    <cellStyle name="Обычный 8 2 2 2 3 2 3 2 3 3" xfId="17271" xr:uid="{00000000-0005-0000-0000-00004C360000}"/>
    <cellStyle name="Обычный 8 2 2 2 3 2 3 2 4" xfId="7695" xr:uid="{00000000-0005-0000-0000-00004D360000}"/>
    <cellStyle name="Обычный 8 2 2 2 3 2 3 2 4 2" xfId="20463" xr:uid="{00000000-0005-0000-0000-00004E360000}"/>
    <cellStyle name="Обычный 8 2 2 2 3 2 3 2 5" xfId="14079" xr:uid="{00000000-0005-0000-0000-00004F360000}"/>
    <cellStyle name="Обычный 8 2 2 2 3 2 3 3" xfId="2109" xr:uid="{00000000-0005-0000-0000-000050360000}"/>
    <cellStyle name="Обычный 8 2 2 2 3 2 3 3 2" xfId="5301" xr:uid="{00000000-0005-0000-0000-000051360000}"/>
    <cellStyle name="Обычный 8 2 2 2 3 2 3 3 2 2" xfId="11685" xr:uid="{00000000-0005-0000-0000-000052360000}"/>
    <cellStyle name="Обычный 8 2 2 2 3 2 3 3 2 2 2" xfId="24453" xr:uid="{00000000-0005-0000-0000-000053360000}"/>
    <cellStyle name="Обычный 8 2 2 2 3 2 3 3 2 3" xfId="18069" xr:uid="{00000000-0005-0000-0000-000054360000}"/>
    <cellStyle name="Обычный 8 2 2 2 3 2 3 3 3" xfId="8493" xr:uid="{00000000-0005-0000-0000-000055360000}"/>
    <cellStyle name="Обычный 8 2 2 2 3 2 3 3 3 2" xfId="21261" xr:uid="{00000000-0005-0000-0000-000056360000}"/>
    <cellStyle name="Обычный 8 2 2 2 3 2 3 3 4" xfId="14877" xr:uid="{00000000-0005-0000-0000-000057360000}"/>
    <cellStyle name="Обычный 8 2 2 2 3 2 3 4" xfId="3705" xr:uid="{00000000-0005-0000-0000-000058360000}"/>
    <cellStyle name="Обычный 8 2 2 2 3 2 3 4 2" xfId="10089" xr:uid="{00000000-0005-0000-0000-000059360000}"/>
    <cellStyle name="Обычный 8 2 2 2 3 2 3 4 2 2" xfId="22857" xr:uid="{00000000-0005-0000-0000-00005A360000}"/>
    <cellStyle name="Обычный 8 2 2 2 3 2 3 4 3" xfId="16473" xr:uid="{00000000-0005-0000-0000-00005B360000}"/>
    <cellStyle name="Обычный 8 2 2 2 3 2 3 5" xfId="6897" xr:uid="{00000000-0005-0000-0000-00005C360000}"/>
    <cellStyle name="Обычный 8 2 2 2 3 2 3 5 2" xfId="19665" xr:uid="{00000000-0005-0000-0000-00005D360000}"/>
    <cellStyle name="Обычный 8 2 2 2 3 2 3 6" xfId="13281" xr:uid="{00000000-0005-0000-0000-00005E360000}"/>
    <cellStyle name="Обычный 8 2 2 2 3 2 4" xfId="912" xr:uid="{00000000-0005-0000-0000-00005F360000}"/>
    <cellStyle name="Обычный 8 2 2 2 3 2 4 2" xfId="2508" xr:uid="{00000000-0005-0000-0000-000060360000}"/>
    <cellStyle name="Обычный 8 2 2 2 3 2 4 2 2" xfId="5700" xr:uid="{00000000-0005-0000-0000-000061360000}"/>
    <cellStyle name="Обычный 8 2 2 2 3 2 4 2 2 2" xfId="12084" xr:uid="{00000000-0005-0000-0000-000062360000}"/>
    <cellStyle name="Обычный 8 2 2 2 3 2 4 2 2 2 2" xfId="24852" xr:uid="{00000000-0005-0000-0000-000063360000}"/>
    <cellStyle name="Обычный 8 2 2 2 3 2 4 2 2 3" xfId="18468" xr:uid="{00000000-0005-0000-0000-000064360000}"/>
    <cellStyle name="Обычный 8 2 2 2 3 2 4 2 3" xfId="8892" xr:uid="{00000000-0005-0000-0000-000065360000}"/>
    <cellStyle name="Обычный 8 2 2 2 3 2 4 2 3 2" xfId="21660" xr:uid="{00000000-0005-0000-0000-000066360000}"/>
    <cellStyle name="Обычный 8 2 2 2 3 2 4 2 4" xfId="15276" xr:uid="{00000000-0005-0000-0000-000067360000}"/>
    <cellStyle name="Обычный 8 2 2 2 3 2 4 3" xfId="4104" xr:uid="{00000000-0005-0000-0000-000068360000}"/>
    <cellStyle name="Обычный 8 2 2 2 3 2 4 3 2" xfId="10488" xr:uid="{00000000-0005-0000-0000-000069360000}"/>
    <cellStyle name="Обычный 8 2 2 2 3 2 4 3 2 2" xfId="23256" xr:uid="{00000000-0005-0000-0000-00006A360000}"/>
    <cellStyle name="Обычный 8 2 2 2 3 2 4 3 3" xfId="16872" xr:uid="{00000000-0005-0000-0000-00006B360000}"/>
    <cellStyle name="Обычный 8 2 2 2 3 2 4 4" xfId="7296" xr:uid="{00000000-0005-0000-0000-00006C360000}"/>
    <cellStyle name="Обычный 8 2 2 2 3 2 4 4 2" xfId="20064" xr:uid="{00000000-0005-0000-0000-00006D360000}"/>
    <cellStyle name="Обычный 8 2 2 2 3 2 4 5" xfId="13680" xr:uid="{00000000-0005-0000-0000-00006E360000}"/>
    <cellStyle name="Обычный 8 2 2 2 3 2 5" xfId="1710" xr:uid="{00000000-0005-0000-0000-00006F360000}"/>
    <cellStyle name="Обычный 8 2 2 2 3 2 5 2" xfId="4902" xr:uid="{00000000-0005-0000-0000-000070360000}"/>
    <cellStyle name="Обычный 8 2 2 2 3 2 5 2 2" xfId="11286" xr:uid="{00000000-0005-0000-0000-000071360000}"/>
    <cellStyle name="Обычный 8 2 2 2 3 2 5 2 2 2" xfId="24054" xr:uid="{00000000-0005-0000-0000-000072360000}"/>
    <cellStyle name="Обычный 8 2 2 2 3 2 5 2 3" xfId="17670" xr:uid="{00000000-0005-0000-0000-000073360000}"/>
    <cellStyle name="Обычный 8 2 2 2 3 2 5 3" xfId="8094" xr:uid="{00000000-0005-0000-0000-000074360000}"/>
    <cellStyle name="Обычный 8 2 2 2 3 2 5 3 2" xfId="20862" xr:uid="{00000000-0005-0000-0000-000075360000}"/>
    <cellStyle name="Обычный 8 2 2 2 3 2 5 4" xfId="14478" xr:uid="{00000000-0005-0000-0000-000076360000}"/>
    <cellStyle name="Обычный 8 2 2 2 3 2 6" xfId="3306" xr:uid="{00000000-0005-0000-0000-000077360000}"/>
    <cellStyle name="Обычный 8 2 2 2 3 2 6 2" xfId="9690" xr:uid="{00000000-0005-0000-0000-000078360000}"/>
    <cellStyle name="Обычный 8 2 2 2 3 2 6 2 2" xfId="22458" xr:uid="{00000000-0005-0000-0000-000079360000}"/>
    <cellStyle name="Обычный 8 2 2 2 3 2 6 3" xfId="16074" xr:uid="{00000000-0005-0000-0000-00007A360000}"/>
    <cellStyle name="Обычный 8 2 2 2 3 2 7" xfId="6498" xr:uid="{00000000-0005-0000-0000-00007B360000}"/>
    <cellStyle name="Обычный 8 2 2 2 3 2 7 2" xfId="19266" xr:uid="{00000000-0005-0000-0000-00007C360000}"/>
    <cellStyle name="Обычный 8 2 2 2 3 2 8" xfId="12882" xr:uid="{00000000-0005-0000-0000-00007D360000}"/>
    <cellStyle name="Обычный 8 2 2 2 3 3" xfId="177" xr:uid="{00000000-0005-0000-0000-00007E360000}"/>
    <cellStyle name="Обычный 8 2 2 2 3 3 2" xfId="371" xr:uid="{00000000-0005-0000-0000-00007F360000}"/>
    <cellStyle name="Обычный 8 2 2 2 3 3 2 2" xfId="773" xr:uid="{00000000-0005-0000-0000-000080360000}"/>
    <cellStyle name="Обычный 8 2 2 2 3 3 2 2 2" xfId="1571" xr:uid="{00000000-0005-0000-0000-000081360000}"/>
    <cellStyle name="Обычный 8 2 2 2 3 3 2 2 2 2" xfId="3167" xr:uid="{00000000-0005-0000-0000-000082360000}"/>
    <cellStyle name="Обычный 8 2 2 2 3 3 2 2 2 2 2" xfId="6359" xr:uid="{00000000-0005-0000-0000-000083360000}"/>
    <cellStyle name="Обычный 8 2 2 2 3 3 2 2 2 2 2 2" xfId="12743" xr:uid="{00000000-0005-0000-0000-000084360000}"/>
    <cellStyle name="Обычный 8 2 2 2 3 3 2 2 2 2 2 2 2" xfId="25511" xr:uid="{00000000-0005-0000-0000-000085360000}"/>
    <cellStyle name="Обычный 8 2 2 2 3 3 2 2 2 2 2 3" xfId="19127" xr:uid="{00000000-0005-0000-0000-000086360000}"/>
    <cellStyle name="Обычный 8 2 2 2 3 3 2 2 2 2 3" xfId="9551" xr:uid="{00000000-0005-0000-0000-000087360000}"/>
    <cellStyle name="Обычный 8 2 2 2 3 3 2 2 2 2 3 2" xfId="22319" xr:uid="{00000000-0005-0000-0000-000088360000}"/>
    <cellStyle name="Обычный 8 2 2 2 3 3 2 2 2 2 4" xfId="15935" xr:uid="{00000000-0005-0000-0000-000089360000}"/>
    <cellStyle name="Обычный 8 2 2 2 3 3 2 2 2 3" xfId="4763" xr:uid="{00000000-0005-0000-0000-00008A360000}"/>
    <cellStyle name="Обычный 8 2 2 2 3 3 2 2 2 3 2" xfId="11147" xr:uid="{00000000-0005-0000-0000-00008B360000}"/>
    <cellStyle name="Обычный 8 2 2 2 3 3 2 2 2 3 2 2" xfId="23915" xr:uid="{00000000-0005-0000-0000-00008C360000}"/>
    <cellStyle name="Обычный 8 2 2 2 3 3 2 2 2 3 3" xfId="17531" xr:uid="{00000000-0005-0000-0000-00008D360000}"/>
    <cellStyle name="Обычный 8 2 2 2 3 3 2 2 2 4" xfId="7955" xr:uid="{00000000-0005-0000-0000-00008E360000}"/>
    <cellStyle name="Обычный 8 2 2 2 3 3 2 2 2 4 2" xfId="20723" xr:uid="{00000000-0005-0000-0000-00008F360000}"/>
    <cellStyle name="Обычный 8 2 2 2 3 3 2 2 2 5" xfId="14339" xr:uid="{00000000-0005-0000-0000-000090360000}"/>
    <cellStyle name="Обычный 8 2 2 2 3 3 2 2 3" xfId="2369" xr:uid="{00000000-0005-0000-0000-000091360000}"/>
    <cellStyle name="Обычный 8 2 2 2 3 3 2 2 3 2" xfId="5561" xr:uid="{00000000-0005-0000-0000-000092360000}"/>
    <cellStyle name="Обычный 8 2 2 2 3 3 2 2 3 2 2" xfId="11945" xr:uid="{00000000-0005-0000-0000-000093360000}"/>
    <cellStyle name="Обычный 8 2 2 2 3 3 2 2 3 2 2 2" xfId="24713" xr:uid="{00000000-0005-0000-0000-000094360000}"/>
    <cellStyle name="Обычный 8 2 2 2 3 3 2 2 3 2 3" xfId="18329" xr:uid="{00000000-0005-0000-0000-000095360000}"/>
    <cellStyle name="Обычный 8 2 2 2 3 3 2 2 3 3" xfId="8753" xr:uid="{00000000-0005-0000-0000-000096360000}"/>
    <cellStyle name="Обычный 8 2 2 2 3 3 2 2 3 3 2" xfId="21521" xr:uid="{00000000-0005-0000-0000-000097360000}"/>
    <cellStyle name="Обычный 8 2 2 2 3 3 2 2 3 4" xfId="15137" xr:uid="{00000000-0005-0000-0000-000098360000}"/>
    <cellStyle name="Обычный 8 2 2 2 3 3 2 2 4" xfId="3965" xr:uid="{00000000-0005-0000-0000-000099360000}"/>
    <cellStyle name="Обычный 8 2 2 2 3 3 2 2 4 2" xfId="10349" xr:uid="{00000000-0005-0000-0000-00009A360000}"/>
    <cellStyle name="Обычный 8 2 2 2 3 3 2 2 4 2 2" xfId="23117" xr:uid="{00000000-0005-0000-0000-00009B360000}"/>
    <cellStyle name="Обычный 8 2 2 2 3 3 2 2 4 3" xfId="16733" xr:uid="{00000000-0005-0000-0000-00009C360000}"/>
    <cellStyle name="Обычный 8 2 2 2 3 3 2 2 5" xfId="7157" xr:uid="{00000000-0005-0000-0000-00009D360000}"/>
    <cellStyle name="Обычный 8 2 2 2 3 3 2 2 5 2" xfId="19925" xr:uid="{00000000-0005-0000-0000-00009E360000}"/>
    <cellStyle name="Обычный 8 2 2 2 3 3 2 2 6" xfId="13541" xr:uid="{00000000-0005-0000-0000-00009F360000}"/>
    <cellStyle name="Обычный 8 2 2 2 3 3 2 3" xfId="1172" xr:uid="{00000000-0005-0000-0000-0000A0360000}"/>
    <cellStyle name="Обычный 8 2 2 2 3 3 2 3 2" xfId="2768" xr:uid="{00000000-0005-0000-0000-0000A1360000}"/>
    <cellStyle name="Обычный 8 2 2 2 3 3 2 3 2 2" xfId="5960" xr:uid="{00000000-0005-0000-0000-0000A2360000}"/>
    <cellStyle name="Обычный 8 2 2 2 3 3 2 3 2 2 2" xfId="12344" xr:uid="{00000000-0005-0000-0000-0000A3360000}"/>
    <cellStyle name="Обычный 8 2 2 2 3 3 2 3 2 2 2 2" xfId="25112" xr:uid="{00000000-0005-0000-0000-0000A4360000}"/>
    <cellStyle name="Обычный 8 2 2 2 3 3 2 3 2 2 3" xfId="18728" xr:uid="{00000000-0005-0000-0000-0000A5360000}"/>
    <cellStyle name="Обычный 8 2 2 2 3 3 2 3 2 3" xfId="9152" xr:uid="{00000000-0005-0000-0000-0000A6360000}"/>
    <cellStyle name="Обычный 8 2 2 2 3 3 2 3 2 3 2" xfId="21920" xr:uid="{00000000-0005-0000-0000-0000A7360000}"/>
    <cellStyle name="Обычный 8 2 2 2 3 3 2 3 2 4" xfId="15536" xr:uid="{00000000-0005-0000-0000-0000A8360000}"/>
    <cellStyle name="Обычный 8 2 2 2 3 3 2 3 3" xfId="4364" xr:uid="{00000000-0005-0000-0000-0000A9360000}"/>
    <cellStyle name="Обычный 8 2 2 2 3 3 2 3 3 2" xfId="10748" xr:uid="{00000000-0005-0000-0000-0000AA360000}"/>
    <cellStyle name="Обычный 8 2 2 2 3 3 2 3 3 2 2" xfId="23516" xr:uid="{00000000-0005-0000-0000-0000AB360000}"/>
    <cellStyle name="Обычный 8 2 2 2 3 3 2 3 3 3" xfId="17132" xr:uid="{00000000-0005-0000-0000-0000AC360000}"/>
    <cellStyle name="Обычный 8 2 2 2 3 3 2 3 4" xfId="7556" xr:uid="{00000000-0005-0000-0000-0000AD360000}"/>
    <cellStyle name="Обычный 8 2 2 2 3 3 2 3 4 2" xfId="20324" xr:uid="{00000000-0005-0000-0000-0000AE360000}"/>
    <cellStyle name="Обычный 8 2 2 2 3 3 2 3 5" xfId="13940" xr:uid="{00000000-0005-0000-0000-0000AF360000}"/>
    <cellStyle name="Обычный 8 2 2 2 3 3 2 4" xfId="1970" xr:uid="{00000000-0005-0000-0000-0000B0360000}"/>
    <cellStyle name="Обычный 8 2 2 2 3 3 2 4 2" xfId="5162" xr:uid="{00000000-0005-0000-0000-0000B1360000}"/>
    <cellStyle name="Обычный 8 2 2 2 3 3 2 4 2 2" xfId="11546" xr:uid="{00000000-0005-0000-0000-0000B2360000}"/>
    <cellStyle name="Обычный 8 2 2 2 3 3 2 4 2 2 2" xfId="24314" xr:uid="{00000000-0005-0000-0000-0000B3360000}"/>
    <cellStyle name="Обычный 8 2 2 2 3 3 2 4 2 3" xfId="17930" xr:uid="{00000000-0005-0000-0000-0000B4360000}"/>
    <cellStyle name="Обычный 8 2 2 2 3 3 2 4 3" xfId="8354" xr:uid="{00000000-0005-0000-0000-0000B5360000}"/>
    <cellStyle name="Обычный 8 2 2 2 3 3 2 4 3 2" xfId="21122" xr:uid="{00000000-0005-0000-0000-0000B6360000}"/>
    <cellStyle name="Обычный 8 2 2 2 3 3 2 4 4" xfId="14738" xr:uid="{00000000-0005-0000-0000-0000B7360000}"/>
    <cellStyle name="Обычный 8 2 2 2 3 3 2 5" xfId="3566" xr:uid="{00000000-0005-0000-0000-0000B8360000}"/>
    <cellStyle name="Обычный 8 2 2 2 3 3 2 5 2" xfId="9950" xr:uid="{00000000-0005-0000-0000-0000B9360000}"/>
    <cellStyle name="Обычный 8 2 2 2 3 3 2 5 2 2" xfId="22718" xr:uid="{00000000-0005-0000-0000-0000BA360000}"/>
    <cellStyle name="Обычный 8 2 2 2 3 3 2 5 3" xfId="16334" xr:uid="{00000000-0005-0000-0000-0000BB360000}"/>
    <cellStyle name="Обычный 8 2 2 2 3 3 2 6" xfId="6758" xr:uid="{00000000-0005-0000-0000-0000BC360000}"/>
    <cellStyle name="Обычный 8 2 2 2 3 3 2 6 2" xfId="19526" xr:uid="{00000000-0005-0000-0000-0000BD360000}"/>
    <cellStyle name="Обычный 8 2 2 2 3 3 2 7" xfId="13142" xr:uid="{00000000-0005-0000-0000-0000BE360000}"/>
    <cellStyle name="Обычный 8 2 2 2 3 3 3" xfId="579" xr:uid="{00000000-0005-0000-0000-0000BF360000}"/>
    <cellStyle name="Обычный 8 2 2 2 3 3 3 2" xfId="1377" xr:uid="{00000000-0005-0000-0000-0000C0360000}"/>
    <cellStyle name="Обычный 8 2 2 2 3 3 3 2 2" xfId="2973" xr:uid="{00000000-0005-0000-0000-0000C1360000}"/>
    <cellStyle name="Обычный 8 2 2 2 3 3 3 2 2 2" xfId="6165" xr:uid="{00000000-0005-0000-0000-0000C2360000}"/>
    <cellStyle name="Обычный 8 2 2 2 3 3 3 2 2 2 2" xfId="12549" xr:uid="{00000000-0005-0000-0000-0000C3360000}"/>
    <cellStyle name="Обычный 8 2 2 2 3 3 3 2 2 2 2 2" xfId="25317" xr:uid="{00000000-0005-0000-0000-0000C4360000}"/>
    <cellStyle name="Обычный 8 2 2 2 3 3 3 2 2 2 3" xfId="18933" xr:uid="{00000000-0005-0000-0000-0000C5360000}"/>
    <cellStyle name="Обычный 8 2 2 2 3 3 3 2 2 3" xfId="9357" xr:uid="{00000000-0005-0000-0000-0000C6360000}"/>
    <cellStyle name="Обычный 8 2 2 2 3 3 3 2 2 3 2" xfId="22125" xr:uid="{00000000-0005-0000-0000-0000C7360000}"/>
    <cellStyle name="Обычный 8 2 2 2 3 3 3 2 2 4" xfId="15741" xr:uid="{00000000-0005-0000-0000-0000C8360000}"/>
    <cellStyle name="Обычный 8 2 2 2 3 3 3 2 3" xfId="4569" xr:uid="{00000000-0005-0000-0000-0000C9360000}"/>
    <cellStyle name="Обычный 8 2 2 2 3 3 3 2 3 2" xfId="10953" xr:uid="{00000000-0005-0000-0000-0000CA360000}"/>
    <cellStyle name="Обычный 8 2 2 2 3 3 3 2 3 2 2" xfId="23721" xr:uid="{00000000-0005-0000-0000-0000CB360000}"/>
    <cellStyle name="Обычный 8 2 2 2 3 3 3 2 3 3" xfId="17337" xr:uid="{00000000-0005-0000-0000-0000CC360000}"/>
    <cellStyle name="Обычный 8 2 2 2 3 3 3 2 4" xfId="7761" xr:uid="{00000000-0005-0000-0000-0000CD360000}"/>
    <cellStyle name="Обычный 8 2 2 2 3 3 3 2 4 2" xfId="20529" xr:uid="{00000000-0005-0000-0000-0000CE360000}"/>
    <cellStyle name="Обычный 8 2 2 2 3 3 3 2 5" xfId="14145" xr:uid="{00000000-0005-0000-0000-0000CF360000}"/>
    <cellStyle name="Обычный 8 2 2 2 3 3 3 3" xfId="2175" xr:uid="{00000000-0005-0000-0000-0000D0360000}"/>
    <cellStyle name="Обычный 8 2 2 2 3 3 3 3 2" xfId="5367" xr:uid="{00000000-0005-0000-0000-0000D1360000}"/>
    <cellStyle name="Обычный 8 2 2 2 3 3 3 3 2 2" xfId="11751" xr:uid="{00000000-0005-0000-0000-0000D2360000}"/>
    <cellStyle name="Обычный 8 2 2 2 3 3 3 3 2 2 2" xfId="24519" xr:uid="{00000000-0005-0000-0000-0000D3360000}"/>
    <cellStyle name="Обычный 8 2 2 2 3 3 3 3 2 3" xfId="18135" xr:uid="{00000000-0005-0000-0000-0000D4360000}"/>
    <cellStyle name="Обычный 8 2 2 2 3 3 3 3 3" xfId="8559" xr:uid="{00000000-0005-0000-0000-0000D5360000}"/>
    <cellStyle name="Обычный 8 2 2 2 3 3 3 3 3 2" xfId="21327" xr:uid="{00000000-0005-0000-0000-0000D6360000}"/>
    <cellStyle name="Обычный 8 2 2 2 3 3 3 3 4" xfId="14943" xr:uid="{00000000-0005-0000-0000-0000D7360000}"/>
    <cellStyle name="Обычный 8 2 2 2 3 3 3 4" xfId="3771" xr:uid="{00000000-0005-0000-0000-0000D8360000}"/>
    <cellStyle name="Обычный 8 2 2 2 3 3 3 4 2" xfId="10155" xr:uid="{00000000-0005-0000-0000-0000D9360000}"/>
    <cellStyle name="Обычный 8 2 2 2 3 3 3 4 2 2" xfId="22923" xr:uid="{00000000-0005-0000-0000-0000DA360000}"/>
    <cellStyle name="Обычный 8 2 2 2 3 3 3 4 3" xfId="16539" xr:uid="{00000000-0005-0000-0000-0000DB360000}"/>
    <cellStyle name="Обычный 8 2 2 2 3 3 3 5" xfId="6963" xr:uid="{00000000-0005-0000-0000-0000DC360000}"/>
    <cellStyle name="Обычный 8 2 2 2 3 3 3 5 2" xfId="19731" xr:uid="{00000000-0005-0000-0000-0000DD360000}"/>
    <cellStyle name="Обычный 8 2 2 2 3 3 3 6" xfId="13347" xr:uid="{00000000-0005-0000-0000-0000DE360000}"/>
    <cellStyle name="Обычный 8 2 2 2 3 3 4" xfId="978" xr:uid="{00000000-0005-0000-0000-0000DF360000}"/>
    <cellStyle name="Обычный 8 2 2 2 3 3 4 2" xfId="2574" xr:uid="{00000000-0005-0000-0000-0000E0360000}"/>
    <cellStyle name="Обычный 8 2 2 2 3 3 4 2 2" xfId="5766" xr:uid="{00000000-0005-0000-0000-0000E1360000}"/>
    <cellStyle name="Обычный 8 2 2 2 3 3 4 2 2 2" xfId="12150" xr:uid="{00000000-0005-0000-0000-0000E2360000}"/>
    <cellStyle name="Обычный 8 2 2 2 3 3 4 2 2 2 2" xfId="24918" xr:uid="{00000000-0005-0000-0000-0000E3360000}"/>
    <cellStyle name="Обычный 8 2 2 2 3 3 4 2 2 3" xfId="18534" xr:uid="{00000000-0005-0000-0000-0000E4360000}"/>
    <cellStyle name="Обычный 8 2 2 2 3 3 4 2 3" xfId="8958" xr:uid="{00000000-0005-0000-0000-0000E5360000}"/>
    <cellStyle name="Обычный 8 2 2 2 3 3 4 2 3 2" xfId="21726" xr:uid="{00000000-0005-0000-0000-0000E6360000}"/>
    <cellStyle name="Обычный 8 2 2 2 3 3 4 2 4" xfId="15342" xr:uid="{00000000-0005-0000-0000-0000E7360000}"/>
    <cellStyle name="Обычный 8 2 2 2 3 3 4 3" xfId="4170" xr:uid="{00000000-0005-0000-0000-0000E8360000}"/>
    <cellStyle name="Обычный 8 2 2 2 3 3 4 3 2" xfId="10554" xr:uid="{00000000-0005-0000-0000-0000E9360000}"/>
    <cellStyle name="Обычный 8 2 2 2 3 3 4 3 2 2" xfId="23322" xr:uid="{00000000-0005-0000-0000-0000EA360000}"/>
    <cellStyle name="Обычный 8 2 2 2 3 3 4 3 3" xfId="16938" xr:uid="{00000000-0005-0000-0000-0000EB360000}"/>
    <cellStyle name="Обычный 8 2 2 2 3 3 4 4" xfId="7362" xr:uid="{00000000-0005-0000-0000-0000EC360000}"/>
    <cellStyle name="Обычный 8 2 2 2 3 3 4 4 2" xfId="20130" xr:uid="{00000000-0005-0000-0000-0000ED360000}"/>
    <cellStyle name="Обычный 8 2 2 2 3 3 4 5" xfId="13746" xr:uid="{00000000-0005-0000-0000-0000EE360000}"/>
    <cellStyle name="Обычный 8 2 2 2 3 3 5" xfId="1776" xr:uid="{00000000-0005-0000-0000-0000EF360000}"/>
    <cellStyle name="Обычный 8 2 2 2 3 3 5 2" xfId="4968" xr:uid="{00000000-0005-0000-0000-0000F0360000}"/>
    <cellStyle name="Обычный 8 2 2 2 3 3 5 2 2" xfId="11352" xr:uid="{00000000-0005-0000-0000-0000F1360000}"/>
    <cellStyle name="Обычный 8 2 2 2 3 3 5 2 2 2" xfId="24120" xr:uid="{00000000-0005-0000-0000-0000F2360000}"/>
    <cellStyle name="Обычный 8 2 2 2 3 3 5 2 3" xfId="17736" xr:uid="{00000000-0005-0000-0000-0000F3360000}"/>
    <cellStyle name="Обычный 8 2 2 2 3 3 5 3" xfId="8160" xr:uid="{00000000-0005-0000-0000-0000F4360000}"/>
    <cellStyle name="Обычный 8 2 2 2 3 3 5 3 2" xfId="20928" xr:uid="{00000000-0005-0000-0000-0000F5360000}"/>
    <cellStyle name="Обычный 8 2 2 2 3 3 5 4" xfId="14544" xr:uid="{00000000-0005-0000-0000-0000F6360000}"/>
    <cellStyle name="Обычный 8 2 2 2 3 3 6" xfId="3372" xr:uid="{00000000-0005-0000-0000-0000F7360000}"/>
    <cellStyle name="Обычный 8 2 2 2 3 3 6 2" xfId="9756" xr:uid="{00000000-0005-0000-0000-0000F8360000}"/>
    <cellStyle name="Обычный 8 2 2 2 3 3 6 2 2" xfId="22524" xr:uid="{00000000-0005-0000-0000-0000F9360000}"/>
    <cellStyle name="Обычный 8 2 2 2 3 3 6 3" xfId="16140" xr:uid="{00000000-0005-0000-0000-0000FA360000}"/>
    <cellStyle name="Обычный 8 2 2 2 3 3 7" xfId="6564" xr:uid="{00000000-0005-0000-0000-0000FB360000}"/>
    <cellStyle name="Обычный 8 2 2 2 3 3 7 2" xfId="19332" xr:uid="{00000000-0005-0000-0000-0000FC360000}"/>
    <cellStyle name="Обычный 8 2 2 2 3 3 8" xfId="12948" xr:uid="{00000000-0005-0000-0000-0000FD360000}"/>
    <cellStyle name="Обычный 8 2 2 2 3 4" xfId="241" xr:uid="{00000000-0005-0000-0000-0000FE360000}"/>
    <cellStyle name="Обычный 8 2 2 2 3 4 2" xfId="643" xr:uid="{00000000-0005-0000-0000-0000FF360000}"/>
    <cellStyle name="Обычный 8 2 2 2 3 4 2 2" xfId="1441" xr:uid="{00000000-0005-0000-0000-000000370000}"/>
    <cellStyle name="Обычный 8 2 2 2 3 4 2 2 2" xfId="3037" xr:uid="{00000000-0005-0000-0000-000001370000}"/>
    <cellStyle name="Обычный 8 2 2 2 3 4 2 2 2 2" xfId="6229" xr:uid="{00000000-0005-0000-0000-000002370000}"/>
    <cellStyle name="Обычный 8 2 2 2 3 4 2 2 2 2 2" xfId="12613" xr:uid="{00000000-0005-0000-0000-000003370000}"/>
    <cellStyle name="Обычный 8 2 2 2 3 4 2 2 2 2 2 2" xfId="25381" xr:uid="{00000000-0005-0000-0000-000004370000}"/>
    <cellStyle name="Обычный 8 2 2 2 3 4 2 2 2 2 3" xfId="18997" xr:uid="{00000000-0005-0000-0000-000005370000}"/>
    <cellStyle name="Обычный 8 2 2 2 3 4 2 2 2 3" xfId="9421" xr:uid="{00000000-0005-0000-0000-000006370000}"/>
    <cellStyle name="Обычный 8 2 2 2 3 4 2 2 2 3 2" xfId="22189" xr:uid="{00000000-0005-0000-0000-000007370000}"/>
    <cellStyle name="Обычный 8 2 2 2 3 4 2 2 2 4" xfId="15805" xr:uid="{00000000-0005-0000-0000-000008370000}"/>
    <cellStyle name="Обычный 8 2 2 2 3 4 2 2 3" xfId="4633" xr:uid="{00000000-0005-0000-0000-000009370000}"/>
    <cellStyle name="Обычный 8 2 2 2 3 4 2 2 3 2" xfId="11017" xr:uid="{00000000-0005-0000-0000-00000A370000}"/>
    <cellStyle name="Обычный 8 2 2 2 3 4 2 2 3 2 2" xfId="23785" xr:uid="{00000000-0005-0000-0000-00000B370000}"/>
    <cellStyle name="Обычный 8 2 2 2 3 4 2 2 3 3" xfId="17401" xr:uid="{00000000-0005-0000-0000-00000C370000}"/>
    <cellStyle name="Обычный 8 2 2 2 3 4 2 2 4" xfId="7825" xr:uid="{00000000-0005-0000-0000-00000D370000}"/>
    <cellStyle name="Обычный 8 2 2 2 3 4 2 2 4 2" xfId="20593" xr:uid="{00000000-0005-0000-0000-00000E370000}"/>
    <cellStyle name="Обычный 8 2 2 2 3 4 2 2 5" xfId="14209" xr:uid="{00000000-0005-0000-0000-00000F370000}"/>
    <cellStyle name="Обычный 8 2 2 2 3 4 2 3" xfId="2239" xr:uid="{00000000-0005-0000-0000-000010370000}"/>
    <cellStyle name="Обычный 8 2 2 2 3 4 2 3 2" xfId="5431" xr:uid="{00000000-0005-0000-0000-000011370000}"/>
    <cellStyle name="Обычный 8 2 2 2 3 4 2 3 2 2" xfId="11815" xr:uid="{00000000-0005-0000-0000-000012370000}"/>
    <cellStyle name="Обычный 8 2 2 2 3 4 2 3 2 2 2" xfId="24583" xr:uid="{00000000-0005-0000-0000-000013370000}"/>
    <cellStyle name="Обычный 8 2 2 2 3 4 2 3 2 3" xfId="18199" xr:uid="{00000000-0005-0000-0000-000014370000}"/>
    <cellStyle name="Обычный 8 2 2 2 3 4 2 3 3" xfId="8623" xr:uid="{00000000-0005-0000-0000-000015370000}"/>
    <cellStyle name="Обычный 8 2 2 2 3 4 2 3 3 2" xfId="21391" xr:uid="{00000000-0005-0000-0000-000016370000}"/>
    <cellStyle name="Обычный 8 2 2 2 3 4 2 3 4" xfId="15007" xr:uid="{00000000-0005-0000-0000-000017370000}"/>
    <cellStyle name="Обычный 8 2 2 2 3 4 2 4" xfId="3835" xr:uid="{00000000-0005-0000-0000-000018370000}"/>
    <cellStyle name="Обычный 8 2 2 2 3 4 2 4 2" xfId="10219" xr:uid="{00000000-0005-0000-0000-000019370000}"/>
    <cellStyle name="Обычный 8 2 2 2 3 4 2 4 2 2" xfId="22987" xr:uid="{00000000-0005-0000-0000-00001A370000}"/>
    <cellStyle name="Обычный 8 2 2 2 3 4 2 4 3" xfId="16603" xr:uid="{00000000-0005-0000-0000-00001B370000}"/>
    <cellStyle name="Обычный 8 2 2 2 3 4 2 5" xfId="7027" xr:uid="{00000000-0005-0000-0000-00001C370000}"/>
    <cellStyle name="Обычный 8 2 2 2 3 4 2 5 2" xfId="19795" xr:uid="{00000000-0005-0000-0000-00001D370000}"/>
    <cellStyle name="Обычный 8 2 2 2 3 4 2 6" xfId="13411" xr:uid="{00000000-0005-0000-0000-00001E370000}"/>
    <cellStyle name="Обычный 8 2 2 2 3 4 3" xfId="1042" xr:uid="{00000000-0005-0000-0000-00001F370000}"/>
    <cellStyle name="Обычный 8 2 2 2 3 4 3 2" xfId="2638" xr:uid="{00000000-0005-0000-0000-000020370000}"/>
    <cellStyle name="Обычный 8 2 2 2 3 4 3 2 2" xfId="5830" xr:uid="{00000000-0005-0000-0000-000021370000}"/>
    <cellStyle name="Обычный 8 2 2 2 3 4 3 2 2 2" xfId="12214" xr:uid="{00000000-0005-0000-0000-000022370000}"/>
    <cellStyle name="Обычный 8 2 2 2 3 4 3 2 2 2 2" xfId="24982" xr:uid="{00000000-0005-0000-0000-000023370000}"/>
    <cellStyle name="Обычный 8 2 2 2 3 4 3 2 2 3" xfId="18598" xr:uid="{00000000-0005-0000-0000-000024370000}"/>
    <cellStyle name="Обычный 8 2 2 2 3 4 3 2 3" xfId="9022" xr:uid="{00000000-0005-0000-0000-000025370000}"/>
    <cellStyle name="Обычный 8 2 2 2 3 4 3 2 3 2" xfId="21790" xr:uid="{00000000-0005-0000-0000-000026370000}"/>
    <cellStyle name="Обычный 8 2 2 2 3 4 3 2 4" xfId="15406" xr:uid="{00000000-0005-0000-0000-000027370000}"/>
    <cellStyle name="Обычный 8 2 2 2 3 4 3 3" xfId="4234" xr:uid="{00000000-0005-0000-0000-000028370000}"/>
    <cellStyle name="Обычный 8 2 2 2 3 4 3 3 2" xfId="10618" xr:uid="{00000000-0005-0000-0000-000029370000}"/>
    <cellStyle name="Обычный 8 2 2 2 3 4 3 3 2 2" xfId="23386" xr:uid="{00000000-0005-0000-0000-00002A370000}"/>
    <cellStyle name="Обычный 8 2 2 2 3 4 3 3 3" xfId="17002" xr:uid="{00000000-0005-0000-0000-00002B370000}"/>
    <cellStyle name="Обычный 8 2 2 2 3 4 3 4" xfId="7426" xr:uid="{00000000-0005-0000-0000-00002C370000}"/>
    <cellStyle name="Обычный 8 2 2 2 3 4 3 4 2" xfId="20194" xr:uid="{00000000-0005-0000-0000-00002D370000}"/>
    <cellStyle name="Обычный 8 2 2 2 3 4 3 5" xfId="13810" xr:uid="{00000000-0005-0000-0000-00002E370000}"/>
    <cellStyle name="Обычный 8 2 2 2 3 4 4" xfId="1840" xr:uid="{00000000-0005-0000-0000-00002F370000}"/>
    <cellStyle name="Обычный 8 2 2 2 3 4 4 2" xfId="5032" xr:uid="{00000000-0005-0000-0000-000030370000}"/>
    <cellStyle name="Обычный 8 2 2 2 3 4 4 2 2" xfId="11416" xr:uid="{00000000-0005-0000-0000-000031370000}"/>
    <cellStyle name="Обычный 8 2 2 2 3 4 4 2 2 2" xfId="24184" xr:uid="{00000000-0005-0000-0000-000032370000}"/>
    <cellStyle name="Обычный 8 2 2 2 3 4 4 2 3" xfId="17800" xr:uid="{00000000-0005-0000-0000-000033370000}"/>
    <cellStyle name="Обычный 8 2 2 2 3 4 4 3" xfId="8224" xr:uid="{00000000-0005-0000-0000-000034370000}"/>
    <cellStyle name="Обычный 8 2 2 2 3 4 4 3 2" xfId="20992" xr:uid="{00000000-0005-0000-0000-000035370000}"/>
    <cellStyle name="Обычный 8 2 2 2 3 4 4 4" xfId="14608" xr:uid="{00000000-0005-0000-0000-000036370000}"/>
    <cellStyle name="Обычный 8 2 2 2 3 4 5" xfId="3436" xr:uid="{00000000-0005-0000-0000-000037370000}"/>
    <cellStyle name="Обычный 8 2 2 2 3 4 5 2" xfId="9820" xr:uid="{00000000-0005-0000-0000-000038370000}"/>
    <cellStyle name="Обычный 8 2 2 2 3 4 5 2 2" xfId="22588" xr:uid="{00000000-0005-0000-0000-000039370000}"/>
    <cellStyle name="Обычный 8 2 2 2 3 4 5 3" xfId="16204" xr:uid="{00000000-0005-0000-0000-00003A370000}"/>
    <cellStyle name="Обычный 8 2 2 2 3 4 6" xfId="6628" xr:uid="{00000000-0005-0000-0000-00003B370000}"/>
    <cellStyle name="Обычный 8 2 2 2 3 4 6 2" xfId="19396" xr:uid="{00000000-0005-0000-0000-00003C370000}"/>
    <cellStyle name="Обычный 8 2 2 2 3 4 7" xfId="13012" xr:uid="{00000000-0005-0000-0000-00003D370000}"/>
    <cellStyle name="Обычный 8 2 2 2 3 5" xfId="449" xr:uid="{00000000-0005-0000-0000-00003E370000}"/>
    <cellStyle name="Обычный 8 2 2 2 3 5 2" xfId="1247" xr:uid="{00000000-0005-0000-0000-00003F370000}"/>
    <cellStyle name="Обычный 8 2 2 2 3 5 2 2" xfId="2843" xr:uid="{00000000-0005-0000-0000-000040370000}"/>
    <cellStyle name="Обычный 8 2 2 2 3 5 2 2 2" xfId="6035" xr:uid="{00000000-0005-0000-0000-000041370000}"/>
    <cellStyle name="Обычный 8 2 2 2 3 5 2 2 2 2" xfId="12419" xr:uid="{00000000-0005-0000-0000-000042370000}"/>
    <cellStyle name="Обычный 8 2 2 2 3 5 2 2 2 2 2" xfId="25187" xr:uid="{00000000-0005-0000-0000-000043370000}"/>
    <cellStyle name="Обычный 8 2 2 2 3 5 2 2 2 3" xfId="18803" xr:uid="{00000000-0005-0000-0000-000044370000}"/>
    <cellStyle name="Обычный 8 2 2 2 3 5 2 2 3" xfId="9227" xr:uid="{00000000-0005-0000-0000-000045370000}"/>
    <cellStyle name="Обычный 8 2 2 2 3 5 2 2 3 2" xfId="21995" xr:uid="{00000000-0005-0000-0000-000046370000}"/>
    <cellStyle name="Обычный 8 2 2 2 3 5 2 2 4" xfId="15611" xr:uid="{00000000-0005-0000-0000-000047370000}"/>
    <cellStyle name="Обычный 8 2 2 2 3 5 2 3" xfId="4439" xr:uid="{00000000-0005-0000-0000-000048370000}"/>
    <cellStyle name="Обычный 8 2 2 2 3 5 2 3 2" xfId="10823" xr:uid="{00000000-0005-0000-0000-000049370000}"/>
    <cellStyle name="Обычный 8 2 2 2 3 5 2 3 2 2" xfId="23591" xr:uid="{00000000-0005-0000-0000-00004A370000}"/>
    <cellStyle name="Обычный 8 2 2 2 3 5 2 3 3" xfId="17207" xr:uid="{00000000-0005-0000-0000-00004B370000}"/>
    <cellStyle name="Обычный 8 2 2 2 3 5 2 4" xfId="7631" xr:uid="{00000000-0005-0000-0000-00004C370000}"/>
    <cellStyle name="Обычный 8 2 2 2 3 5 2 4 2" xfId="20399" xr:uid="{00000000-0005-0000-0000-00004D370000}"/>
    <cellStyle name="Обычный 8 2 2 2 3 5 2 5" xfId="14015" xr:uid="{00000000-0005-0000-0000-00004E370000}"/>
    <cellStyle name="Обычный 8 2 2 2 3 5 3" xfId="2045" xr:uid="{00000000-0005-0000-0000-00004F370000}"/>
    <cellStyle name="Обычный 8 2 2 2 3 5 3 2" xfId="5237" xr:uid="{00000000-0005-0000-0000-000050370000}"/>
    <cellStyle name="Обычный 8 2 2 2 3 5 3 2 2" xfId="11621" xr:uid="{00000000-0005-0000-0000-000051370000}"/>
    <cellStyle name="Обычный 8 2 2 2 3 5 3 2 2 2" xfId="24389" xr:uid="{00000000-0005-0000-0000-000052370000}"/>
    <cellStyle name="Обычный 8 2 2 2 3 5 3 2 3" xfId="18005" xr:uid="{00000000-0005-0000-0000-000053370000}"/>
    <cellStyle name="Обычный 8 2 2 2 3 5 3 3" xfId="8429" xr:uid="{00000000-0005-0000-0000-000054370000}"/>
    <cellStyle name="Обычный 8 2 2 2 3 5 3 3 2" xfId="21197" xr:uid="{00000000-0005-0000-0000-000055370000}"/>
    <cellStyle name="Обычный 8 2 2 2 3 5 3 4" xfId="14813" xr:uid="{00000000-0005-0000-0000-000056370000}"/>
    <cellStyle name="Обычный 8 2 2 2 3 5 4" xfId="3641" xr:uid="{00000000-0005-0000-0000-000057370000}"/>
    <cellStyle name="Обычный 8 2 2 2 3 5 4 2" xfId="10025" xr:uid="{00000000-0005-0000-0000-000058370000}"/>
    <cellStyle name="Обычный 8 2 2 2 3 5 4 2 2" xfId="22793" xr:uid="{00000000-0005-0000-0000-000059370000}"/>
    <cellStyle name="Обычный 8 2 2 2 3 5 4 3" xfId="16409" xr:uid="{00000000-0005-0000-0000-00005A370000}"/>
    <cellStyle name="Обычный 8 2 2 2 3 5 5" xfId="6833" xr:uid="{00000000-0005-0000-0000-00005B370000}"/>
    <cellStyle name="Обычный 8 2 2 2 3 5 5 2" xfId="19601" xr:uid="{00000000-0005-0000-0000-00005C370000}"/>
    <cellStyle name="Обычный 8 2 2 2 3 5 6" xfId="13217" xr:uid="{00000000-0005-0000-0000-00005D370000}"/>
    <cellStyle name="Обычный 8 2 2 2 3 6" xfId="848" xr:uid="{00000000-0005-0000-0000-00005E370000}"/>
    <cellStyle name="Обычный 8 2 2 2 3 6 2" xfId="2444" xr:uid="{00000000-0005-0000-0000-00005F370000}"/>
    <cellStyle name="Обычный 8 2 2 2 3 6 2 2" xfId="5636" xr:uid="{00000000-0005-0000-0000-000060370000}"/>
    <cellStyle name="Обычный 8 2 2 2 3 6 2 2 2" xfId="12020" xr:uid="{00000000-0005-0000-0000-000061370000}"/>
    <cellStyle name="Обычный 8 2 2 2 3 6 2 2 2 2" xfId="24788" xr:uid="{00000000-0005-0000-0000-000062370000}"/>
    <cellStyle name="Обычный 8 2 2 2 3 6 2 2 3" xfId="18404" xr:uid="{00000000-0005-0000-0000-000063370000}"/>
    <cellStyle name="Обычный 8 2 2 2 3 6 2 3" xfId="8828" xr:uid="{00000000-0005-0000-0000-000064370000}"/>
    <cellStyle name="Обычный 8 2 2 2 3 6 2 3 2" xfId="21596" xr:uid="{00000000-0005-0000-0000-000065370000}"/>
    <cellStyle name="Обычный 8 2 2 2 3 6 2 4" xfId="15212" xr:uid="{00000000-0005-0000-0000-000066370000}"/>
    <cellStyle name="Обычный 8 2 2 2 3 6 3" xfId="4040" xr:uid="{00000000-0005-0000-0000-000067370000}"/>
    <cellStyle name="Обычный 8 2 2 2 3 6 3 2" xfId="10424" xr:uid="{00000000-0005-0000-0000-000068370000}"/>
    <cellStyle name="Обычный 8 2 2 2 3 6 3 2 2" xfId="23192" xr:uid="{00000000-0005-0000-0000-000069370000}"/>
    <cellStyle name="Обычный 8 2 2 2 3 6 3 3" xfId="16808" xr:uid="{00000000-0005-0000-0000-00006A370000}"/>
    <cellStyle name="Обычный 8 2 2 2 3 6 4" xfId="7232" xr:uid="{00000000-0005-0000-0000-00006B370000}"/>
    <cellStyle name="Обычный 8 2 2 2 3 6 4 2" xfId="20000" xr:uid="{00000000-0005-0000-0000-00006C370000}"/>
    <cellStyle name="Обычный 8 2 2 2 3 6 5" xfId="13616" xr:uid="{00000000-0005-0000-0000-00006D370000}"/>
    <cellStyle name="Обычный 8 2 2 2 3 7" xfId="1646" xr:uid="{00000000-0005-0000-0000-00006E370000}"/>
    <cellStyle name="Обычный 8 2 2 2 3 7 2" xfId="4838" xr:uid="{00000000-0005-0000-0000-00006F370000}"/>
    <cellStyle name="Обычный 8 2 2 2 3 7 2 2" xfId="11222" xr:uid="{00000000-0005-0000-0000-000070370000}"/>
    <cellStyle name="Обычный 8 2 2 2 3 7 2 2 2" xfId="23990" xr:uid="{00000000-0005-0000-0000-000071370000}"/>
    <cellStyle name="Обычный 8 2 2 2 3 7 2 3" xfId="17606" xr:uid="{00000000-0005-0000-0000-000072370000}"/>
    <cellStyle name="Обычный 8 2 2 2 3 7 3" xfId="8030" xr:uid="{00000000-0005-0000-0000-000073370000}"/>
    <cellStyle name="Обычный 8 2 2 2 3 7 3 2" xfId="20798" xr:uid="{00000000-0005-0000-0000-000074370000}"/>
    <cellStyle name="Обычный 8 2 2 2 3 7 4" xfId="14414" xr:uid="{00000000-0005-0000-0000-000075370000}"/>
    <cellStyle name="Обычный 8 2 2 2 3 8" xfId="3242" xr:uid="{00000000-0005-0000-0000-000076370000}"/>
    <cellStyle name="Обычный 8 2 2 2 3 8 2" xfId="9626" xr:uid="{00000000-0005-0000-0000-000077370000}"/>
    <cellStyle name="Обычный 8 2 2 2 3 8 2 2" xfId="22394" xr:uid="{00000000-0005-0000-0000-000078370000}"/>
    <cellStyle name="Обычный 8 2 2 2 3 8 3" xfId="16010" xr:uid="{00000000-0005-0000-0000-000079370000}"/>
    <cellStyle name="Обычный 8 2 2 2 3 9" xfId="6434" xr:uid="{00000000-0005-0000-0000-00007A370000}"/>
    <cellStyle name="Обычный 8 2 2 2 3 9 2" xfId="19202" xr:uid="{00000000-0005-0000-0000-00007B370000}"/>
    <cellStyle name="Обычный 8 2 2 2 4" xfId="79" xr:uid="{00000000-0005-0000-0000-00007C370000}"/>
    <cellStyle name="Обычный 8 2 2 2 4 2" xfId="273" xr:uid="{00000000-0005-0000-0000-00007D370000}"/>
    <cellStyle name="Обычный 8 2 2 2 4 2 2" xfId="675" xr:uid="{00000000-0005-0000-0000-00007E370000}"/>
    <cellStyle name="Обычный 8 2 2 2 4 2 2 2" xfId="1473" xr:uid="{00000000-0005-0000-0000-00007F370000}"/>
    <cellStyle name="Обычный 8 2 2 2 4 2 2 2 2" xfId="3069" xr:uid="{00000000-0005-0000-0000-000080370000}"/>
    <cellStyle name="Обычный 8 2 2 2 4 2 2 2 2 2" xfId="6261" xr:uid="{00000000-0005-0000-0000-000081370000}"/>
    <cellStyle name="Обычный 8 2 2 2 4 2 2 2 2 2 2" xfId="12645" xr:uid="{00000000-0005-0000-0000-000082370000}"/>
    <cellStyle name="Обычный 8 2 2 2 4 2 2 2 2 2 2 2" xfId="25413" xr:uid="{00000000-0005-0000-0000-000083370000}"/>
    <cellStyle name="Обычный 8 2 2 2 4 2 2 2 2 2 3" xfId="19029" xr:uid="{00000000-0005-0000-0000-000084370000}"/>
    <cellStyle name="Обычный 8 2 2 2 4 2 2 2 2 3" xfId="9453" xr:uid="{00000000-0005-0000-0000-000085370000}"/>
    <cellStyle name="Обычный 8 2 2 2 4 2 2 2 2 3 2" xfId="22221" xr:uid="{00000000-0005-0000-0000-000086370000}"/>
    <cellStyle name="Обычный 8 2 2 2 4 2 2 2 2 4" xfId="15837" xr:uid="{00000000-0005-0000-0000-000087370000}"/>
    <cellStyle name="Обычный 8 2 2 2 4 2 2 2 3" xfId="4665" xr:uid="{00000000-0005-0000-0000-000088370000}"/>
    <cellStyle name="Обычный 8 2 2 2 4 2 2 2 3 2" xfId="11049" xr:uid="{00000000-0005-0000-0000-000089370000}"/>
    <cellStyle name="Обычный 8 2 2 2 4 2 2 2 3 2 2" xfId="23817" xr:uid="{00000000-0005-0000-0000-00008A370000}"/>
    <cellStyle name="Обычный 8 2 2 2 4 2 2 2 3 3" xfId="17433" xr:uid="{00000000-0005-0000-0000-00008B370000}"/>
    <cellStyle name="Обычный 8 2 2 2 4 2 2 2 4" xfId="7857" xr:uid="{00000000-0005-0000-0000-00008C370000}"/>
    <cellStyle name="Обычный 8 2 2 2 4 2 2 2 4 2" xfId="20625" xr:uid="{00000000-0005-0000-0000-00008D370000}"/>
    <cellStyle name="Обычный 8 2 2 2 4 2 2 2 5" xfId="14241" xr:uid="{00000000-0005-0000-0000-00008E370000}"/>
    <cellStyle name="Обычный 8 2 2 2 4 2 2 3" xfId="2271" xr:uid="{00000000-0005-0000-0000-00008F370000}"/>
    <cellStyle name="Обычный 8 2 2 2 4 2 2 3 2" xfId="5463" xr:uid="{00000000-0005-0000-0000-000090370000}"/>
    <cellStyle name="Обычный 8 2 2 2 4 2 2 3 2 2" xfId="11847" xr:uid="{00000000-0005-0000-0000-000091370000}"/>
    <cellStyle name="Обычный 8 2 2 2 4 2 2 3 2 2 2" xfId="24615" xr:uid="{00000000-0005-0000-0000-000092370000}"/>
    <cellStyle name="Обычный 8 2 2 2 4 2 2 3 2 3" xfId="18231" xr:uid="{00000000-0005-0000-0000-000093370000}"/>
    <cellStyle name="Обычный 8 2 2 2 4 2 2 3 3" xfId="8655" xr:uid="{00000000-0005-0000-0000-000094370000}"/>
    <cellStyle name="Обычный 8 2 2 2 4 2 2 3 3 2" xfId="21423" xr:uid="{00000000-0005-0000-0000-000095370000}"/>
    <cellStyle name="Обычный 8 2 2 2 4 2 2 3 4" xfId="15039" xr:uid="{00000000-0005-0000-0000-000096370000}"/>
    <cellStyle name="Обычный 8 2 2 2 4 2 2 4" xfId="3867" xr:uid="{00000000-0005-0000-0000-000097370000}"/>
    <cellStyle name="Обычный 8 2 2 2 4 2 2 4 2" xfId="10251" xr:uid="{00000000-0005-0000-0000-000098370000}"/>
    <cellStyle name="Обычный 8 2 2 2 4 2 2 4 2 2" xfId="23019" xr:uid="{00000000-0005-0000-0000-000099370000}"/>
    <cellStyle name="Обычный 8 2 2 2 4 2 2 4 3" xfId="16635" xr:uid="{00000000-0005-0000-0000-00009A370000}"/>
    <cellStyle name="Обычный 8 2 2 2 4 2 2 5" xfId="7059" xr:uid="{00000000-0005-0000-0000-00009B370000}"/>
    <cellStyle name="Обычный 8 2 2 2 4 2 2 5 2" xfId="19827" xr:uid="{00000000-0005-0000-0000-00009C370000}"/>
    <cellStyle name="Обычный 8 2 2 2 4 2 2 6" xfId="13443" xr:uid="{00000000-0005-0000-0000-00009D370000}"/>
    <cellStyle name="Обычный 8 2 2 2 4 2 3" xfId="1074" xr:uid="{00000000-0005-0000-0000-00009E370000}"/>
    <cellStyle name="Обычный 8 2 2 2 4 2 3 2" xfId="2670" xr:uid="{00000000-0005-0000-0000-00009F370000}"/>
    <cellStyle name="Обычный 8 2 2 2 4 2 3 2 2" xfId="5862" xr:uid="{00000000-0005-0000-0000-0000A0370000}"/>
    <cellStyle name="Обычный 8 2 2 2 4 2 3 2 2 2" xfId="12246" xr:uid="{00000000-0005-0000-0000-0000A1370000}"/>
    <cellStyle name="Обычный 8 2 2 2 4 2 3 2 2 2 2" xfId="25014" xr:uid="{00000000-0005-0000-0000-0000A2370000}"/>
    <cellStyle name="Обычный 8 2 2 2 4 2 3 2 2 3" xfId="18630" xr:uid="{00000000-0005-0000-0000-0000A3370000}"/>
    <cellStyle name="Обычный 8 2 2 2 4 2 3 2 3" xfId="9054" xr:uid="{00000000-0005-0000-0000-0000A4370000}"/>
    <cellStyle name="Обычный 8 2 2 2 4 2 3 2 3 2" xfId="21822" xr:uid="{00000000-0005-0000-0000-0000A5370000}"/>
    <cellStyle name="Обычный 8 2 2 2 4 2 3 2 4" xfId="15438" xr:uid="{00000000-0005-0000-0000-0000A6370000}"/>
    <cellStyle name="Обычный 8 2 2 2 4 2 3 3" xfId="4266" xr:uid="{00000000-0005-0000-0000-0000A7370000}"/>
    <cellStyle name="Обычный 8 2 2 2 4 2 3 3 2" xfId="10650" xr:uid="{00000000-0005-0000-0000-0000A8370000}"/>
    <cellStyle name="Обычный 8 2 2 2 4 2 3 3 2 2" xfId="23418" xr:uid="{00000000-0005-0000-0000-0000A9370000}"/>
    <cellStyle name="Обычный 8 2 2 2 4 2 3 3 3" xfId="17034" xr:uid="{00000000-0005-0000-0000-0000AA370000}"/>
    <cellStyle name="Обычный 8 2 2 2 4 2 3 4" xfId="7458" xr:uid="{00000000-0005-0000-0000-0000AB370000}"/>
    <cellStyle name="Обычный 8 2 2 2 4 2 3 4 2" xfId="20226" xr:uid="{00000000-0005-0000-0000-0000AC370000}"/>
    <cellStyle name="Обычный 8 2 2 2 4 2 3 5" xfId="13842" xr:uid="{00000000-0005-0000-0000-0000AD370000}"/>
    <cellStyle name="Обычный 8 2 2 2 4 2 4" xfId="1872" xr:uid="{00000000-0005-0000-0000-0000AE370000}"/>
    <cellStyle name="Обычный 8 2 2 2 4 2 4 2" xfId="5064" xr:uid="{00000000-0005-0000-0000-0000AF370000}"/>
    <cellStyle name="Обычный 8 2 2 2 4 2 4 2 2" xfId="11448" xr:uid="{00000000-0005-0000-0000-0000B0370000}"/>
    <cellStyle name="Обычный 8 2 2 2 4 2 4 2 2 2" xfId="24216" xr:uid="{00000000-0005-0000-0000-0000B1370000}"/>
    <cellStyle name="Обычный 8 2 2 2 4 2 4 2 3" xfId="17832" xr:uid="{00000000-0005-0000-0000-0000B2370000}"/>
    <cellStyle name="Обычный 8 2 2 2 4 2 4 3" xfId="8256" xr:uid="{00000000-0005-0000-0000-0000B3370000}"/>
    <cellStyle name="Обычный 8 2 2 2 4 2 4 3 2" xfId="21024" xr:uid="{00000000-0005-0000-0000-0000B4370000}"/>
    <cellStyle name="Обычный 8 2 2 2 4 2 4 4" xfId="14640" xr:uid="{00000000-0005-0000-0000-0000B5370000}"/>
    <cellStyle name="Обычный 8 2 2 2 4 2 5" xfId="3468" xr:uid="{00000000-0005-0000-0000-0000B6370000}"/>
    <cellStyle name="Обычный 8 2 2 2 4 2 5 2" xfId="9852" xr:uid="{00000000-0005-0000-0000-0000B7370000}"/>
    <cellStyle name="Обычный 8 2 2 2 4 2 5 2 2" xfId="22620" xr:uid="{00000000-0005-0000-0000-0000B8370000}"/>
    <cellStyle name="Обычный 8 2 2 2 4 2 5 3" xfId="16236" xr:uid="{00000000-0005-0000-0000-0000B9370000}"/>
    <cellStyle name="Обычный 8 2 2 2 4 2 6" xfId="6660" xr:uid="{00000000-0005-0000-0000-0000BA370000}"/>
    <cellStyle name="Обычный 8 2 2 2 4 2 6 2" xfId="19428" xr:uid="{00000000-0005-0000-0000-0000BB370000}"/>
    <cellStyle name="Обычный 8 2 2 2 4 2 7" xfId="13044" xr:uid="{00000000-0005-0000-0000-0000BC370000}"/>
    <cellStyle name="Обычный 8 2 2 2 4 3" xfId="481" xr:uid="{00000000-0005-0000-0000-0000BD370000}"/>
    <cellStyle name="Обычный 8 2 2 2 4 3 2" xfId="1279" xr:uid="{00000000-0005-0000-0000-0000BE370000}"/>
    <cellStyle name="Обычный 8 2 2 2 4 3 2 2" xfId="2875" xr:uid="{00000000-0005-0000-0000-0000BF370000}"/>
    <cellStyle name="Обычный 8 2 2 2 4 3 2 2 2" xfId="6067" xr:uid="{00000000-0005-0000-0000-0000C0370000}"/>
    <cellStyle name="Обычный 8 2 2 2 4 3 2 2 2 2" xfId="12451" xr:uid="{00000000-0005-0000-0000-0000C1370000}"/>
    <cellStyle name="Обычный 8 2 2 2 4 3 2 2 2 2 2" xfId="25219" xr:uid="{00000000-0005-0000-0000-0000C2370000}"/>
    <cellStyle name="Обычный 8 2 2 2 4 3 2 2 2 3" xfId="18835" xr:uid="{00000000-0005-0000-0000-0000C3370000}"/>
    <cellStyle name="Обычный 8 2 2 2 4 3 2 2 3" xfId="9259" xr:uid="{00000000-0005-0000-0000-0000C4370000}"/>
    <cellStyle name="Обычный 8 2 2 2 4 3 2 2 3 2" xfId="22027" xr:uid="{00000000-0005-0000-0000-0000C5370000}"/>
    <cellStyle name="Обычный 8 2 2 2 4 3 2 2 4" xfId="15643" xr:uid="{00000000-0005-0000-0000-0000C6370000}"/>
    <cellStyle name="Обычный 8 2 2 2 4 3 2 3" xfId="4471" xr:uid="{00000000-0005-0000-0000-0000C7370000}"/>
    <cellStyle name="Обычный 8 2 2 2 4 3 2 3 2" xfId="10855" xr:uid="{00000000-0005-0000-0000-0000C8370000}"/>
    <cellStyle name="Обычный 8 2 2 2 4 3 2 3 2 2" xfId="23623" xr:uid="{00000000-0005-0000-0000-0000C9370000}"/>
    <cellStyle name="Обычный 8 2 2 2 4 3 2 3 3" xfId="17239" xr:uid="{00000000-0005-0000-0000-0000CA370000}"/>
    <cellStyle name="Обычный 8 2 2 2 4 3 2 4" xfId="7663" xr:uid="{00000000-0005-0000-0000-0000CB370000}"/>
    <cellStyle name="Обычный 8 2 2 2 4 3 2 4 2" xfId="20431" xr:uid="{00000000-0005-0000-0000-0000CC370000}"/>
    <cellStyle name="Обычный 8 2 2 2 4 3 2 5" xfId="14047" xr:uid="{00000000-0005-0000-0000-0000CD370000}"/>
    <cellStyle name="Обычный 8 2 2 2 4 3 3" xfId="2077" xr:uid="{00000000-0005-0000-0000-0000CE370000}"/>
    <cellStyle name="Обычный 8 2 2 2 4 3 3 2" xfId="5269" xr:uid="{00000000-0005-0000-0000-0000CF370000}"/>
    <cellStyle name="Обычный 8 2 2 2 4 3 3 2 2" xfId="11653" xr:uid="{00000000-0005-0000-0000-0000D0370000}"/>
    <cellStyle name="Обычный 8 2 2 2 4 3 3 2 2 2" xfId="24421" xr:uid="{00000000-0005-0000-0000-0000D1370000}"/>
    <cellStyle name="Обычный 8 2 2 2 4 3 3 2 3" xfId="18037" xr:uid="{00000000-0005-0000-0000-0000D2370000}"/>
    <cellStyle name="Обычный 8 2 2 2 4 3 3 3" xfId="8461" xr:uid="{00000000-0005-0000-0000-0000D3370000}"/>
    <cellStyle name="Обычный 8 2 2 2 4 3 3 3 2" xfId="21229" xr:uid="{00000000-0005-0000-0000-0000D4370000}"/>
    <cellStyle name="Обычный 8 2 2 2 4 3 3 4" xfId="14845" xr:uid="{00000000-0005-0000-0000-0000D5370000}"/>
    <cellStyle name="Обычный 8 2 2 2 4 3 4" xfId="3673" xr:uid="{00000000-0005-0000-0000-0000D6370000}"/>
    <cellStyle name="Обычный 8 2 2 2 4 3 4 2" xfId="10057" xr:uid="{00000000-0005-0000-0000-0000D7370000}"/>
    <cellStyle name="Обычный 8 2 2 2 4 3 4 2 2" xfId="22825" xr:uid="{00000000-0005-0000-0000-0000D8370000}"/>
    <cellStyle name="Обычный 8 2 2 2 4 3 4 3" xfId="16441" xr:uid="{00000000-0005-0000-0000-0000D9370000}"/>
    <cellStyle name="Обычный 8 2 2 2 4 3 5" xfId="6865" xr:uid="{00000000-0005-0000-0000-0000DA370000}"/>
    <cellStyle name="Обычный 8 2 2 2 4 3 5 2" xfId="19633" xr:uid="{00000000-0005-0000-0000-0000DB370000}"/>
    <cellStyle name="Обычный 8 2 2 2 4 3 6" xfId="13249" xr:uid="{00000000-0005-0000-0000-0000DC370000}"/>
    <cellStyle name="Обычный 8 2 2 2 4 4" xfId="880" xr:uid="{00000000-0005-0000-0000-0000DD370000}"/>
    <cellStyle name="Обычный 8 2 2 2 4 4 2" xfId="2476" xr:uid="{00000000-0005-0000-0000-0000DE370000}"/>
    <cellStyle name="Обычный 8 2 2 2 4 4 2 2" xfId="5668" xr:uid="{00000000-0005-0000-0000-0000DF370000}"/>
    <cellStyle name="Обычный 8 2 2 2 4 4 2 2 2" xfId="12052" xr:uid="{00000000-0005-0000-0000-0000E0370000}"/>
    <cellStyle name="Обычный 8 2 2 2 4 4 2 2 2 2" xfId="24820" xr:uid="{00000000-0005-0000-0000-0000E1370000}"/>
    <cellStyle name="Обычный 8 2 2 2 4 4 2 2 3" xfId="18436" xr:uid="{00000000-0005-0000-0000-0000E2370000}"/>
    <cellStyle name="Обычный 8 2 2 2 4 4 2 3" xfId="8860" xr:uid="{00000000-0005-0000-0000-0000E3370000}"/>
    <cellStyle name="Обычный 8 2 2 2 4 4 2 3 2" xfId="21628" xr:uid="{00000000-0005-0000-0000-0000E4370000}"/>
    <cellStyle name="Обычный 8 2 2 2 4 4 2 4" xfId="15244" xr:uid="{00000000-0005-0000-0000-0000E5370000}"/>
    <cellStyle name="Обычный 8 2 2 2 4 4 3" xfId="4072" xr:uid="{00000000-0005-0000-0000-0000E6370000}"/>
    <cellStyle name="Обычный 8 2 2 2 4 4 3 2" xfId="10456" xr:uid="{00000000-0005-0000-0000-0000E7370000}"/>
    <cellStyle name="Обычный 8 2 2 2 4 4 3 2 2" xfId="23224" xr:uid="{00000000-0005-0000-0000-0000E8370000}"/>
    <cellStyle name="Обычный 8 2 2 2 4 4 3 3" xfId="16840" xr:uid="{00000000-0005-0000-0000-0000E9370000}"/>
    <cellStyle name="Обычный 8 2 2 2 4 4 4" xfId="7264" xr:uid="{00000000-0005-0000-0000-0000EA370000}"/>
    <cellStyle name="Обычный 8 2 2 2 4 4 4 2" xfId="20032" xr:uid="{00000000-0005-0000-0000-0000EB370000}"/>
    <cellStyle name="Обычный 8 2 2 2 4 4 5" xfId="13648" xr:uid="{00000000-0005-0000-0000-0000EC370000}"/>
    <cellStyle name="Обычный 8 2 2 2 4 5" xfId="1678" xr:uid="{00000000-0005-0000-0000-0000ED370000}"/>
    <cellStyle name="Обычный 8 2 2 2 4 5 2" xfId="4870" xr:uid="{00000000-0005-0000-0000-0000EE370000}"/>
    <cellStyle name="Обычный 8 2 2 2 4 5 2 2" xfId="11254" xr:uid="{00000000-0005-0000-0000-0000EF370000}"/>
    <cellStyle name="Обычный 8 2 2 2 4 5 2 2 2" xfId="24022" xr:uid="{00000000-0005-0000-0000-0000F0370000}"/>
    <cellStyle name="Обычный 8 2 2 2 4 5 2 3" xfId="17638" xr:uid="{00000000-0005-0000-0000-0000F1370000}"/>
    <cellStyle name="Обычный 8 2 2 2 4 5 3" xfId="8062" xr:uid="{00000000-0005-0000-0000-0000F2370000}"/>
    <cellStyle name="Обычный 8 2 2 2 4 5 3 2" xfId="20830" xr:uid="{00000000-0005-0000-0000-0000F3370000}"/>
    <cellStyle name="Обычный 8 2 2 2 4 5 4" xfId="14446" xr:uid="{00000000-0005-0000-0000-0000F4370000}"/>
    <cellStyle name="Обычный 8 2 2 2 4 6" xfId="3274" xr:uid="{00000000-0005-0000-0000-0000F5370000}"/>
    <cellStyle name="Обычный 8 2 2 2 4 6 2" xfId="9658" xr:uid="{00000000-0005-0000-0000-0000F6370000}"/>
    <cellStyle name="Обычный 8 2 2 2 4 6 2 2" xfId="22426" xr:uid="{00000000-0005-0000-0000-0000F7370000}"/>
    <cellStyle name="Обычный 8 2 2 2 4 6 3" xfId="16042" xr:uid="{00000000-0005-0000-0000-0000F8370000}"/>
    <cellStyle name="Обычный 8 2 2 2 4 7" xfId="6466" xr:uid="{00000000-0005-0000-0000-0000F9370000}"/>
    <cellStyle name="Обычный 8 2 2 2 4 7 2" xfId="19234" xr:uid="{00000000-0005-0000-0000-0000FA370000}"/>
    <cellStyle name="Обычный 8 2 2 2 4 8" xfId="12850" xr:uid="{00000000-0005-0000-0000-0000FB370000}"/>
    <cellStyle name="Обычный 8 2 2 2 5" xfId="145" xr:uid="{00000000-0005-0000-0000-0000FC370000}"/>
    <cellStyle name="Обычный 8 2 2 2 5 2" xfId="339" xr:uid="{00000000-0005-0000-0000-0000FD370000}"/>
    <cellStyle name="Обычный 8 2 2 2 5 2 2" xfId="741" xr:uid="{00000000-0005-0000-0000-0000FE370000}"/>
    <cellStyle name="Обычный 8 2 2 2 5 2 2 2" xfId="1539" xr:uid="{00000000-0005-0000-0000-0000FF370000}"/>
    <cellStyle name="Обычный 8 2 2 2 5 2 2 2 2" xfId="3135" xr:uid="{00000000-0005-0000-0000-000000380000}"/>
    <cellStyle name="Обычный 8 2 2 2 5 2 2 2 2 2" xfId="6327" xr:uid="{00000000-0005-0000-0000-000001380000}"/>
    <cellStyle name="Обычный 8 2 2 2 5 2 2 2 2 2 2" xfId="12711" xr:uid="{00000000-0005-0000-0000-000002380000}"/>
    <cellStyle name="Обычный 8 2 2 2 5 2 2 2 2 2 2 2" xfId="25479" xr:uid="{00000000-0005-0000-0000-000003380000}"/>
    <cellStyle name="Обычный 8 2 2 2 5 2 2 2 2 2 3" xfId="19095" xr:uid="{00000000-0005-0000-0000-000004380000}"/>
    <cellStyle name="Обычный 8 2 2 2 5 2 2 2 2 3" xfId="9519" xr:uid="{00000000-0005-0000-0000-000005380000}"/>
    <cellStyle name="Обычный 8 2 2 2 5 2 2 2 2 3 2" xfId="22287" xr:uid="{00000000-0005-0000-0000-000006380000}"/>
    <cellStyle name="Обычный 8 2 2 2 5 2 2 2 2 4" xfId="15903" xr:uid="{00000000-0005-0000-0000-000007380000}"/>
    <cellStyle name="Обычный 8 2 2 2 5 2 2 2 3" xfId="4731" xr:uid="{00000000-0005-0000-0000-000008380000}"/>
    <cellStyle name="Обычный 8 2 2 2 5 2 2 2 3 2" xfId="11115" xr:uid="{00000000-0005-0000-0000-000009380000}"/>
    <cellStyle name="Обычный 8 2 2 2 5 2 2 2 3 2 2" xfId="23883" xr:uid="{00000000-0005-0000-0000-00000A380000}"/>
    <cellStyle name="Обычный 8 2 2 2 5 2 2 2 3 3" xfId="17499" xr:uid="{00000000-0005-0000-0000-00000B380000}"/>
    <cellStyle name="Обычный 8 2 2 2 5 2 2 2 4" xfId="7923" xr:uid="{00000000-0005-0000-0000-00000C380000}"/>
    <cellStyle name="Обычный 8 2 2 2 5 2 2 2 4 2" xfId="20691" xr:uid="{00000000-0005-0000-0000-00000D380000}"/>
    <cellStyle name="Обычный 8 2 2 2 5 2 2 2 5" xfId="14307" xr:uid="{00000000-0005-0000-0000-00000E380000}"/>
    <cellStyle name="Обычный 8 2 2 2 5 2 2 3" xfId="2337" xr:uid="{00000000-0005-0000-0000-00000F380000}"/>
    <cellStyle name="Обычный 8 2 2 2 5 2 2 3 2" xfId="5529" xr:uid="{00000000-0005-0000-0000-000010380000}"/>
    <cellStyle name="Обычный 8 2 2 2 5 2 2 3 2 2" xfId="11913" xr:uid="{00000000-0005-0000-0000-000011380000}"/>
    <cellStyle name="Обычный 8 2 2 2 5 2 2 3 2 2 2" xfId="24681" xr:uid="{00000000-0005-0000-0000-000012380000}"/>
    <cellStyle name="Обычный 8 2 2 2 5 2 2 3 2 3" xfId="18297" xr:uid="{00000000-0005-0000-0000-000013380000}"/>
    <cellStyle name="Обычный 8 2 2 2 5 2 2 3 3" xfId="8721" xr:uid="{00000000-0005-0000-0000-000014380000}"/>
    <cellStyle name="Обычный 8 2 2 2 5 2 2 3 3 2" xfId="21489" xr:uid="{00000000-0005-0000-0000-000015380000}"/>
    <cellStyle name="Обычный 8 2 2 2 5 2 2 3 4" xfId="15105" xr:uid="{00000000-0005-0000-0000-000016380000}"/>
    <cellStyle name="Обычный 8 2 2 2 5 2 2 4" xfId="3933" xr:uid="{00000000-0005-0000-0000-000017380000}"/>
    <cellStyle name="Обычный 8 2 2 2 5 2 2 4 2" xfId="10317" xr:uid="{00000000-0005-0000-0000-000018380000}"/>
    <cellStyle name="Обычный 8 2 2 2 5 2 2 4 2 2" xfId="23085" xr:uid="{00000000-0005-0000-0000-000019380000}"/>
    <cellStyle name="Обычный 8 2 2 2 5 2 2 4 3" xfId="16701" xr:uid="{00000000-0005-0000-0000-00001A380000}"/>
    <cellStyle name="Обычный 8 2 2 2 5 2 2 5" xfId="7125" xr:uid="{00000000-0005-0000-0000-00001B380000}"/>
    <cellStyle name="Обычный 8 2 2 2 5 2 2 5 2" xfId="19893" xr:uid="{00000000-0005-0000-0000-00001C380000}"/>
    <cellStyle name="Обычный 8 2 2 2 5 2 2 6" xfId="13509" xr:uid="{00000000-0005-0000-0000-00001D380000}"/>
    <cellStyle name="Обычный 8 2 2 2 5 2 3" xfId="1140" xr:uid="{00000000-0005-0000-0000-00001E380000}"/>
    <cellStyle name="Обычный 8 2 2 2 5 2 3 2" xfId="2736" xr:uid="{00000000-0005-0000-0000-00001F380000}"/>
    <cellStyle name="Обычный 8 2 2 2 5 2 3 2 2" xfId="5928" xr:uid="{00000000-0005-0000-0000-000020380000}"/>
    <cellStyle name="Обычный 8 2 2 2 5 2 3 2 2 2" xfId="12312" xr:uid="{00000000-0005-0000-0000-000021380000}"/>
    <cellStyle name="Обычный 8 2 2 2 5 2 3 2 2 2 2" xfId="25080" xr:uid="{00000000-0005-0000-0000-000022380000}"/>
    <cellStyle name="Обычный 8 2 2 2 5 2 3 2 2 3" xfId="18696" xr:uid="{00000000-0005-0000-0000-000023380000}"/>
    <cellStyle name="Обычный 8 2 2 2 5 2 3 2 3" xfId="9120" xr:uid="{00000000-0005-0000-0000-000024380000}"/>
    <cellStyle name="Обычный 8 2 2 2 5 2 3 2 3 2" xfId="21888" xr:uid="{00000000-0005-0000-0000-000025380000}"/>
    <cellStyle name="Обычный 8 2 2 2 5 2 3 2 4" xfId="15504" xr:uid="{00000000-0005-0000-0000-000026380000}"/>
    <cellStyle name="Обычный 8 2 2 2 5 2 3 3" xfId="4332" xr:uid="{00000000-0005-0000-0000-000027380000}"/>
    <cellStyle name="Обычный 8 2 2 2 5 2 3 3 2" xfId="10716" xr:uid="{00000000-0005-0000-0000-000028380000}"/>
    <cellStyle name="Обычный 8 2 2 2 5 2 3 3 2 2" xfId="23484" xr:uid="{00000000-0005-0000-0000-000029380000}"/>
    <cellStyle name="Обычный 8 2 2 2 5 2 3 3 3" xfId="17100" xr:uid="{00000000-0005-0000-0000-00002A380000}"/>
    <cellStyle name="Обычный 8 2 2 2 5 2 3 4" xfId="7524" xr:uid="{00000000-0005-0000-0000-00002B380000}"/>
    <cellStyle name="Обычный 8 2 2 2 5 2 3 4 2" xfId="20292" xr:uid="{00000000-0005-0000-0000-00002C380000}"/>
    <cellStyle name="Обычный 8 2 2 2 5 2 3 5" xfId="13908" xr:uid="{00000000-0005-0000-0000-00002D380000}"/>
    <cellStyle name="Обычный 8 2 2 2 5 2 4" xfId="1938" xr:uid="{00000000-0005-0000-0000-00002E380000}"/>
    <cellStyle name="Обычный 8 2 2 2 5 2 4 2" xfId="5130" xr:uid="{00000000-0005-0000-0000-00002F380000}"/>
    <cellStyle name="Обычный 8 2 2 2 5 2 4 2 2" xfId="11514" xr:uid="{00000000-0005-0000-0000-000030380000}"/>
    <cellStyle name="Обычный 8 2 2 2 5 2 4 2 2 2" xfId="24282" xr:uid="{00000000-0005-0000-0000-000031380000}"/>
    <cellStyle name="Обычный 8 2 2 2 5 2 4 2 3" xfId="17898" xr:uid="{00000000-0005-0000-0000-000032380000}"/>
    <cellStyle name="Обычный 8 2 2 2 5 2 4 3" xfId="8322" xr:uid="{00000000-0005-0000-0000-000033380000}"/>
    <cellStyle name="Обычный 8 2 2 2 5 2 4 3 2" xfId="21090" xr:uid="{00000000-0005-0000-0000-000034380000}"/>
    <cellStyle name="Обычный 8 2 2 2 5 2 4 4" xfId="14706" xr:uid="{00000000-0005-0000-0000-000035380000}"/>
    <cellStyle name="Обычный 8 2 2 2 5 2 5" xfId="3534" xr:uid="{00000000-0005-0000-0000-000036380000}"/>
    <cellStyle name="Обычный 8 2 2 2 5 2 5 2" xfId="9918" xr:uid="{00000000-0005-0000-0000-000037380000}"/>
    <cellStyle name="Обычный 8 2 2 2 5 2 5 2 2" xfId="22686" xr:uid="{00000000-0005-0000-0000-000038380000}"/>
    <cellStyle name="Обычный 8 2 2 2 5 2 5 3" xfId="16302" xr:uid="{00000000-0005-0000-0000-000039380000}"/>
    <cellStyle name="Обычный 8 2 2 2 5 2 6" xfId="6726" xr:uid="{00000000-0005-0000-0000-00003A380000}"/>
    <cellStyle name="Обычный 8 2 2 2 5 2 6 2" xfId="19494" xr:uid="{00000000-0005-0000-0000-00003B380000}"/>
    <cellStyle name="Обычный 8 2 2 2 5 2 7" xfId="13110" xr:uid="{00000000-0005-0000-0000-00003C380000}"/>
    <cellStyle name="Обычный 8 2 2 2 5 3" xfId="547" xr:uid="{00000000-0005-0000-0000-00003D380000}"/>
    <cellStyle name="Обычный 8 2 2 2 5 3 2" xfId="1345" xr:uid="{00000000-0005-0000-0000-00003E380000}"/>
    <cellStyle name="Обычный 8 2 2 2 5 3 2 2" xfId="2941" xr:uid="{00000000-0005-0000-0000-00003F380000}"/>
    <cellStyle name="Обычный 8 2 2 2 5 3 2 2 2" xfId="6133" xr:uid="{00000000-0005-0000-0000-000040380000}"/>
    <cellStyle name="Обычный 8 2 2 2 5 3 2 2 2 2" xfId="12517" xr:uid="{00000000-0005-0000-0000-000041380000}"/>
    <cellStyle name="Обычный 8 2 2 2 5 3 2 2 2 2 2" xfId="25285" xr:uid="{00000000-0005-0000-0000-000042380000}"/>
    <cellStyle name="Обычный 8 2 2 2 5 3 2 2 2 3" xfId="18901" xr:uid="{00000000-0005-0000-0000-000043380000}"/>
    <cellStyle name="Обычный 8 2 2 2 5 3 2 2 3" xfId="9325" xr:uid="{00000000-0005-0000-0000-000044380000}"/>
    <cellStyle name="Обычный 8 2 2 2 5 3 2 2 3 2" xfId="22093" xr:uid="{00000000-0005-0000-0000-000045380000}"/>
    <cellStyle name="Обычный 8 2 2 2 5 3 2 2 4" xfId="15709" xr:uid="{00000000-0005-0000-0000-000046380000}"/>
    <cellStyle name="Обычный 8 2 2 2 5 3 2 3" xfId="4537" xr:uid="{00000000-0005-0000-0000-000047380000}"/>
    <cellStyle name="Обычный 8 2 2 2 5 3 2 3 2" xfId="10921" xr:uid="{00000000-0005-0000-0000-000048380000}"/>
    <cellStyle name="Обычный 8 2 2 2 5 3 2 3 2 2" xfId="23689" xr:uid="{00000000-0005-0000-0000-000049380000}"/>
    <cellStyle name="Обычный 8 2 2 2 5 3 2 3 3" xfId="17305" xr:uid="{00000000-0005-0000-0000-00004A380000}"/>
    <cellStyle name="Обычный 8 2 2 2 5 3 2 4" xfId="7729" xr:uid="{00000000-0005-0000-0000-00004B380000}"/>
    <cellStyle name="Обычный 8 2 2 2 5 3 2 4 2" xfId="20497" xr:uid="{00000000-0005-0000-0000-00004C380000}"/>
    <cellStyle name="Обычный 8 2 2 2 5 3 2 5" xfId="14113" xr:uid="{00000000-0005-0000-0000-00004D380000}"/>
    <cellStyle name="Обычный 8 2 2 2 5 3 3" xfId="2143" xr:uid="{00000000-0005-0000-0000-00004E380000}"/>
    <cellStyle name="Обычный 8 2 2 2 5 3 3 2" xfId="5335" xr:uid="{00000000-0005-0000-0000-00004F380000}"/>
    <cellStyle name="Обычный 8 2 2 2 5 3 3 2 2" xfId="11719" xr:uid="{00000000-0005-0000-0000-000050380000}"/>
    <cellStyle name="Обычный 8 2 2 2 5 3 3 2 2 2" xfId="24487" xr:uid="{00000000-0005-0000-0000-000051380000}"/>
    <cellStyle name="Обычный 8 2 2 2 5 3 3 2 3" xfId="18103" xr:uid="{00000000-0005-0000-0000-000052380000}"/>
    <cellStyle name="Обычный 8 2 2 2 5 3 3 3" xfId="8527" xr:uid="{00000000-0005-0000-0000-000053380000}"/>
    <cellStyle name="Обычный 8 2 2 2 5 3 3 3 2" xfId="21295" xr:uid="{00000000-0005-0000-0000-000054380000}"/>
    <cellStyle name="Обычный 8 2 2 2 5 3 3 4" xfId="14911" xr:uid="{00000000-0005-0000-0000-000055380000}"/>
    <cellStyle name="Обычный 8 2 2 2 5 3 4" xfId="3739" xr:uid="{00000000-0005-0000-0000-000056380000}"/>
    <cellStyle name="Обычный 8 2 2 2 5 3 4 2" xfId="10123" xr:uid="{00000000-0005-0000-0000-000057380000}"/>
    <cellStyle name="Обычный 8 2 2 2 5 3 4 2 2" xfId="22891" xr:uid="{00000000-0005-0000-0000-000058380000}"/>
    <cellStyle name="Обычный 8 2 2 2 5 3 4 3" xfId="16507" xr:uid="{00000000-0005-0000-0000-000059380000}"/>
    <cellStyle name="Обычный 8 2 2 2 5 3 5" xfId="6931" xr:uid="{00000000-0005-0000-0000-00005A380000}"/>
    <cellStyle name="Обычный 8 2 2 2 5 3 5 2" xfId="19699" xr:uid="{00000000-0005-0000-0000-00005B380000}"/>
    <cellStyle name="Обычный 8 2 2 2 5 3 6" xfId="13315" xr:uid="{00000000-0005-0000-0000-00005C380000}"/>
    <cellStyle name="Обычный 8 2 2 2 5 4" xfId="946" xr:uid="{00000000-0005-0000-0000-00005D380000}"/>
    <cellStyle name="Обычный 8 2 2 2 5 4 2" xfId="2542" xr:uid="{00000000-0005-0000-0000-00005E380000}"/>
    <cellStyle name="Обычный 8 2 2 2 5 4 2 2" xfId="5734" xr:uid="{00000000-0005-0000-0000-00005F380000}"/>
    <cellStyle name="Обычный 8 2 2 2 5 4 2 2 2" xfId="12118" xr:uid="{00000000-0005-0000-0000-000060380000}"/>
    <cellStyle name="Обычный 8 2 2 2 5 4 2 2 2 2" xfId="24886" xr:uid="{00000000-0005-0000-0000-000061380000}"/>
    <cellStyle name="Обычный 8 2 2 2 5 4 2 2 3" xfId="18502" xr:uid="{00000000-0005-0000-0000-000062380000}"/>
    <cellStyle name="Обычный 8 2 2 2 5 4 2 3" xfId="8926" xr:uid="{00000000-0005-0000-0000-000063380000}"/>
    <cellStyle name="Обычный 8 2 2 2 5 4 2 3 2" xfId="21694" xr:uid="{00000000-0005-0000-0000-000064380000}"/>
    <cellStyle name="Обычный 8 2 2 2 5 4 2 4" xfId="15310" xr:uid="{00000000-0005-0000-0000-000065380000}"/>
    <cellStyle name="Обычный 8 2 2 2 5 4 3" xfId="4138" xr:uid="{00000000-0005-0000-0000-000066380000}"/>
    <cellStyle name="Обычный 8 2 2 2 5 4 3 2" xfId="10522" xr:uid="{00000000-0005-0000-0000-000067380000}"/>
    <cellStyle name="Обычный 8 2 2 2 5 4 3 2 2" xfId="23290" xr:uid="{00000000-0005-0000-0000-000068380000}"/>
    <cellStyle name="Обычный 8 2 2 2 5 4 3 3" xfId="16906" xr:uid="{00000000-0005-0000-0000-000069380000}"/>
    <cellStyle name="Обычный 8 2 2 2 5 4 4" xfId="7330" xr:uid="{00000000-0005-0000-0000-00006A380000}"/>
    <cellStyle name="Обычный 8 2 2 2 5 4 4 2" xfId="20098" xr:uid="{00000000-0005-0000-0000-00006B380000}"/>
    <cellStyle name="Обычный 8 2 2 2 5 4 5" xfId="13714" xr:uid="{00000000-0005-0000-0000-00006C380000}"/>
    <cellStyle name="Обычный 8 2 2 2 5 5" xfId="1744" xr:uid="{00000000-0005-0000-0000-00006D380000}"/>
    <cellStyle name="Обычный 8 2 2 2 5 5 2" xfId="4936" xr:uid="{00000000-0005-0000-0000-00006E380000}"/>
    <cellStyle name="Обычный 8 2 2 2 5 5 2 2" xfId="11320" xr:uid="{00000000-0005-0000-0000-00006F380000}"/>
    <cellStyle name="Обычный 8 2 2 2 5 5 2 2 2" xfId="24088" xr:uid="{00000000-0005-0000-0000-000070380000}"/>
    <cellStyle name="Обычный 8 2 2 2 5 5 2 3" xfId="17704" xr:uid="{00000000-0005-0000-0000-000071380000}"/>
    <cellStyle name="Обычный 8 2 2 2 5 5 3" xfId="8128" xr:uid="{00000000-0005-0000-0000-000072380000}"/>
    <cellStyle name="Обычный 8 2 2 2 5 5 3 2" xfId="20896" xr:uid="{00000000-0005-0000-0000-000073380000}"/>
    <cellStyle name="Обычный 8 2 2 2 5 5 4" xfId="14512" xr:uid="{00000000-0005-0000-0000-000074380000}"/>
    <cellStyle name="Обычный 8 2 2 2 5 6" xfId="3340" xr:uid="{00000000-0005-0000-0000-000075380000}"/>
    <cellStyle name="Обычный 8 2 2 2 5 6 2" xfId="9724" xr:uid="{00000000-0005-0000-0000-000076380000}"/>
    <cellStyle name="Обычный 8 2 2 2 5 6 2 2" xfId="22492" xr:uid="{00000000-0005-0000-0000-000077380000}"/>
    <cellStyle name="Обычный 8 2 2 2 5 6 3" xfId="16108" xr:uid="{00000000-0005-0000-0000-000078380000}"/>
    <cellStyle name="Обычный 8 2 2 2 5 7" xfId="6532" xr:uid="{00000000-0005-0000-0000-000079380000}"/>
    <cellStyle name="Обычный 8 2 2 2 5 7 2" xfId="19300" xr:uid="{00000000-0005-0000-0000-00007A380000}"/>
    <cellStyle name="Обычный 8 2 2 2 5 8" xfId="12916" xr:uid="{00000000-0005-0000-0000-00007B380000}"/>
    <cellStyle name="Обычный 8 2 2 2 6" xfId="209" xr:uid="{00000000-0005-0000-0000-00007C380000}"/>
    <cellStyle name="Обычный 8 2 2 2 6 2" xfId="611" xr:uid="{00000000-0005-0000-0000-00007D380000}"/>
    <cellStyle name="Обычный 8 2 2 2 6 2 2" xfId="1409" xr:uid="{00000000-0005-0000-0000-00007E380000}"/>
    <cellStyle name="Обычный 8 2 2 2 6 2 2 2" xfId="3005" xr:uid="{00000000-0005-0000-0000-00007F380000}"/>
    <cellStyle name="Обычный 8 2 2 2 6 2 2 2 2" xfId="6197" xr:uid="{00000000-0005-0000-0000-000080380000}"/>
    <cellStyle name="Обычный 8 2 2 2 6 2 2 2 2 2" xfId="12581" xr:uid="{00000000-0005-0000-0000-000081380000}"/>
    <cellStyle name="Обычный 8 2 2 2 6 2 2 2 2 2 2" xfId="25349" xr:uid="{00000000-0005-0000-0000-000082380000}"/>
    <cellStyle name="Обычный 8 2 2 2 6 2 2 2 2 3" xfId="18965" xr:uid="{00000000-0005-0000-0000-000083380000}"/>
    <cellStyle name="Обычный 8 2 2 2 6 2 2 2 3" xfId="9389" xr:uid="{00000000-0005-0000-0000-000084380000}"/>
    <cellStyle name="Обычный 8 2 2 2 6 2 2 2 3 2" xfId="22157" xr:uid="{00000000-0005-0000-0000-000085380000}"/>
    <cellStyle name="Обычный 8 2 2 2 6 2 2 2 4" xfId="15773" xr:uid="{00000000-0005-0000-0000-000086380000}"/>
    <cellStyle name="Обычный 8 2 2 2 6 2 2 3" xfId="4601" xr:uid="{00000000-0005-0000-0000-000087380000}"/>
    <cellStyle name="Обычный 8 2 2 2 6 2 2 3 2" xfId="10985" xr:uid="{00000000-0005-0000-0000-000088380000}"/>
    <cellStyle name="Обычный 8 2 2 2 6 2 2 3 2 2" xfId="23753" xr:uid="{00000000-0005-0000-0000-000089380000}"/>
    <cellStyle name="Обычный 8 2 2 2 6 2 2 3 3" xfId="17369" xr:uid="{00000000-0005-0000-0000-00008A380000}"/>
    <cellStyle name="Обычный 8 2 2 2 6 2 2 4" xfId="7793" xr:uid="{00000000-0005-0000-0000-00008B380000}"/>
    <cellStyle name="Обычный 8 2 2 2 6 2 2 4 2" xfId="20561" xr:uid="{00000000-0005-0000-0000-00008C380000}"/>
    <cellStyle name="Обычный 8 2 2 2 6 2 2 5" xfId="14177" xr:uid="{00000000-0005-0000-0000-00008D380000}"/>
    <cellStyle name="Обычный 8 2 2 2 6 2 3" xfId="2207" xr:uid="{00000000-0005-0000-0000-00008E380000}"/>
    <cellStyle name="Обычный 8 2 2 2 6 2 3 2" xfId="5399" xr:uid="{00000000-0005-0000-0000-00008F380000}"/>
    <cellStyle name="Обычный 8 2 2 2 6 2 3 2 2" xfId="11783" xr:uid="{00000000-0005-0000-0000-000090380000}"/>
    <cellStyle name="Обычный 8 2 2 2 6 2 3 2 2 2" xfId="24551" xr:uid="{00000000-0005-0000-0000-000091380000}"/>
    <cellStyle name="Обычный 8 2 2 2 6 2 3 2 3" xfId="18167" xr:uid="{00000000-0005-0000-0000-000092380000}"/>
    <cellStyle name="Обычный 8 2 2 2 6 2 3 3" xfId="8591" xr:uid="{00000000-0005-0000-0000-000093380000}"/>
    <cellStyle name="Обычный 8 2 2 2 6 2 3 3 2" xfId="21359" xr:uid="{00000000-0005-0000-0000-000094380000}"/>
    <cellStyle name="Обычный 8 2 2 2 6 2 3 4" xfId="14975" xr:uid="{00000000-0005-0000-0000-000095380000}"/>
    <cellStyle name="Обычный 8 2 2 2 6 2 4" xfId="3803" xr:uid="{00000000-0005-0000-0000-000096380000}"/>
    <cellStyle name="Обычный 8 2 2 2 6 2 4 2" xfId="10187" xr:uid="{00000000-0005-0000-0000-000097380000}"/>
    <cellStyle name="Обычный 8 2 2 2 6 2 4 2 2" xfId="22955" xr:uid="{00000000-0005-0000-0000-000098380000}"/>
    <cellStyle name="Обычный 8 2 2 2 6 2 4 3" xfId="16571" xr:uid="{00000000-0005-0000-0000-000099380000}"/>
    <cellStyle name="Обычный 8 2 2 2 6 2 5" xfId="6995" xr:uid="{00000000-0005-0000-0000-00009A380000}"/>
    <cellStyle name="Обычный 8 2 2 2 6 2 5 2" xfId="19763" xr:uid="{00000000-0005-0000-0000-00009B380000}"/>
    <cellStyle name="Обычный 8 2 2 2 6 2 6" xfId="13379" xr:uid="{00000000-0005-0000-0000-00009C380000}"/>
    <cellStyle name="Обычный 8 2 2 2 6 3" xfId="1010" xr:uid="{00000000-0005-0000-0000-00009D380000}"/>
    <cellStyle name="Обычный 8 2 2 2 6 3 2" xfId="2606" xr:uid="{00000000-0005-0000-0000-00009E380000}"/>
    <cellStyle name="Обычный 8 2 2 2 6 3 2 2" xfId="5798" xr:uid="{00000000-0005-0000-0000-00009F380000}"/>
    <cellStyle name="Обычный 8 2 2 2 6 3 2 2 2" xfId="12182" xr:uid="{00000000-0005-0000-0000-0000A0380000}"/>
    <cellStyle name="Обычный 8 2 2 2 6 3 2 2 2 2" xfId="24950" xr:uid="{00000000-0005-0000-0000-0000A1380000}"/>
    <cellStyle name="Обычный 8 2 2 2 6 3 2 2 3" xfId="18566" xr:uid="{00000000-0005-0000-0000-0000A2380000}"/>
    <cellStyle name="Обычный 8 2 2 2 6 3 2 3" xfId="8990" xr:uid="{00000000-0005-0000-0000-0000A3380000}"/>
    <cellStyle name="Обычный 8 2 2 2 6 3 2 3 2" xfId="21758" xr:uid="{00000000-0005-0000-0000-0000A4380000}"/>
    <cellStyle name="Обычный 8 2 2 2 6 3 2 4" xfId="15374" xr:uid="{00000000-0005-0000-0000-0000A5380000}"/>
    <cellStyle name="Обычный 8 2 2 2 6 3 3" xfId="4202" xr:uid="{00000000-0005-0000-0000-0000A6380000}"/>
    <cellStyle name="Обычный 8 2 2 2 6 3 3 2" xfId="10586" xr:uid="{00000000-0005-0000-0000-0000A7380000}"/>
    <cellStyle name="Обычный 8 2 2 2 6 3 3 2 2" xfId="23354" xr:uid="{00000000-0005-0000-0000-0000A8380000}"/>
    <cellStyle name="Обычный 8 2 2 2 6 3 3 3" xfId="16970" xr:uid="{00000000-0005-0000-0000-0000A9380000}"/>
    <cellStyle name="Обычный 8 2 2 2 6 3 4" xfId="7394" xr:uid="{00000000-0005-0000-0000-0000AA380000}"/>
    <cellStyle name="Обычный 8 2 2 2 6 3 4 2" xfId="20162" xr:uid="{00000000-0005-0000-0000-0000AB380000}"/>
    <cellStyle name="Обычный 8 2 2 2 6 3 5" xfId="13778" xr:uid="{00000000-0005-0000-0000-0000AC380000}"/>
    <cellStyle name="Обычный 8 2 2 2 6 4" xfId="1808" xr:uid="{00000000-0005-0000-0000-0000AD380000}"/>
    <cellStyle name="Обычный 8 2 2 2 6 4 2" xfId="5000" xr:uid="{00000000-0005-0000-0000-0000AE380000}"/>
    <cellStyle name="Обычный 8 2 2 2 6 4 2 2" xfId="11384" xr:uid="{00000000-0005-0000-0000-0000AF380000}"/>
    <cellStyle name="Обычный 8 2 2 2 6 4 2 2 2" xfId="24152" xr:uid="{00000000-0005-0000-0000-0000B0380000}"/>
    <cellStyle name="Обычный 8 2 2 2 6 4 2 3" xfId="17768" xr:uid="{00000000-0005-0000-0000-0000B1380000}"/>
    <cellStyle name="Обычный 8 2 2 2 6 4 3" xfId="8192" xr:uid="{00000000-0005-0000-0000-0000B2380000}"/>
    <cellStyle name="Обычный 8 2 2 2 6 4 3 2" xfId="20960" xr:uid="{00000000-0005-0000-0000-0000B3380000}"/>
    <cellStyle name="Обычный 8 2 2 2 6 4 4" xfId="14576" xr:uid="{00000000-0005-0000-0000-0000B4380000}"/>
    <cellStyle name="Обычный 8 2 2 2 6 5" xfId="3404" xr:uid="{00000000-0005-0000-0000-0000B5380000}"/>
    <cellStyle name="Обычный 8 2 2 2 6 5 2" xfId="9788" xr:uid="{00000000-0005-0000-0000-0000B6380000}"/>
    <cellStyle name="Обычный 8 2 2 2 6 5 2 2" xfId="22556" xr:uid="{00000000-0005-0000-0000-0000B7380000}"/>
    <cellStyle name="Обычный 8 2 2 2 6 5 3" xfId="16172" xr:uid="{00000000-0005-0000-0000-0000B8380000}"/>
    <cellStyle name="Обычный 8 2 2 2 6 6" xfId="6596" xr:uid="{00000000-0005-0000-0000-0000B9380000}"/>
    <cellStyle name="Обычный 8 2 2 2 6 6 2" xfId="19364" xr:uid="{00000000-0005-0000-0000-0000BA380000}"/>
    <cellStyle name="Обычный 8 2 2 2 6 7" xfId="12980" xr:uid="{00000000-0005-0000-0000-0000BB380000}"/>
    <cellStyle name="Обычный 8 2 2 2 7" xfId="417" xr:uid="{00000000-0005-0000-0000-0000BC380000}"/>
    <cellStyle name="Обычный 8 2 2 2 7 2" xfId="1215" xr:uid="{00000000-0005-0000-0000-0000BD380000}"/>
    <cellStyle name="Обычный 8 2 2 2 7 2 2" xfId="2811" xr:uid="{00000000-0005-0000-0000-0000BE380000}"/>
    <cellStyle name="Обычный 8 2 2 2 7 2 2 2" xfId="6003" xr:uid="{00000000-0005-0000-0000-0000BF380000}"/>
    <cellStyle name="Обычный 8 2 2 2 7 2 2 2 2" xfId="12387" xr:uid="{00000000-0005-0000-0000-0000C0380000}"/>
    <cellStyle name="Обычный 8 2 2 2 7 2 2 2 2 2" xfId="25155" xr:uid="{00000000-0005-0000-0000-0000C1380000}"/>
    <cellStyle name="Обычный 8 2 2 2 7 2 2 2 3" xfId="18771" xr:uid="{00000000-0005-0000-0000-0000C2380000}"/>
    <cellStyle name="Обычный 8 2 2 2 7 2 2 3" xfId="9195" xr:uid="{00000000-0005-0000-0000-0000C3380000}"/>
    <cellStyle name="Обычный 8 2 2 2 7 2 2 3 2" xfId="21963" xr:uid="{00000000-0005-0000-0000-0000C4380000}"/>
    <cellStyle name="Обычный 8 2 2 2 7 2 2 4" xfId="15579" xr:uid="{00000000-0005-0000-0000-0000C5380000}"/>
    <cellStyle name="Обычный 8 2 2 2 7 2 3" xfId="4407" xr:uid="{00000000-0005-0000-0000-0000C6380000}"/>
    <cellStyle name="Обычный 8 2 2 2 7 2 3 2" xfId="10791" xr:uid="{00000000-0005-0000-0000-0000C7380000}"/>
    <cellStyle name="Обычный 8 2 2 2 7 2 3 2 2" xfId="23559" xr:uid="{00000000-0005-0000-0000-0000C8380000}"/>
    <cellStyle name="Обычный 8 2 2 2 7 2 3 3" xfId="17175" xr:uid="{00000000-0005-0000-0000-0000C9380000}"/>
    <cellStyle name="Обычный 8 2 2 2 7 2 4" xfId="7599" xr:uid="{00000000-0005-0000-0000-0000CA380000}"/>
    <cellStyle name="Обычный 8 2 2 2 7 2 4 2" xfId="20367" xr:uid="{00000000-0005-0000-0000-0000CB380000}"/>
    <cellStyle name="Обычный 8 2 2 2 7 2 5" xfId="13983" xr:uid="{00000000-0005-0000-0000-0000CC380000}"/>
    <cellStyle name="Обычный 8 2 2 2 7 3" xfId="2013" xr:uid="{00000000-0005-0000-0000-0000CD380000}"/>
    <cellStyle name="Обычный 8 2 2 2 7 3 2" xfId="5205" xr:uid="{00000000-0005-0000-0000-0000CE380000}"/>
    <cellStyle name="Обычный 8 2 2 2 7 3 2 2" xfId="11589" xr:uid="{00000000-0005-0000-0000-0000CF380000}"/>
    <cellStyle name="Обычный 8 2 2 2 7 3 2 2 2" xfId="24357" xr:uid="{00000000-0005-0000-0000-0000D0380000}"/>
    <cellStyle name="Обычный 8 2 2 2 7 3 2 3" xfId="17973" xr:uid="{00000000-0005-0000-0000-0000D1380000}"/>
    <cellStyle name="Обычный 8 2 2 2 7 3 3" xfId="8397" xr:uid="{00000000-0005-0000-0000-0000D2380000}"/>
    <cellStyle name="Обычный 8 2 2 2 7 3 3 2" xfId="21165" xr:uid="{00000000-0005-0000-0000-0000D3380000}"/>
    <cellStyle name="Обычный 8 2 2 2 7 3 4" xfId="14781" xr:uid="{00000000-0005-0000-0000-0000D4380000}"/>
    <cellStyle name="Обычный 8 2 2 2 7 4" xfId="3609" xr:uid="{00000000-0005-0000-0000-0000D5380000}"/>
    <cellStyle name="Обычный 8 2 2 2 7 4 2" xfId="9993" xr:uid="{00000000-0005-0000-0000-0000D6380000}"/>
    <cellStyle name="Обычный 8 2 2 2 7 4 2 2" xfId="22761" xr:uid="{00000000-0005-0000-0000-0000D7380000}"/>
    <cellStyle name="Обычный 8 2 2 2 7 4 3" xfId="16377" xr:uid="{00000000-0005-0000-0000-0000D8380000}"/>
    <cellStyle name="Обычный 8 2 2 2 7 5" xfId="6801" xr:uid="{00000000-0005-0000-0000-0000D9380000}"/>
    <cellStyle name="Обычный 8 2 2 2 7 5 2" xfId="19569" xr:uid="{00000000-0005-0000-0000-0000DA380000}"/>
    <cellStyle name="Обычный 8 2 2 2 7 6" xfId="13185" xr:uid="{00000000-0005-0000-0000-0000DB380000}"/>
    <cellStyle name="Обычный 8 2 2 2 8" xfId="816" xr:uid="{00000000-0005-0000-0000-0000DC380000}"/>
    <cellStyle name="Обычный 8 2 2 2 8 2" xfId="2412" xr:uid="{00000000-0005-0000-0000-0000DD380000}"/>
    <cellStyle name="Обычный 8 2 2 2 8 2 2" xfId="5604" xr:uid="{00000000-0005-0000-0000-0000DE380000}"/>
    <cellStyle name="Обычный 8 2 2 2 8 2 2 2" xfId="11988" xr:uid="{00000000-0005-0000-0000-0000DF380000}"/>
    <cellStyle name="Обычный 8 2 2 2 8 2 2 2 2" xfId="24756" xr:uid="{00000000-0005-0000-0000-0000E0380000}"/>
    <cellStyle name="Обычный 8 2 2 2 8 2 2 3" xfId="18372" xr:uid="{00000000-0005-0000-0000-0000E1380000}"/>
    <cellStyle name="Обычный 8 2 2 2 8 2 3" xfId="8796" xr:uid="{00000000-0005-0000-0000-0000E2380000}"/>
    <cellStyle name="Обычный 8 2 2 2 8 2 3 2" xfId="21564" xr:uid="{00000000-0005-0000-0000-0000E3380000}"/>
    <cellStyle name="Обычный 8 2 2 2 8 2 4" xfId="15180" xr:uid="{00000000-0005-0000-0000-0000E4380000}"/>
    <cellStyle name="Обычный 8 2 2 2 8 3" xfId="4008" xr:uid="{00000000-0005-0000-0000-0000E5380000}"/>
    <cellStyle name="Обычный 8 2 2 2 8 3 2" xfId="10392" xr:uid="{00000000-0005-0000-0000-0000E6380000}"/>
    <cellStyle name="Обычный 8 2 2 2 8 3 2 2" xfId="23160" xr:uid="{00000000-0005-0000-0000-0000E7380000}"/>
    <cellStyle name="Обычный 8 2 2 2 8 3 3" xfId="16776" xr:uid="{00000000-0005-0000-0000-0000E8380000}"/>
    <cellStyle name="Обычный 8 2 2 2 8 4" xfId="7200" xr:uid="{00000000-0005-0000-0000-0000E9380000}"/>
    <cellStyle name="Обычный 8 2 2 2 8 4 2" xfId="19968" xr:uid="{00000000-0005-0000-0000-0000EA380000}"/>
    <cellStyle name="Обычный 8 2 2 2 8 5" xfId="13584" xr:uid="{00000000-0005-0000-0000-0000EB380000}"/>
    <cellStyle name="Обычный 8 2 2 2 9" xfId="1614" xr:uid="{00000000-0005-0000-0000-0000EC380000}"/>
    <cellStyle name="Обычный 8 2 2 2 9 2" xfId="4806" xr:uid="{00000000-0005-0000-0000-0000ED380000}"/>
    <cellStyle name="Обычный 8 2 2 2 9 2 2" xfId="11190" xr:uid="{00000000-0005-0000-0000-0000EE380000}"/>
    <cellStyle name="Обычный 8 2 2 2 9 2 2 2" xfId="23958" xr:uid="{00000000-0005-0000-0000-0000EF380000}"/>
    <cellStyle name="Обычный 8 2 2 2 9 2 3" xfId="17574" xr:uid="{00000000-0005-0000-0000-0000F0380000}"/>
    <cellStyle name="Обычный 8 2 2 2 9 3" xfId="7998" xr:uid="{00000000-0005-0000-0000-0000F1380000}"/>
    <cellStyle name="Обычный 8 2 2 2 9 3 2" xfId="20766" xr:uid="{00000000-0005-0000-0000-0000F2380000}"/>
    <cellStyle name="Обычный 8 2 2 2 9 4" xfId="14382" xr:uid="{00000000-0005-0000-0000-0000F3380000}"/>
    <cellStyle name="Обычный 8 2 2 3" xfId="23" xr:uid="{00000000-0005-0000-0000-0000F4380000}"/>
    <cellStyle name="Обычный 8 2 2 3 10" xfId="6410" xr:uid="{00000000-0005-0000-0000-0000F5380000}"/>
    <cellStyle name="Обычный 8 2 2 3 10 2" xfId="19178" xr:uid="{00000000-0005-0000-0000-0000F6380000}"/>
    <cellStyle name="Обычный 8 2 2 3 11" xfId="12794" xr:uid="{00000000-0005-0000-0000-0000F7380000}"/>
    <cellStyle name="Обычный 8 2 2 3 2" xfId="55" xr:uid="{00000000-0005-0000-0000-0000F8380000}"/>
    <cellStyle name="Обычный 8 2 2 3 2 10" xfId="12826" xr:uid="{00000000-0005-0000-0000-0000F9380000}"/>
    <cellStyle name="Обычный 8 2 2 3 2 2" xfId="119" xr:uid="{00000000-0005-0000-0000-0000FA380000}"/>
    <cellStyle name="Обычный 8 2 2 3 2 2 2" xfId="313" xr:uid="{00000000-0005-0000-0000-0000FB380000}"/>
    <cellStyle name="Обычный 8 2 2 3 2 2 2 2" xfId="715" xr:uid="{00000000-0005-0000-0000-0000FC380000}"/>
    <cellStyle name="Обычный 8 2 2 3 2 2 2 2 2" xfId="1513" xr:uid="{00000000-0005-0000-0000-0000FD380000}"/>
    <cellStyle name="Обычный 8 2 2 3 2 2 2 2 2 2" xfId="3109" xr:uid="{00000000-0005-0000-0000-0000FE380000}"/>
    <cellStyle name="Обычный 8 2 2 3 2 2 2 2 2 2 2" xfId="6301" xr:uid="{00000000-0005-0000-0000-0000FF380000}"/>
    <cellStyle name="Обычный 8 2 2 3 2 2 2 2 2 2 2 2" xfId="12685" xr:uid="{00000000-0005-0000-0000-000000390000}"/>
    <cellStyle name="Обычный 8 2 2 3 2 2 2 2 2 2 2 2 2" xfId="25453" xr:uid="{00000000-0005-0000-0000-000001390000}"/>
    <cellStyle name="Обычный 8 2 2 3 2 2 2 2 2 2 2 3" xfId="19069" xr:uid="{00000000-0005-0000-0000-000002390000}"/>
    <cellStyle name="Обычный 8 2 2 3 2 2 2 2 2 2 3" xfId="9493" xr:uid="{00000000-0005-0000-0000-000003390000}"/>
    <cellStyle name="Обычный 8 2 2 3 2 2 2 2 2 2 3 2" xfId="22261" xr:uid="{00000000-0005-0000-0000-000004390000}"/>
    <cellStyle name="Обычный 8 2 2 3 2 2 2 2 2 2 4" xfId="15877" xr:uid="{00000000-0005-0000-0000-000005390000}"/>
    <cellStyle name="Обычный 8 2 2 3 2 2 2 2 2 3" xfId="4705" xr:uid="{00000000-0005-0000-0000-000006390000}"/>
    <cellStyle name="Обычный 8 2 2 3 2 2 2 2 2 3 2" xfId="11089" xr:uid="{00000000-0005-0000-0000-000007390000}"/>
    <cellStyle name="Обычный 8 2 2 3 2 2 2 2 2 3 2 2" xfId="23857" xr:uid="{00000000-0005-0000-0000-000008390000}"/>
    <cellStyle name="Обычный 8 2 2 3 2 2 2 2 2 3 3" xfId="17473" xr:uid="{00000000-0005-0000-0000-000009390000}"/>
    <cellStyle name="Обычный 8 2 2 3 2 2 2 2 2 4" xfId="7897" xr:uid="{00000000-0005-0000-0000-00000A390000}"/>
    <cellStyle name="Обычный 8 2 2 3 2 2 2 2 2 4 2" xfId="20665" xr:uid="{00000000-0005-0000-0000-00000B390000}"/>
    <cellStyle name="Обычный 8 2 2 3 2 2 2 2 2 5" xfId="14281" xr:uid="{00000000-0005-0000-0000-00000C390000}"/>
    <cellStyle name="Обычный 8 2 2 3 2 2 2 2 3" xfId="2311" xr:uid="{00000000-0005-0000-0000-00000D390000}"/>
    <cellStyle name="Обычный 8 2 2 3 2 2 2 2 3 2" xfId="5503" xr:uid="{00000000-0005-0000-0000-00000E390000}"/>
    <cellStyle name="Обычный 8 2 2 3 2 2 2 2 3 2 2" xfId="11887" xr:uid="{00000000-0005-0000-0000-00000F390000}"/>
    <cellStyle name="Обычный 8 2 2 3 2 2 2 2 3 2 2 2" xfId="24655" xr:uid="{00000000-0005-0000-0000-000010390000}"/>
    <cellStyle name="Обычный 8 2 2 3 2 2 2 2 3 2 3" xfId="18271" xr:uid="{00000000-0005-0000-0000-000011390000}"/>
    <cellStyle name="Обычный 8 2 2 3 2 2 2 2 3 3" xfId="8695" xr:uid="{00000000-0005-0000-0000-000012390000}"/>
    <cellStyle name="Обычный 8 2 2 3 2 2 2 2 3 3 2" xfId="21463" xr:uid="{00000000-0005-0000-0000-000013390000}"/>
    <cellStyle name="Обычный 8 2 2 3 2 2 2 2 3 4" xfId="15079" xr:uid="{00000000-0005-0000-0000-000014390000}"/>
    <cellStyle name="Обычный 8 2 2 3 2 2 2 2 4" xfId="3907" xr:uid="{00000000-0005-0000-0000-000015390000}"/>
    <cellStyle name="Обычный 8 2 2 3 2 2 2 2 4 2" xfId="10291" xr:uid="{00000000-0005-0000-0000-000016390000}"/>
    <cellStyle name="Обычный 8 2 2 3 2 2 2 2 4 2 2" xfId="23059" xr:uid="{00000000-0005-0000-0000-000017390000}"/>
    <cellStyle name="Обычный 8 2 2 3 2 2 2 2 4 3" xfId="16675" xr:uid="{00000000-0005-0000-0000-000018390000}"/>
    <cellStyle name="Обычный 8 2 2 3 2 2 2 2 5" xfId="7099" xr:uid="{00000000-0005-0000-0000-000019390000}"/>
    <cellStyle name="Обычный 8 2 2 3 2 2 2 2 5 2" xfId="19867" xr:uid="{00000000-0005-0000-0000-00001A390000}"/>
    <cellStyle name="Обычный 8 2 2 3 2 2 2 2 6" xfId="13483" xr:uid="{00000000-0005-0000-0000-00001B390000}"/>
    <cellStyle name="Обычный 8 2 2 3 2 2 2 3" xfId="1114" xr:uid="{00000000-0005-0000-0000-00001C390000}"/>
    <cellStyle name="Обычный 8 2 2 3 2 2 2 3 2" xfId="2710" xr:uid="{00000000-0005-0000-0000-00001D390000}"/>
    <cellStyle name="Обычный 8 2 2 3 2 2 2 3 2 2" xfId="5902" xr:uid="{00000000-0005-0000-0000-00001E390000}"/>
    <cellStyle name="Обычный 8 2 2 3 2 2 2 3 2 2 2" xfId="12286" xr:uid="{00000000-0005-0000-0000-00001F390000}"/>
    <cellStyle name="Обычный 8 2 2 3 2 2 2 3 2 2 2 2" xfId="25054" xr:uid="{00000000-0005-0000-0000-000020390000}"/>
    <cellStyle name="Обычный 8 2 2 3 2 2 2 3 2 2 3" xfId="18670" xr:uid="{00000000-0005-0000-0000-000021390000}"/>
    <cellStyle name="Обычный 8 2 2 3 2 2 2 3 2 3" xfId="9094" xr:uid="{00000000-0005-0000-0000-000022390000}"/>
    <cellStyle name="Обычный 8 2 2 3 2 2 2 3 2 3 2" xfId="21862" xr:uid="{00000000-0005-0000-0000-000023390000}"/>
    <cellStyle name="Обычный 8 2 2 3 2 2 2 3 2 4" xfId="15478" xr:uid="{00000000-0005-0000-0000-000024390000}"/>
    <cellStyle name="Обычный 8 2 2 3 2 2 2 3 3" xfId="4306" xr:uid="{00000000-0005-0000-0000-000025390000}"/>
    <cellStyle name="Обычный 8 2 2 3 2 2 2 3 3 2" xfId="10690" xr:uid="{00000000-0005-0000-0000-000026390000}"/>
    <cellStyle name="Обычный 8 2 2 3 2 2 2 3 3 2 2" xfId="23458" xr:uid="{00000000-0005-0000-0000-000027390000}"/>
    <cellStyle name="Обычный 8 2 2 3 2 2 2 3 3 3" xfId="17074" xr:uid="{00000000-0005-0000-0000-000028390000}"/>
    <cellStyle name="Обычный 8 2 2 3 2 2 2 3 4" xfId="7498" xr:uid="{00000000-0005-0000-0000-000029390000}"/>
    <cellStyle name="Обычный 8 2 2 3 2 2 2 3 4 2" xfId="20266" xr:uid="{00000000-0005-0000-0000-00002A390000}"/>
    <cellStyle name="Обычный 8 2 2 3 2 2 2 3 5" xfId="13882" xr:uid="{00000000-0005-0000-0000-00002B390000}"/>
    <cellStyle name="Обычный 8 2 2 3 2 2 2 4" xfId="1912" xr:uid="{00000000-0005-0000-0000-00002C390000}"/>
    <cellStyle name="Обычный 8 2 2 3 2 2 2 4 2" xfId="5104" xr:uid="{00000000-0005-0000-0000-00002D390000}"/>
    <cellStyle name="Обычный 8 2 2 3 2 2 2 4 2 2" xfId="11488" xr:uid="{00000000-0005-0000-0000-00002E390000}"/>
    <cellStyle name="Обычный 8 2 2 3 2 2 2 4 2 2 2" xfId="24256" xr:uid="{00000000-0005-0000-0000-00002F390000}"/>
    <cellStyle name="Обычный 8 2 2 3 2 2 2 4 2 3" xfId="17872" xr:uid="{00000000-0005-0000-0000-000030390000}"/>
    <cellStyle name="Обычный 8 2 2 3 2 2 2 4 3" xfId="8296" xr:uid="{00000000-0005-0000-0000-000031390000}"/>
    <cellStyle name="Обычный 8 2 2 3 2 2 2 4 3 2" xfId="21064" xr:uid="{00000000-0005-0000-0000-000032390000}"/>
    <cellStyle name="Обычный 8 2 2 3 2 2 2 4 4" xfId="14680" xr:uid="{00000000-0005-0000-0000-000033390000}"/>
    <cellStyle name="Обычный 8 2 2 3 2 2 2 5" xfId="3508" xr:uid="{00000000-0005-0000-0000-000034390000}"/>
    <cellStyle name="Обычный 8 2 2 3 2 2 2 5 2" xfId="9892" xr:uid="{00000000-0005-0000-0000-000035390000}"/>
    <cellStyle name="Обычный 8 2 2 3 2 2 2 5 2 2" xfId="22660" xr:uid="{00000000-0005-0000-0000-000036390000}"/>
    <cellStyle name="Обычный 8 2 2 3 2 2 2 5 3" xfId="16276" xr:uid="{00000000-0005-0000-0000-000037390000}"/>
    <cellStyle name="Обычный 8 2 2 3 2 2 2 6" xfId="6700" xr:uid="{00000000-0005-0000-0000-000038390000}"/>
    <cellStyle name="Обычный 8 2 2 3 2 2 2 6 2" xfId="19468" xr:uid="{00000000-0005-0000-0000-000039390000}"/>
    <cellStyle name="Обычный 8 2 2 3 2 2 2 7" xfId="13084" xr:uid="{00000000-0005-0000-0000-00003A390000}"/>
    <cellStyle name="Обычный 8 2 2 3 2 2 3" xfId="521" xr:uid="{00000000-0005-0000-0000-00003B390000}"/>
    <cellStyle name="Обычный 8 2 2 3 2 2 3 2" xfId="1319" xr:uid="{00000000-0005-0000-0000-00003C390000}"/>
    <cellStyle name="Обычный 8 2 2 3 2 2 3 2 2" xfId="2915" xr:uid="{00000000-0005-0000-0000-00003D390000}"/>
    <cellStyle name="Обычный 8 2 2 3 2 2 3 2 2 2" xfId="6107" xr:uid="{00000000-0005-0000-0000-00003E390000}"/>
    <cellStyle name="Обычный 8 2 2 3 2 2 3 2 2 2 2" xfId="12491" xr:uid="{00000000-0005-0000-0000-00003F390000}"/>
    <cellStyle name="Обычный 8 2 2 3 2 2 3 2 2 2 2 2" xfId="25259" xr:uid="{00000000-0005-0000-0000-000040390000}"/>
    <cellStyle name="Обычный 8 2 2 3 2 2 3 2 2 2 3" xfId="18875" xr:uid="{00000000-0005-0000-0000-000041390000}"/>
    <cellStyle name="Обычный 8 2 2 3 2 2 3 2 2 3" xfId="9299" xr:uid="{00000000-0005-0000-0000-000042390000}"/>
    <cellStyle name="Обычный 8 2 2 3 2 2 3 2 2 3 2" xfId="22067" xr:uid="{00000000-0005-0000-0000-000043390000}"/>
    <cellStyle name="Обычный 8 2 2 3 2 2 3 2 2 4" xfId="15683" xr:uid="{00000000-0005-0000-0000-000044390000}"/>
    <cellStyle name="Обычный 8 2 2 3 2 2 3 2 3" xfId="4511" xr:uid="{00000000-0005-0000-0000-000045390000}"/>
    <cellStyle name="Обычный 8 2 2 3 2 2 3 2 3 2" xfId="10895" xr:uid="{00000000-0005-0000-0000-000046390000}"/>
    <cellStyle name="Обычный 8 2 2 3 2 2 3 2 3 2 2" xfId="23663" xr:uid="{00000000-0005-0000-0000-000047390000}"/>
    <cellStyle name="Обычный 8 2 2 3 2 2 3 2 3 3" xfId="17279" xr:uid="{00000000-0005-0000-0000-000048390000}"/>
    <cellStyle name="Обычный 8 2 2 3 2 2 3 2 4" xfId="7703" xr:uid="{00000000-0005-0000-0000-000049390000}"/>
    <cellStyle name="Обычный 8 2 2 3 2 2 3 2 4 2" xfId="20471" xr:uid="{00000000-0005-0000-0000-00004A390000}"/>
    <cellStyle name="Обычный 8 2 2 3 2 2 3 2 5" xfId="14087" xr:uid="{00000000-0005-0000-0000-00004B390000}"/>
    <cellStyle name="Обычный 8 2 2 3 2 2 3 3" xfId="2117" xr:uid="{00000000-0005-0000-0000-00004C390000}"/>
    <cellStyle name="Обычный 8 2 2 3 2 2 3 3 2" xfId="5309" xr:uid="{00000000-0005-0000-0000-00004D390000}"/>
    <cellStyle name="Обычный 8 2 2 3 2 2 3 3 2 2" xfId="11693" xr:uid="{00000000-0005-0000-0000-00004E390000}"/>
    <cellStyle name="Обычный 8 2 2 3 2 2 3 3 2 2 2" xfId="24461" xr:uid="{00000000-0005-0000-0000-00004F390000}"/>
    <cellStyle name="Обычный 8 2 2 3 2 2 3 3 2 3" xfId="18077" xr:uid="{00000000-0005-0000-0000-000050390000}"/>
    <cellStyle name="Обычный 8 2 2 3 2 2 3 3 3" xfId="8501" xr:uid="{00000000-0005-0000-0000-000051390000}"/>
    <cellStyle name="Обычный 8 2 2 3 2 2 3 3 3 2" xfId="21269" xr:uid="{00000000-0005-0000-0000-000052390000}"/>
    <cellStyle name="Обычный 8 2 2 3 2 2 3 3 4" xfId="14885" xr:uid="{00000000-0005-0000-0000-000053390000}"/>
    <cellStyle name="Обычный 8 2 2 3 2 2 3 4" xfId="3713" xr:uid="{00000000-0005-0000-0000-000054390000}"/>
    <cellStyle name="Обычный 8 2 2 3 2 2 3 4 2" xfId="10097" xr:uid="{00000000-0005-0000-0000-000055390000}"/>
    <cellStyle name="Обычный 8 2 2 3 2 2 3 4 2 2" xfId="22865" xr:uid="{00000000-0005-0000-0000-000056390000}"/>
    <cellStyle name="Обычный 8 2 2 3 2 2 3 4 3" xfId="16481" xr:uid="{00000000-0005-0000-0000-000057390000}"/>
    <cellStyle name="Обычный 8 2 2 3 2 2 3 5" xfId="6905" xr:uid="{00000000-0005-0000-0000-000058390000}"/>
    <cellStyle name="Обычный 8 2 2 3 2 2 3 5 2" xfId="19673" xr:uid="{00000000-0005-0000-0000-000059390000}"/>
    <cellStyle name="Обычный 8 2 2 3 2 2 3 6" xfId="13289" xr:uid="{00000000-0005-0000-0000-00005A390000}"/>
    <cellStyle name="Обычный 8 2 2 3 2 2 4" xfId="920" xr:uid="{00000000-0005-0000-0000-00005B390000}"/>
    <cellStyle name="Обычный 8 2 2 3 2 2 4 2" xfId="2516" xr:uid="{00000000-0005-0000-0000-00005C390000}"/>
    <cellStyle name="Обычный 8 2 2 3 2 2 4 2 2" xfId="5708" xr:uid="{00000000-0005-0000-0000-00005D390000}"/>
    <cellStyle name="Обычный 8 2 2 3 2 2 4 2 2 2" xfId="12092" xr:uid="{00000000-0005-0000-0000-00005E390000}"/>
    <cellStyle name="Обычный 8 2 2 3 2 2 4 2 2 2 2" xfId="24860" xr:uid="{00000000-0005-0000-0000-00005F390000}"/>
    <cellStyle name="Обычный 8 2 2 3 2 2 4 2 2 3" xfId="18476" xr:uid="{00000000-0005-0000-0000-000060390000}"/>
    <cellStyle name="Обычный 8 2 2 3 2 2 4 2 3" xfId="8900" xr:uid="{00000000-0005-0000-0000-000061390000}"/>
    <cellStyle name="Обычный 8 2 2 3 2 2 4 2 3 2" xfId="21668" xr:uid="{00000000-0005-0000-0000-000062390000}"/>
    <cellStyle name="Обычный 8 2 2 3 2 2 4 2 4" xfId="15284" xr:uid="{00000000-0005-0000-0000-000063390000}"/>
    <cellStyle name="Обычный 8 2 2 3 2 2 4 3" xfId="4112" xr:uid="{00000000-0005-0000-0000-000064390000}"/>
    <cellStyle name="Обычный 8 2 2 3 2 2 4 3 2" xfId="10496" xr:uid="{00000000-0005-0000-0000-000065390000}"/>
    <cellStyle name="Обычный 8 2 2 3 2 2 4 3 2 2" xfId="23264" xr:uid="{00000000-0005-0000-0000-000066390000}"/>
    <cellStyle name="Обычный 8 2 2 3 2 2 4 3 3" xfId="16880" xr:uid="{00000000-0005-0000-0000-000067390000}"/>
    <cellStyle name="Обычный 8 2 2 3 2 2 4 4" xfId="7304" xr:uid="{00000000-0005-0000-0000-000068390000}"/>
    <cellStyle name="Обычный 8 2 2 3 2 2 4 4 2" xfId="20072" xr:uid="{00000000-0005-0000-0000-000069390000}"/>
    <cellStyle name="Обычный 8 2 2 3 2 2 4 5" xfId="13688" xr:uid="{00000000-0005-0000-0000-00006A390000}"/>
    <cellStyle name="Обычный 8 2 2 3 2 2 5" xfId="1718" xr:uid="{00000000-0005-0000-0000-00006B390000}"/>
    <cellStyle name="Обычный 8 2 2 3 2 2 5 2" xfId="4910" xr:uid="{00000000-0005-0000-0000-00006C390000}"/>
    <cellStyle name="Обычный 8 2 2 3 2 2 5 2 2" xfId="11294" xr:uid="{00000000-0005-0000-0000-00006D390000}"/>
    <cellStyle name="Обычный 8 2 2 3 2 2 5 2 2 2" xfId="24062" xr:uid="{00000000-0005-0000-0000-00006E390000}"/>
    <cellStyle name="Обычный 8 2 2 3 2 2 5 2 3" xfId="17678" xr:uid="{00000000-0005-0000-0000-00006F390000}"/>
    <cellStyle name="Обычный 8 2 2 3 2 2 5 3" xfId="8102" xr:uid="{00000000-0005-0000-0000-000070390000}"/>
    <cellStyle name="Обычный 8 2 2 3 2 2 5 3 2" xfId="20870" xr:uid="{00000000-0005-0000-0000-000071390000}"/>
    <cellStyle name="Обычный 8 2 2 3 2 2 5 4" xfId="14486" xr:uid="{00000000-0005-0000-0000-000072390000}"/>
    <cellStyle name="Обычный 8 2 2 3 2 2 6" xfId="3314" xr:uid="{00000000-0005-0000-0000-000073390000}"/>
    <cellStyle name="Обычный 8 2 2 3 2 2 6 2" xfId="9698" xr:uid="{00000000-0005-0000-0000-000074390000}"/>
    <cellStyle name="Обычный 8 2 2 3 2 2 6 2 2" xfId="22466" xr:uid="{00000000-0005-0000-0000-000075390000}"/>
    <cellStyle name="Обычный 8 2 2 3 2 2 6 3" xfId="16082" xr:uid="{00000000-0005-0000-0000-000076390000}"/>
    <cellStyle name="Обычный 8 2 2 3 2 2 7" xfId="6506" xr:uid="{00000000-0005-0000-0000-000077390000}"/>
    <cellStyle name="Обычный 8 2 2 3 2 2 7 2" xfId="19274" xr:uid="{00000000-0005-0000-0000-000078390000}"/>
    <cellStyle name="Обычный 8 2 2 3 2 2 8" xfId="12890" xr:uid="{00000000-0005-0000-0000-000079390000}"/>
    <cellStyle name="Обычный 8 2 2 3 2 3" xfId="185" xr:uid="{00000000-0005-0000-0000-00007A390000}"/>
    <cellStyle name="Обычный 8 2 2 3 2 3 2" xfId="379" xr:uid="{00000000-0005-0000-0000-00007B390000}"/>
    <cellStyle name="Обычный 8 2 2 3 2 3 2 2" xfId="781" xr:uid="{00000000-0005-0000-0000-00007C390000}"/>
    <cellStyle name="Обычный 8 2 2 3 2 3 2 2 2" xfId="1579" xr:uid="{00000000-0005-0000-0000-00007D390000}"/>
    <cellStyle name="Обычный 8 2 2 3 2 3 2 2 2 2" xfId="3175" xr:uid="{00000000-0005-0000-0000-00007E390000}"/>
    <cellStyle name="Обычный 8 2 2 3 2 3 2 2 2 2 2" xfId="6367" xr:uid="{00000000-0005-0000-0000-00007F390000}"/>
    <cellStyle name="Обычный 8 2 2 3 2 3 2 2 2 2 2 2" xfId="12751" xr:uid="{00000000-0005-0000-0000-000080390000}"/>
    <cellStyle name="Обычный 8 2 2 3 2 3 2 2 2 2 2 2 2" xfId="25519" xr:uid="{00000000-0005-0000-0000-000081390000}"/>
    <cellStyle name="Обычный 8 2 2 3 2 3 2 2 2 2 2 3" xfId="19135" xr:uid="{00000000-0005-0000-0000-000082390000}"/>
    <cellStyle name="Обычный 8 2 2 3 2 3 2 2 2 2 3" xfId="9559" xr:uid="{00000000-0005-0000-0000-000083390000}"/>
    <cellStyle name="Обычный 8 2 2 3 2 3 2 2 2 2 3 2" xfId="22327" xr:uid="{00000000-0005-0000-0000-000084390000}"/>
    <cellStyle name="Обычный 8 2 2 3 2 3 2 2 2 2 4" xfId="15943" xr:uid="{00000000-0005-0000-0000-000085390000}"/>
    <cellStyle name="Обычный 8 2 2 3 2 3 2 2 2 3" xfId="4771" xr:uid="{00000000-0005-0000-0000-000086390000}"/>
    <cellStyle name="Обычный 8 2 2 3 2 3 2 2 2 3 2" xfId="11155" xr:uid="{00000000-0005-0000-0000-000087390000}"/>
    <cellStyle name="Обычный 8 2 2 3 2 3 2 2 2 3 2 2" xfId="23923" xr:uid="{00000000-0005-0000-0000-000088390000}"/>
    <cellStyle name="Обычный 8 2 2 3 2 3 2 2 2 3 3" xfId="17539" xr:uid="{00000000-0005-0000-0000-000089390000}"/>
    <cellStyle name="Обычный 8 2 2 3 2 3 2 2 2 4" xfId="7963" xr:uid="{00000000-0005-0000-0000-00008A390000}"/>
    <cellStyle name="Обычный 8 2 2 3 2 3 2 2 2 4 2" xfId="20731" xr:uid="{00000000-0005-0000-0000-00008B390000}"/>
    <cellStyle name="Обычный 8 2 2 3 2 3 2 2 2 5" xfId="14347" xr:uid="{00000000-0005-0000-0000-00008C390000}"/>
    <cellStyle name="Обычный 8 2 2 3 2 3 2 2 3" xfId="2377" xr:uid="{00000000-0005-0000-0000-00008D390000}"/>
    <cellStyle name="Обычный 8 2 2 3 2 3 2 2 3 2" xfId="5569" xr:uid="{00000000-0005-0000-0000-00008E390000}"/>
    <cellStyle name="Обычный 8 2 2 3 2 3 2 2 3 2 2" xfId="11953" xr:uid="{00000000-0005-0000-0000-00008F390000}"/>
    <cellStyle name="Обычный 8 2 2 3 2 3 2 2 3 2 2 2" xfId="24721" xr:uid="{00000000-0005-0000-0000-000090390000}"/>
    <cellStyle name="Обычный 8 2 2 3 2 3 2 2 3 2 3" xfId="18337" xr:uid="{00000000-0005-0000-0000-000091390000}"/>
    <cellStyle name="Обычный 8 2 2 3 2 3 2 2 3 3" xfId="8761" xr:uid="{00000000-0005-0000-0000-000092390000}"/>
    <cellStyle name="Обычный 8 2 2 3 2 3 2 2 3 3 2" xfId="21529" xr:uid="{00000000-0005-0000-0000-000093390000}"/>
    <cellStyle name="Обычный 8 2 2 3 2 3 2 2 3 4" xfId="15145" xr:uid="{00000000-0005-0000-0000-000094390000}"/>
    <cellStyle name="Обычный 8 2 2 3 2 3 2 2 4" xfId="3973" xr:uid="{00000000-0005-0000-0000-000095390000}"/>
    <cellStyle name="Обычный 8 2 2 3 2 3 2 2 4 2" xfId="10357" xr:uid="{00000000-0005-0000-0000-000096390000}"/>
    <cellStyle name="Обычный 8 2 2 3 2 3 2 2 4 2 2" xfId="23125" xr:uid="{00000000-0005-0000-0000-000097390000}"/>
    <cellStyle name="Обычный 8 2 2 3 2 3 2 2 4 3" xfId="16741" xr:uid="{00000000-0005-0000-0000-000098390000}"/>
    <cellStyle name="Обычный 8 2 2 3 2 3 2 2 5" xfId="7165" xr:uid="{00000000-0005-0000-0000-000099390000}"/>
    <cellStyle name="Обычный 8 2 2 3 2 3 2 2 5 2" xfId="19933" xr:uid="{00000000-0005-0000-0000-00009A390000}"/>
    <cellStyle name="Обычный 8 2 2 3 2 3 2 2 6" xfId="13549" xr:uid="{00000000-0005-0000-0000-00009B390000}"/>
    <cellStyle name="Обычный 8 2 2 3 2 3 2 3" xfId="1180" xr:uid="{00000000-0005-0000-0000-00009C390000}"/>
    <cellStyle name="Обычный 8 2 2 3 2 3 2 3 2" xfId="2776" xr:uid="{00000000-0005-0000-0000-00009D390000}"/>
    <cellStyle name="Обычный 8 2 2 3 2 3 2 3 2 2" xfId="5968" xr:uid="{00000000-0005-0000-0000-00009E390000}"/>
    <cellStyle name="Обычный 8 2 2 3 2 3 2 3 2 2 2" xfId="12352" xr:uid="{00000000-0005-0000-0000-00009F390000}"/>
    <cellStyle name="Обычный 8 2 2 3 2 3 2 3 2 2 2 2" xfId="25120" xr:uid="{00000000-0005-0000-0000-0000A0390000}"/>
    <cellStyle name="Обычный 8 2 2 3 2 3 2 3 2 2 3" xfId="18736" xr:uid="{00000000-0005-0000-0000-0000A1390000}"/>
    <cellStyle name="Обычный 8 2 2 3 2 3 2 3 2 3" xfId="9160" xr:uid="{00000000-0005-0000-0000-0000A2390000}"/>
    <cellStyle name="Обычный 8 2 2 3 2 3 2 3 2 3 2" xfId="21928" xr:uid="{00000000-0005-0000-0000-0000A3390000}"/>
    <cellStyle name="Обычный 8 2 2 3 2 3 2 3 2 4" xfId="15544" xr:uid="{00000000-0005-0000-0000-0000A4390000}"/>
    <cellStyle name="Обычный 8 2 2 3 2 3 2 3 3" xfId="4372" xr:uid="{00000000-0005-0000-0000-0000A5390000}"/>
    <cellStyle name="Обычный 8 2 2 3 2 3 2 3 3 2" xfId="10756" xr:uid="{00000000-0005-0000-0000-0000A6390000}"/>
    <cellStyle name="Обычный 8 2 2 3 2 3 2 3 3 2 2" xfId="23524" xr:uid="{00000000-0005-0000-0000-0000A7390000}"/>
    <cellStyle name="Обычный 8 2 2 3 2 3 2 3 3 3" xfId="17140" xr:uid="{00000000-0005-0000-0000-0000A8390000}"/>
    <cellStyle name="Обычный 8 2 2 3 2 3 2 3 4" xfId="7564" xr:uid="{00000000-0005-0000-0000-0000A9390000}"/>
    <cellStyle name="Обычный 8 2 2 3 2 3 2 3 4 2" xfId="20332" xr:uid="{00000000-0005-0000-0000-0000AA390000}"/>
    <cellStyle name="Обычный 8 2 2 3 2 3 2 3 5" xfId="13948" xr:uid="{00000000-0005-0000-0000-0000AB390000}"/>
    <cellStyle name="Обычный 8 2 2 3 2 3 2 4" xfId="1978" xr:uid="{00000000-0005-0000-0000-0000AC390000}"/>
    <cellStyle name="Обычный 8 2 2 3 2 3 2 4 2" xfId="5170" xr:uid="{00000000-0005-0000-0000-0000AD390000}"/>
    <cellStyle name="Обычный 8 2 2 3 2 3 2 4 2 2" xfId="11554" xr:uid="{00000000-0005-0000-0000-0000AE390000}"/>
    <cellStyle name="Обычный 8 2 2 3 2 3 2 4 2 2 2" xfId="24322" xr:uid="{00000000-0005-0000-0000-0000AF390000}"/>
    <cellStyle name="Обычный 8 2 2 3 2 3 2 4 2 3" xfId="17938" xr:uid="{00000000-0005-0000-0000-0000B0390000}"/>
    <cellStyle name="Обычный 8 2 2 3 2 3 2 4 3" xfId="8362" xr:uid="{00000000-0005-0000-0000-0000B1390000}"/>
    <cellStyle name="Обычный 8 2 2 3 2 3 2 4 3 2" xfId="21130" xr:uid="{00000000-0005-0000-0000-0000B2390000}"/>
    <cellStyle name="Обычный 8 2 2 3 2 3 2 4 4" xfId="14746" xr:uid="{00000000-0005-0000-0000-0000B3390000}"/>
    <cellStyle name="Обычный 8 2 2 3 2 3 2 5" xfId="3574" xr:uid="{00000000-0005-0000-0000-0000B4390000}"/>
    <cellStyle name="Обычный 8 2 2 3 2 3 2 5 2" xfId="9958" xr:uid="{00000000-0005-0000-0000-0000B5390000}"/>
    <cellStyle name="Обычный 8 2 2 3 2 3 2 5 2 2" xfId="22726" xr:uid="{00000000-0005-0000-0000-0000B6390000}"/>
    <cellStyle name="Обычный 8 2 2 3 2 3 2 5 3" xfId="16342" xr:uid="{00000000-0005-0000-0000-0000B7390000}"/>
    <cellStyle name="Обычный 8 2 2 3 2 3 2 6" xfId="6766" xr:uid="{00000000-0005-0000-0000-0000B8390000}"/>
    <cellStyle name="Обычный 8 2 2 3 2 3 2 6 2" xfId="19534" xr:uid="{00000000-0005-0000-0000-0000B9390000}"/>
    <cellStyle name="Обычный 8 2 2 3 2 3 2 7" xfId="13150" xr:uid="{00000000-0005-0000-0000-0000BA390000}"/>
    <cellStyle name="Обычный 8 2 2 3 2 3 3" xfId="587" xr:uid="{00000000-0005-0000-0000-0000BB390000}"/>
    <cellStyle name="Обычный 8 2 2 3 2 3 3 2" xfId="1385" xr:uid="{00000000-0005-0000-0000-0000BC390000}"/>
    <cellStyle name="Обычный 8 2 2 3 2 3 3 2 2" xfId="2981" xr:uid="{00000000-0005-0000-0000-0000BD390000}"/>
    <cellStyle name="Обычный 8 2 2 3 2 3 3 2 2 2" xfId="6173" xr:uid="{00000000-0005-0000-0000-0000BE390000}"/>
    <cellStyle name="Обычный 8 2 2 3 2 3 3 2 2 2 2" xfId="12557" xr:uid="{00000000-0005-0000-0000-0000BF390000}"/>
    <cellStyle name="Обычный 8 2 2 3 2 3 3 2 2 2 2 2" xfId="25325" xr:uid="{00000000-0005-0000-0000-0000C0390000}"/>
    <cellStyle name="Обычный 8 2 2 3 2 3 3 2 2 2 3" xfId="18941" xr:uid="{00000000-0005-0000-0000-0000C1390000}"/>
    <cellStyle name="Обычный 8 2 2 3 2 3 3 2 2 3" xfId="9365" xr:uid="{00000000-0005-0000-0000-0000C2390000}"/>
    <cellStyle name="Обычный 8 2 2 3 2 3 3 2 2 3 2" xfId="22133" xr:uid="{00000000-0005-0000-0000-0000C3390000}"/>
    <cellStyle name="Обычный 8 2 2 3 2 3 3 2 2 4" xfId="15749" xr:uid="{00000000-0005-0000-0000-0000C4390000}"/>
    <cellStyle name="Обычный 8 2 2 3 2 3 3 2 3" xfId="4577" xr:uid="{00000000-0005-0000-0000-0000C5390000}"/>
    <cellStyle name="Обычный 8 2 2 3 2 3 3 2 3 2" xfId="10961" xr:uid="{00000000-0005-0000-0000-0000C6390000}"/>
    <cellStyle name="Обычный 8 2 2 3 2 3 3 2 3 2 2" xfId="23729" xr:uid="{00000000-0005-0000-0000-0000C7390000}"/>
    <cellStyle name="Обычный 8 2 2 3 2 3 3 2 3 3" xfId="17345" xr:uid="{00000000-0005-0000-0000-0000C8390000}"/>
    <cellStyle name="Обычный 8 2 2 3 2 3 3 2 4" xfId="7769" xr:uid="{00000000-0005-0000-0000-0000C9390000}"/>
    <cellStyle name="Обычный 8 2 2 3 2 3 3 2 4 2" xfId="20537" xr:uid="{00000000-0005-0000-0000-0000CA390000}"/>
    <cellStyle name="Обычный 8 2 2 3 2 3 3 2 5" xfId="14153" xr:uid="{00000000-0005-0000-0000-0000CB390000}"/>
    <cellStyle name="Обычный 8 2 2 3 2 3 3 3" xfId="2183" xr:uid="{00000000-0005-0000-0000-0000CC390000}"/>
    <cellStyle name="Обычный 8 2 2 3 2 3 3 3 2" xfId="5375" xr:uid="{00000000-0005-0000-0000-0000CD390000}"/>
    <cellStyle name="Обычный 8 2 2 3 2 3 3 3 2 2" xfId="11759" xr:uid="{00000000-0005-0000-0000-0000CE390000}"/>
    <cellStyle name="Обычный 8 2 2 3 2 3 3 3 2 2 2" xfId="24527" xr:uid="{00000000-0005-0000-0000-0000CF390000}"/>
    <cellStyle name="Обычный 8 2 2 3 2 3 3 3 2 3" xfId="18143" xr:uid="{00000000-0005-0000-0000-0000D0390000}"/>
    <cellStyle name="Обычный 8 2 2 3 2 3 3 3 3" xfId="8567" xr:uid="{00000000-0005-0000-0000-0000D1390000}"/>
    <cellStyle name="Обычный 8 2 2 3 2 3 3 3 3 2" xfId="21335" xr:uid="{00000000-0005-0000-0000-0000D2390000}"/>
    <cellStyle name="Обычный 8 2 2 3 2 3 3 3 4" xfId="14951" xr:uid="{00000000-0005-0000-0000-0000D3390000}"/>
    <cellStyle name="Обычный 8 2 2 3 2 3 3 4" xfId="3779" xr:uid="{00000000-0005-0000-0000-0000D4390000}"/>
    <cellStyle name="Обычный 8 2 2 3 2 3 3 4 2" xfId="10163" xr:uid="{00000000-0005-0000-0000-0000D5390000}"/>
    <cellStyle name="Обычный 8 2 2 3 2 3 3 4 2 2" xfId="22931" xr:uid="{00000000-0005-0000-0000-0000D6390000}"/>
    <cellStyle name="Обычный 8 2 2 3 2 3 3 4 3" xfId="16547" xr:uid="{00000000-0005-0000-0000-0000D7390000}"/>
    <cellStyle name="Обычный 8 2 2 3 2 3 3 5" xfId="6971" xr:uid="{00000000-0005-0000-0000-0000D8390000}"/>
    <cellStyle name="Обычный 8 2 2 3 2 3 3 5 2" xfId="19739" xr:uid="{00000000-0005-0000-0000-0000D9390000}"/>
    <cellStyle name="Обычный 8 2 2 3 2 3 3 6" xfId="13355" xr:uid="{00000000-0005-0000-0000-0000DA390000}"/>
    <cellStyle name="Обычный 8 2 2 3 2 3 4" xfId="986" xr:uid="{00000000-0005-0000-0000-0000DB390000}"/>
    <cellStyle name="Обычный 8 2 2 3 2 3 4 2" xfId="2582" xr:uid="{00000000-0005-0000-0000-0000DC390000}"/>
    <cellStyle name="Обычный 8 2 2 3 2 3 4 2 2" xfId="5774" xr:uid="{00000000-0005-0000-0000-0000DD390000}"/>
    <cellStyle name="Обычный 8 2 2 3 2 3 4 2 2 2" xfId="12158" xr:uid="{00000000-0005-0000-0000-0000DE390000}"/>
    <cellStyle name="Обычный 8 2 2 3 2 3 4 2 2 2 2" xfId="24926" xr:uid="{00000000-0005-0000-0000-0000DF390000}"/>
    <cellStyle name="Обычный 8 2 2 3 2 3 4 2 2 3" xfId="18542" xr:uid="{00000000-0005-0000-0000-0000E0390000}"/>
    <cellStyle name="Обычный 8 2 2 3 2 3 4 2 3" xfId="8966" xr:uid="{00000000-0005-0000-0000-0000E1390000}"/>
    <cellStyle name="Обычный 8 2 2 3 2 3 4 2 3 2" xfId="21734" xr:uid="{00000000-0005-0000-0000-0000E2390000}"/>
    <cellStyle name="Обычный 8 2 2 3 2 3 4 2 4" xfId="15350" xr:uid="{00000000-0005-0000-0000-0000E3390000}"/>
    <cellStyle name="Обычный 8 2 2 3 2 3 4 3" xfId="4178" xr:uid="{00000000-0005-0000-0000-0000E4390000}"/>
    <cellStyle name="Обычный 8 2 2 3 2 3 4 3 2" xfId="10562" xr:uid="{00000000-0005-0000-0000-0000E5390000}"/>
    <cellStyle name="Обычный 8 2 2 3 2 3 4 3 2 2" xfId="23330" xr:uid="{00000000-0005-0000-0000-0000E6390000}"/>
    <cellStyle name="Обычный 8 2 2 3 2 3 4 3 3" xfId="16946" xr:uid="{00000000-0005-0000-0000-0000E7390000}"/>
    <cellStyle name="Обычный 8 2 2 3 2 3 4 4" xfId="7370" xr:uid="{00000000-0005-0000-0000-0000E8390000}"/>
    <cellStyle name="Обычный 8 2 2 3 2 3 4 4 2" xfId="20138" xr:uid="{00000000-0005-0000-0000-0000E9390000}"/>
    <cellStyle name="Обычный 8 2 2 3 2 3 4 5" xfId="13754" xr:uid="{00000000-0005-0000-0000-0000EA390000}"/>
    <cellStyle name="Обычный 8 2 2 3 2 3 5" xfId="1784" xr:uid="{00000000-0005-0000-0000-0000EB390000}"/>
    <cellStyle name="Обычный 8 2 2 3 2 3 5 2" xfId="4976" xr:uid="{00000000-0005-0000-0000-0000EC390000}"/>
    <cellStyle name="Обычный 8 2 2 3 2 3 5 2 2" xfId="11360" xr:uid="{00000000-0005-0000-0000-0000ED390000}"/>
    <cellStyle name="Обычный 8 2 2 3 2 3 5 2 2 2" xfId="24128" xr:uid="{00000000-0005-0000-0000-0000EE390000}"/>
    <cellStyle name="Обычный 8 2 2 3 2 3 5 2 3" xfId="17744" xr:uid="{00000000-0005-0000-0000-0000EF390000}"/>
    <cellStyle name="Обычный 8 2 2 3 2 3 5 3" xfId="8168" xr:uid="{00000000-0005-0000-0000-0000F0390000}"/>
    <cellStyle name="Обычный 8 2 2 3 2 3 5 3 2" xfId="20936" xr:uid="{00000000-0005-0000-0000-0000F1390000}"/>
    <cellStyle name="Обычный 8 2 2 3 2 3 5 4" xfId="14552" xr:uid="{00000000-0005-0000-0000-0000F2390000}"/>
    <cellStyle name="Обычный 8 2 2 3 2 3 6" xfId="3380" xr:uid="{00000000-0005-0000-0000-0000F3390000}"/>
    <cellStyle name="Обычный 8 2 2 3 2 3 6 2" xfId="9764" xr:uid="{00000000-0005-0000-0000-0000F4390000}"/>
    <cellStyle name="Обычный 8 2 2 3 2 3 6 2 2" xfId="22532" xr:uid="{00000000-0005-0000-0000-0000F5390000}"/>
    <cellStyle name="Обычный 8 2 2 3 2 3 6 3" xfId="16148" xr:uid="{00000000-0005-0000-0000-0000F6390000}"/>
    <cellStyle name="Обычный 8 2 2 3 2 3 7" xfId="6572" xr:uid="{00000000-0005-0000-0000-0000F7390000}"/>
    <cellStyle name="Обычный 8 2 2 3 2 3 7 2" xfId="19340" xr:uid="{00000000-0005-0000-0000-0000F8390000}"/>
    <cellStyle name="Обычный 8 2 2 3 2 3 8" xfId="12956" xr:uid="{00000000-0005-0000-0000-0000F9390000}"/>
    <cellStyle name="Обычный 8 2 2 3 2 4" xfId="249" xr:uid="{00000000-0005-0000-0000-0000FA390000}"/>
    <cellStyle name="Обычный 8 2 2 3 2 4 2" xfId="651" xr:uid="{00000000-0005-0000-0000-0000FB390000}"/>
    <cellStyle name="Обычный 8 2 2 3 2 4 2 2" xfId="1449" xr:uid="{00000000-0005-0000-0000-0000FC390000}"/>
    <cellStyle name="Обычный 8 2 2 3 2 4 2 2 2" xfId="3045" xr:uid="{00000000-0005-0000-0000-0000FD390000}"/>
    <cellStyle name="Обычный 8 2 2 3 2 4 2 2 2 2" xfId="6237" xr:uid="{00000000-0005-0000-0000-0000FE390000}"/>
    <cellStyle name="Обычный 8 2 2 3 2 4 2 2 2 2 2" xfId="12621" xr:uid="{00000000-0005-0000-0000-0000FF390000}"/>
    <cellStyle name="Обычный 8 2 2 3 2 4 2 2 2 2 2 2" xfId="25389" xr:uid="{00000000-0005-0000-0000-0000003A0000}"/>
    <cellStyle name="Обычный 8 2 2 3 2 4 2 2 2 2 3" xfId="19005" xr:uid="{00000000-0005-0000-0000-0000013A0000}"/>
    <cellStyle name="Обычный 8 2 2 3 2 4 2 2 2 3" xfId="9429" xr:uid="{00000000-0005-0000-0000-0000023A0000}"/>
    <cellStyle name="Обычный 8 2 2 3 2 4 2 2 2 3 2" xfId="22197" xr:uid="{00000000-0005-0000-0000-0000033A0000}"/>
    <cellStyle name="Обычный 8 2 2 3 2 4 2 2 2 4" xfId="15813" xr:uid="{00000000-0005-0000-0000-0000043A0000}"/>
    <cellStyle name="Обычный 8 2 2 3 2 4 2 2 3" xfId="4641" xr:uid="{00000000-0005-0000-0000-0000053A0000}"/>
    <cellStyle name="Обычный 8 2 2 3 2 4 2 2 3 2" xfId="11025" xr:uid="{00000000-0005-0000-0000-0000063A0000}"/>
    <cellStyle name="Обычный 8 2 2 3 2 4 2 2 3 2 2" xfId="23793" xr:uid="{00000000-0005-0000-0000-0000073A0000}"/>
    <cellStyle name="Обычный 8 2 2 3 2 4 2 2 3 3" xfId="17409" xr:uid="{00000000-0005-0000-0000-0000083A0000}"/>
    <cellStyle name="Обычный 8 2 2 3 2 4 2 2 4" xfId="7833" xr:uid="{00000000-0005-0000-0000-0000093A0000}"/>
    <cellStyle name="Обычный 8 2 2 3 2 4 2 2 4 2" xfId="20601" xr:uid="{00000000-0005-0000-0000-00000A3A0000}"/>
    <cellStyle name="Обычный 8 2 2 3 2 4 2 2 5" xfId="14217" xr:uid="{00000000-0005-0000-0000-00000B3A0000}"/>
    <cellStyle name="Обычный 8 2 2 3 2 4 2 3" xfId="2247" xr:uid="{00000000-0005-0000-0000-00000C3A0000}"/>
    <cellStyle name="Обычный 8 2 2 3 2 4 2 3 2" xfId="5439" xr:uid="{00000000-0005-0000-0000-00000D3A0000}"/>
    <cellStyle name="Обычный 8 2 2 3 2 4 2 3 2 2" xfId="11823" xr:uid="{00000000-0005-0000-0000-00000E3A0000}"/>
    <cellStyle name="Обычный 8 2 2 3 2 4 2 3 2 2 2" xfId="24591" xr:uid="{00000000-0005-0000-0000-00000F3A0000}"/>
    <cellStyle name="Обычный 8 2 2 3 2 4 2 3 2 3" xfId="18207" xr:uid="{00000000-0005-0000-0000-0000103A0000}"/>
    <cellStyle name="Обычный 8 2 2 3 2 4 2 3 3" xfId="8631" xr:uid="{00000000-0005-0000-0000-0000113A0000}"/>
    <cellStyle name="Обычный 8 2 2 3 2 4 2 3 3 2" xfId="21399" xr:uid="{00000000-0005-0000-0000-0000123A0000}"/>
    <cellStyle name="Обычный 8 2 2 3 2 4 2 3 4" xfId="15015" xr:uid="{00000000-0005-0000-0000-0000133A0000}"/>
    <cellStyle name="Обычный 8 2 2 3 2 4 2 4" xfId="3843" xr:uid="{00000000-0005-0000-0000-0000143A0000}"/>
    <cellStyle name="Обычный 8 2 2 3 2 4 2 4 2" xfId="10227" xr:uid="{00000000-0005-0000-0000-0000153A0000}"/>
    <cellStyle name="Обычный 8 2 2 3 2 4 2 4 2 2" xfId="22995" xr:uid="{00000000-0005-0000-0000-0000163A0000}"/>
    <cellStyle name="Обычный 8 2 2 3 2 4 2 4 3" xfId="16611" xr:uid="{00000000-0005-0000-0000-0000173A0000}"/>
    <cellStyle name="Обычный 8 2 2 3 2 4 2 5" xfId="7035" xr:uid="{00000000-0005-0000-0000-0000183A0000}"/>
    <cellStyle name="Обычный 8 2 2 3 2 4 2 5 2" xfId="19803" xr:uid="{00000000-0005-0000-0000-0000193A0000}"/>
    <cellStyle name="Обычный 8 2 2 3 2 4 2 6" xfId="13419" xr:uid="{00000000-0005-0000-0000-00001A3A0000}"/>
    <cellStyle name="Обычный 8 2 2 3 2 4 3" xfId="1050" xr:uid="{00000000-0005-0000-0000-00001B3A0000}"/>
    <cellStyle name="Обычный 8 2 2 3 2 4 3 2" xfId="2646" xr:uid="{00000000-0005-0000-0000-00001C3A0000}"/>
    <cellStyle name="Обычный 8 2 2 3 2 4 3 2 2" xfId="5838" xr:uid="{00000000-0005-0000-0000-00001D3A0000}"/>
    <cellStyle name="Обычный 8 2 2 3 2 4 3 2 2 2" xfId="12222" xr:uid="{00000000-0005-0000-0000-00001E3A0000}"/>
    <cellStyle name="Обычный 8 2 2 3 2 4 3 2 2 2 2" xfId="24990" xr:uid="{00000000-0005-0000-0000-00001F3A0000}"/>
    <cellStyle name="Обычный 8 2 2 3 2 4 3 2 2 3" xfId="18606" xr:uid="{00000000-0005-0000-0000-0000203A0000}"/>
    <cellStyle name="Обычный 8 2 2 3 2 4 3 2 3" xfId="9030" xr:uid="{00000000-0005-0000-0000-0000213A0000}"/>
    <cellStyle name="Обычный 8 2 2 3 2 4 3 2 3 2" xfId="21798" xr:uid="{00000000-0005-0000-0000-0000223A0000}"/>
    <cellStyle name="Обычный 8 2 2 3 2 4 3 2 4" xfId="15414" xr:uid="{00000000-0005-0000-0000-0000233A0000}"/>
    <cellStyle name="Обычный 8 2 2 3 2 4 3 3" xfId="4242" xr:uid="{00000000-0005-0000-0000-0000243A0000}"/>
    <cellStyle name="Обычный 8 2 2 3 2 4 3 3 2" xfId="10626" xr:uid="{00000000-0005-0000-0000-0000253A0000}"/>
    <cellStyle name="Обычный 8 2 2 3 2 4 3 3 2 2" xfId="23394" xr:uid="{00000000-0005-0000-0000-0000263A0000}"/>
    <cellStyle name="Обычный 8 2 2 3 2 4 3 3 3" xfId="17010" xr:uid="{00000000-0005-0000-0000-0000273A0000}"/>
    <cellStyle name="Обычный 8 2 2 3 2 4 3 4" xfId="7434" xr:uid="{00000000-0005-0000-0000-0000283A0000}"/>
    <cellStyle name="Обычный 8 2 2 3 2 4 3 4 2" xfId="20202" xr:uid="{00000000-0005-0000-0000-0000293A0000}"/>
    <cellStyle name="Обычный 8 2 2 3 2 4 3 5" xfId="13818" xr:uid="{00000000-0005-0000-0000-00002A3A0000}"/>
    <cellStyle name="Обычный 8 2 2 3 2 4 4" xfId="1848" xr:uid="{00000000-0005-0000-0000-00002B3A0000}"/>
    <cellStyle name="Обычный 8 2 2 3 2 4 4 2" xfId="5040" xr:uid="{00000000-0005-0000-0000-00002C3A0000}"/>
    <cellStyle name="Обычный 8 2 2 3 2 4 4 2 2" xfId="11424" xr:uid="{00000000-0005-0000-0000-00002D3A0000}"/>
    <cellStyle name="Обычный 8 2 2 3 2 4 4 2 2 2" xfId="24192" xr:uid="{00000000-0005-0000-0000-00002E3A0000}"/>
    <cellStyle name="Обычный 8 2 2 3 2 4 4 2 3" xfId="17808" xr:uid="{00000000-0005-0000-0000-00002F3A0000}"/>
    <cellStyle name="Обычный 8 2 2 3 2 4 4 3" xfId="8232" xr:uid="{00000000-0005-0000-0000-0000303A0000}"/>
    <cellStyle name="Обычный 8 2 2 3 2 4 4 3 2" xfId="21000" xr:uid="{00000000-0005-0000-0000-0000313A0000}"/>
    <cellStyle name="Обычный 8 2 2 3 2 4 4 4" xfId="14616" xr:uid="{00000000-0005-0000-0000-0000323A0000}"/>
    <cellStyle name="Обычный 8 2 2 3 2 4 5" xfId="3444" xr:uid="{00000000-0005-0000-0000-0000333A0000}"/>
    <cellStyle name="Обычный 8 2 2 3 2 4 5 2" xfId="9828" xr:uid="{00000000-0005-0000-0000-0000343A0000}"/>
    <cellStyle name="Обычный 8 2 2 3 2 4 5 2 2" xfId="22596" xr:uid="{00000000-0005-0000-0000-0000353A0000}"/>
    <cellStyle name="Обычный 8 2 2 3 2 4 5 3" xfId="16212" xr:uid="{00000000-0005-0000-0000-0000363A0000}"/>
    <cellStyle name="Обычный 8 2 2 3 2 4 6" xfId="6636" xr:uid="{00000000-0005-0000-0000-0000373A0000}"/>
    <cellStyle name="Обычный 8 2 2 3 2 4 6 2" xfId="19404" xr:uid="{00000000-0005-0000-0000-0000383A0000}"/>
    <cellStyle name="Обычный 8 2 2 3 2 4 7" xfId="13020" xr:uid="{00000000-0005-0000-0000-0000393A0000}"/>
    <cellStyle name="Обычный 8 2 2 3 2 5" xfId="457" xr:uid="{00000000-0005-0000-0000-00003A3A0000}"/>
    <cellStyle name="Обычный 8 2 2 3 2 5 2" xfId="1255" xr:uid="{00000000-0005-0000-0000-00003B3A0000}"/>
    <cellStyle name="Обычный 8 2 2 3 2 5 2 2" xfId="2851" xr:uid="{00000000-0005-0000-0000-00003C3A0000}"/>
    <cellStyle name="Обычный 8 2 2 3 2 5 2 2 2" xfId="6043" xr:uid="{00000000-0005-0000-0000-00003D3A0000}"/>
    <cellStyle name="Обычный 8 2 2 3 2 5 2 2 2 2" xfId="12427" xr:uid="{00000000-0005-0000-0000-00003E3A0000}"/>
    <cellStyle name="Обычный 8 2 2 3 2 5 2 2 2 2 2" xfId="25195" xr:uid="{00000000-0005-0000-0000-00003F3A0000}"/>
    <cellStyle name="Обычный 8 2 2 3 2 5 2 2 2 3" xfId="18811" xr:uid="{00000000-0005-0000-0000-0000403A0000}"/>
    <cellStyle name="Обычный 8 2 2 3 2 5 2 2 3" xfId="9235" xr:uid="{00000000-0005-0000-0000-0000413A0000}"/>
    <cellStyle name="Обычный 8 2 2 3 2 5 2 2 3 2" xfId="22003" xr:uid="{00000000-0005-0000-0000-0000423A0000}"/>
    <cellStyle name="Обычный 8 2 2 3 2 5 2 2 4" xfId="15619" xr:uid="{00000000-0005-0000-0000-0000433A0000}"/>
    <cellStyle name="Обычный 8 2 2 3 2 5 2 3" xfId="4447" xr:uid="{00000000-0005-0000-0000-0000443A0000}"/>
    <cellStyle name="Обычный 8 2 2 3 2 5 2 3 2" xfId="10831" xr:uid="{00000000-0005-0000-0000-0000453A0000}"/>
    <cellStyle name="Обычный 8 2 2 3 2 5 2 3 2 2" xfId="23599" xr:uid="{00000000-0005-0000-0000-0000463A0000}"/>
    <cellStyle name="Обычный 8 2 2 3 2 5 2 3 3" xfId="17215" xr:uid="{00000000-0005-0000-0000-0000473A0000}"/>
    <cellStyle name="Обычный 8 2 2 3 2 5 2 4" xfId="7639" xr:uid="{00000000-0005-0000-0000-0000483A0000}"/>
    <cellStyle name="Обычный 8 2 2 3 2 5 2 4 2" xfId="20407" xr:uid="{00000000-0005-0000-0000-0000493A0000}"/>
    <cellStyle name="Обычный 8 2 2 3 2 5 2 5" xfId="14023" xr:uid="{00000000-0005-0000-0000-00004A3A0000}"/>
    <cellStyle name="Обычный 8 2 2 3 2 5 3" xfId="2053" xr:uid="{00000000-0005-0000-0000-00004B3A0000}"/>
    <cellStyle name="Обычный 8 2 2 3 2 5 3 2" xfId="5245" xr:uid="{00000000-0005-0000-0000-00004C3A0000}"/>
    <cellStyle name="Обычный 8 2 2 3 2 5 3 2 2" xfId="11629" xr:uid="{00000000-0005-0000-0000-00004D3A0000}"/>
    <cellStyle name="Обычный 8 2 2 3 2 5 3 2 2 2" xfId="24397" xr:uid="{00000000-0005-0000-0000-00004E3A0000}"/>
    <cellStyle name="Обычный 8 2 2 3 2 5 3 2 3" xfId="18013" xr:uid="{00000000-0005-0000-0000-00004F3A0000}"/>
    <cellStyle name="Обычный 8 2 2 3 2 5 3 3" xfId="8437" xr:uid="{00000000-0005-0000-0000-0000503A0000}"/>
    <cellStyle name="Обычный 8 2 2 3 2 5 3 3 2" xfId="21205" xr:uid="{00000000-0005-0000-0000-0000513A0000}"/>
    <cellStyle name="Обычный 8 2 2 3 2 5 3 4" xfId="14821" xr:uid="{00000000-0005-0000-0000-0000523A0000}"/>
    <cellStyle name="Обычный 8 2 2 3 2 5 4" xfId="3649" xr:uid="{00000000-0005-0000-0000-0000533A0000}"/>
    <cellStyle name="Обычный 8 2 2 3 2 5 4 2" xfId="10033" xr:uid="{00000000-0005-0000-0000-0000543A0000}"/>
    <cellStyle name="Обычный 8 2 2 3 2 5 4 2 2" xfId="22801" xr:uid="{00000000-0005-0000-0000-0000553A0000}"/>
    <cellStyle name="Обычный 8 2 2 3 2 5 4 3" xfId="16417" xr:uid="{00000000-0005-0000-0000-0000563A0000}"/>
    <cellStyle name="Обычный 8 2 2 3 2 5 5" xfId="6841" xr:uid="{00000000-0005-0000-0000-0000573A0000}"/>
    <cellStyle name="Обычный 8 2 2 3 2 5 5 2" xfId="19609" xr:uid="{00000000-0005-0000-0000-0000583A0000}"/>
    <cellStyle name="Обычный 8 2 2 3 2 5 6" xfId="13225" xr:uid="{00000000-0005-0000-0000-0000593A0000}"/>
    <cellStyle name="Обычный 8 2 2 3 2 6" xfId="856" xr:uid="{00000000-0005-0000-0000-00005A3A0000}"/>
    <cellStyle name="Обычный 8 2 2 3 2 6 2" xfId="2452" xr:uid="{00000000-0005-0000-0000-00005B3A0000}"/>
    <cellStyle name="Обычный 8 2 2 3 2 6 2 2" xfId="5644" xr:uid="{00000000-0005-0000-0000-00005C3A0000}"/>
    <cellStyle name="Обычный 8 2 2 3 2 6 2 2 2" xfId="12028" xr:uid="{00000000-0005-0000-0000-00005D3A0000}"/>
    <cellStyle name="Обычный 8 2 2 3 2 6 2 2 2 2" xfId="24796" xr:uid="{00000000-0005-0000-0000-00005E3A0000}"/>
    <cellStyle name="Обычный 8 2 2 3 2 6 2 2 3" xfId="18412" xr:uid="{00000000-0005-0000-0000-00005F3A0000}"/>
    <cellStyle name="Обычный 8 2 2 3 2 6 2 3" xfId="8836" xr:uid="{00000000-0005-0000-0000-0000603A0000}"/>
    <cellStyle name="Обычный 8 2 2 3 2 6 2 3 2" xfId="21604" xr:uid="{00000000-0005-0000-0000-0000613A0000}"/>
    <cellStyle name="Обычный 8 2 2 3 2 6 2 4" xfId="15220" xr:uid="{00000000-0005-0000-0000-0000623A0000}"/>
    <cellStyle name="Обычный 8 2 2 3 2 6 3" xfId="4048" xr:uid="{00000000-0005-0000-0000-0000633A0000}"/>
    <cellStyle name="Обычный 8 2 2 3 2 6 3 2" xfId="10432" xr:uid="{00000000-0005-0000-0000-0000643A0000}"/>
    <cellStyle name="Обычный 8 2 2 3 2 6 3 2 2" xfId="23200" xr:uid="{00000000-0005-0000-0000-0000653A0000}"/>
    <cellStyle name="Обычный 8 2 2 3 2 6 3 3" xfId="16816" xr:uid="{00000000-0005-0000-0000-0000663A0000}"/>
    <cellStyle name="Обычный 8 2 2 3 2 6 4" xfId="7240" xr:uid="{00000000-0005-0000-0000-0000673A0000}"/>
    <cellStyle name="Обычный 8 2 2 3 2 6 4 2" xfId="20008" xr:uid="{00000000-0005-0000-0000-0000683A0000}"/>
    <cellStyle name="Обычный 8 2 2 3 2 6 5" xfId="13624" xr:uid="{00000000-0005-0000-0000-0000693A0000}"/>
    <cellStyle name="Обычный 8 2 2 3 2 7" xfId="1654" xr:uid="{00000000-0005-0000-0000-00006A3A0000}"/>
    <cellStyle name="Обычный 8 2 2 3 2 7 2" xfId="4846" xr:uid="{00000000-0005-0000-0000-00006B3A0000}"/>
    <cellStyle name="Обычный 8 2 2 3 2 7 2 2" xfId="11230" xr:uid="{00000000-0005-0000-0000-00006C3A0000}"/>
    <cellStyle name="Обычный 8 2 2 3 2 7 2 2 2" xfId="23998" xr:uid="{00000000-0005-0000-0000-00006D3A0000}"/>
    <cellStyle name="Обычный 8 2 2 3 2 7 2 3" xfId="17614" xr:uid="{00000000-0005-0000-0000-00006E3A0000}"/>
    <cellStyle name="Обычный 8 2 2 3 2 7 3" xfId="8038" xr:uid="{00000000-0005-0000-0000-00006F3A0000}"/>
    <cellStyle name="Обычный 8 2 2 3 2 7 3 2" xfId="20806" xr:uid="{00000000-0005-0000-0000-0000703A0000}"/>
    <cellStyle name="Обычный 8 2 2 3 2 7 4" xfId="14422" xr:uid="{00000000-0005-0000-0000-0000713A0000}"/>
    <cellStyle name="Обычный 8 2 2 3 2 8" xfId="3250" xr:uid="{00000000-0005-0000-0000-0000723A0000}"/>
    <cellStyle name="Обычный 8 2 2 3 2 8 2" xfId="9634" xr:uid="{00000000-0005-0000-0000-0000733A0000}"/>
    <cellStyle name="Обычный 8 2 2 3 2 8 2 2" xfId="22402" xr:uid="{00000000-0005-0000-0000-0000743A0000}"/>
    <cellStyle name="Обычный 8 2 2 3 2 8 3" xfId="16018" xr:uid="{00000000-0005-0000-0000-0000753A0000}"/>
    <cellStyle name="Обычный 8 2 2 3 2 9" xfId="6442" xr:uid="{00000000-0005-0000-0000-0000763A0000}"/>
    <cellStyle name="Обычный 8 2 2 3 2 9 2" xfId="19210" xr:uid="{00000000-0005-0000-0000-0000773A0000}"/>
    <cellStyle name="Обычный 8 2 2 3 3" xfId="87" xr:uid="{00000000-0005-0000-0000-0000783A0000}"/>
    <cellStyle name="Обычный 8 2 2 3 3 2" xfId="281" xr:uid="{00000000-0005-0000-0000-0000793A0000}"/>
    <cellStyle name="Обычный 8 2 2 3 3 2 2" xfId="683" xr:uid="{00000000-0005-0000-0000-00007A3A0000}"/>
    <cellStyle name="Обычный 8 2 2 3 3 2 2 2" xfId="1481" xr:uid="{00000000-0005-0000-0000-00007B3A0000}"/>
    <cellStyle name="Обычный 8 2 2 3 3 2 2 2 2" xfId="3077" xr:uid="{00000000-0005-0000-0000-00007C3A0000}"/>
    <cellStyle name="Обычный 8 2 2 3 3 2 2 2 2 2" xfId="6269" xr:uid="{00000000-0005-0000-0000-00007D3A0000}"/>
    <cellStyle name="Обычный 8 2 2 3 3 2 2 2 2 2 2" xfId="12653" xr:uid="{00000000-0005-0000-0000-00007E3A0000}"/>
    <cellStyle name="Обычный 8 2 2 3 3 2 2 2 2 2 2 2" xfId="25421" xr:uid="{00000000-0005-0000-0000-00007F3A0000}"/>
    <cellStyle name="Обычный 8 2 2 3 3 2 2 2 2 2 3" xfId="19037" xr:uid="{00000000-0005-0000-0000-0000803A0000}"/>
    <cellStyle name="Обычный 8 2 2 3 3 2 2 2 2 3" xfId="9461" xr:uid="{00000000-0005-0000-0000-0000813A0000}"/>
    <cellStyle name="Обычный 8 2 2 3 3 2 2 2 2 3 2" xfId="22229" xr:uid="{00000000-0005-0000-0000-0000823A0000}"/>
    <cellStyle name="Обычный 8 2 2 3 3 2 2 2 2 4" xfId="15845" xr:uid="{00000000-0005-0000-0000-0000833A0000}"/>
    <cellStyle name="Обычный 8 2 2 3 3 2 2 2 3" xfId="4673" xr:uid="{00000000-0005-0000-0000-0000843A0000}"/>
    <cellStyle name="Обычный 8 2 2 3 3 2 2 2 3 2" xfId="11057" xr:uid="{00000000-0005-0000-0000-0000853A0000}"/>
    <cellStyle name="Обычный 8 2 2 3 3 2 2 2 3 2 2" xfId="23825" xr:uid="{00000000-0005-0000-0000-0000863A0000}"/>
    <cellStyle name="Обычный 8 2 2 3 3 2 2 2 3 3" xfId="17441" xr:uid="{00000000-0005-0000-0000-0000873A0000}"/>
    <cellStyle name="Обычный 8 2 2 3 3 2 2 2 4" xfId="7865" xr:uid="{00000000-0005-0000-0000-0000883A0000}"/>
    <cellStyle name="Обычный 8 2 2 3 3 2 2 2 4 2" xfId="20633" xr:uid="{00000000-0005-0000-0000-0000893A0000}"/>
    <cellStyle name="Обычный 8 2 2 3 3 2 2 2 5" xfId="14249" xr:uid="{00000000-0005-0000-0000-00008A3A0000}"/>
    <cellStyle name="Обычный 8 2 2 3 3 2 2 3" xfId="2279" xr:uid="{00000000-0005-0000-0000-00008B3A0000}"/>
    <cellStyle name="Обычный 8 2 2 3 3 2 2 3 2" xfId="5471" xr:uid="{00000000-0005-0000-0000-00008C3A0000}"/>
    <cellStyle name="Обычный 8 2 2 3 3 2 2 3 2 2" xfId="11855" xr:uid="{00000000-0005-0000-0000-00008D3A0000}"/>
    <cellStyle name="Обычный 8 2 2 3 3 2 2 3 2 2 2" xfId="24623" xr:uid="{00000000-0005-0000-0000-00008E3A0000}"/>
    <cellStyle name="Обычный 8 2 2 3 3 2 2 3 2 3" xfId="18239" xr:uid="{00000000-0005-0000-0000-00008F3A0000}"/>
    <cellStyle name="Обычный 8 2 2 3 3 2 2 3 3" xfId="8663" xr:uid="{00000000-0005-0000-0000-0000903A0000}"/>
    <cellStyle name="Обычный 8 2 2 3 3 2 2 3 3 2" xfId="21431" xr:uid="{00000000-0005-0000-0000-0000913A0000}"/>
    <cellStyle name="Обычный 8 2 2 3 3 2 2 3 4" xfId="15047" xr:uid="{00000000-0005-0000-0000-0000923A0000}"/>
    <cellStyle name="Обычный 8 2 2 3 3 2 2 4" xfId="3875" xr:uid="{00000000-0005-0000-0000-0000933A0000}"/>
    <cellStyle name="Обычный 8 2 2 3 3 2 2 4 2" xfId="10259" xr:uid="{00000000-0005-0000-0000-0000943A0000}"/>
    <cellStyle name="Обычный 8 2 2 3 3 2 2 4 2 2" xfId="23027" xr:uid="{00000000-0005-0000-0000-0000953A0000}"/>
    <cellStyle name="Обычный 8 2 2 3 3 2 2 4 3" xfId="16643" xr:uid="{00000000-0005-0000-0000-0000963A0000}"/>
    <cellStyle name="Обычный 8 2 2 3 3 2 2 5" xfId="7067" xr:uid="{00000000-0005-0000-0000-0000973A0000}"/>
    <cellStyle name="Обычный 8 2 2 3 3 2 2 5 2" xfId="19835" xr:uid="{00000000-0005-0000-0000-0000983A0000}"/>
    <cellStyle name="Обычный 8 2 2 3 3 2 2 6" xfId="13451" xr:uid="{00000000-0005-0000-0000-0000993A0000}"/>
    <cellStyle name="Обычный 8 2 2 3 3 2 3" xfId="1082" xr:uid="{00000000-0005-0000-0000-00009A3A0000}"/>
    <cellStyle name="Обычный 8 2 2 3 3 2 3 2" xfId="2678" xr:uid="{00000000-0005-0000-0000-00009B3A0000}"/>
    <cellStyle name="Обычный 8 2 2 3 3 2 3 2 2" xfId="5870" xr:uid="{00000000-0005-0000-0000-00009C3A0000}"/>
    <cellStyle name="Обычный 8 2 2 3 3 2 3 2 2 2" xfId="12254" xr:uid="{00000000-0005-0000-0000-00009D3A0000}"/>
    <cellStyle name="Обычный 8 2 2 3 3 2 3 2 2 2 2" xfId="25022" xr:uid="{00000000-0005-0000-0000-00009E3A0000}"/>
    <cellStyle name="Обычный 8 2 2 3 3 2 3 2 2 3" xfId="18638" xr:uid="{00000000-0005-0000-0000-00009F3A0000}"/>
    <cellStyle name="Обычный 8 2 2 3 3 2 3 2 3" xfId="9062" xr:uid="{00000000-0005-0000-0000-0000A03A0000}"/>
    <cellStyle name="Обычный 8 2 2 3 3 2 3 2 3 2" xfId="21830" xr:uid="{00000000-0005-0000-0000-0000A13A0000}"/>
    <cellStyle name="Обычный 8 2 2 3 3 2 3 2 4" xfId="15446" xr:uid="{00000000-0005-0000-0000-0000A23A0000}"/>
    <cellStyle name="Обычный 8 2 2 3 3 2 3 3" xfId="4274" xr:uid="{00000000-0005-0000-0000-0000A33A0000}"/>
    <cellStyle name="Обычный 8 2 2 3 3 2 3 3 2" xfId="10658" xr:uid="{00000000-0005-0000-0000-0000A43A0000}"/>
    <cellStyle name="Обычный 8 2 2 3 3 2 3 3 2 2" xfId="23426" xr:uid="{00000000-0005-0000-0000-0000A53A0000}"/>
    <cellStyle name="Обычный 8 2 2 3 3 2 3 3 3" xfId="17042" xr:uid="{00000000-0005-0000-0000-0000A63A0000}"/>
    <cellStyle name="Обычный 8 2 2 3 3 2 3 4" xfId="7466" xr:uid="{00000000-0005-0000-0000-0000A73A0000}"/>
    <cellStyle name="Обычный 8 2 2 3 3 2 3 4 2" xfId="20234" xr:uid="{00000000-0005-0000-0000-0000A83A0000}"/>
    <cellStyle name="Обычный 8 2 2 3 3 2 3 5" xfId="13850" xr:uid="{00000000-0005-0000-0000-0000A93A0000}"/>
    <cellStyle name="Обычный 8 2 2 3 3 2 4" xfId="1880" xr:uid="{00000000-0005-0000-0000-0000AA3A0000}"/>
    <cellStyle name="Обычный 8 2 2 3 3 2 4 2" xfId="5072" xr:uid="{00000000-0005-0000-0000-0000AB3A0000}"/>
    <cellStyle name="Обычный 8 2 2 3 3 2 4 2 2" xfId="11456" xr:uid="{00000000-0005-0000-0000-0000AC3A0000}"/>
    <cellStyle name="Обычный 8 2 2 3 3 2 4 2 2 2" xfId="24224" xr:uid="{00000000-0005-0000-0000-0000AD3A0000}"/>
    <cellStyle name="Обычный 8 2 2 3 3 2 4 2 3" xfId="17840" xr:uid="{00000000-0005-0000-0000-0000AE3A0000}"/>
    <cellStyle name="Обычный 8 2 2 3 3 2 4 3" xfId="8264" xr:uid="{00000000-0005-0000-0000-0000AF3A0000}"/>
    <cellStyle name="Обычный 8 2 2 3 3 2 4 3 2" xfId="21032" xr:uid="{00000000-0005-0000-0000-0000B03A0000}"/>
    <cellStyle name="Обычный 8 2 2 3 3 2 4 4" xfId="14648" xr:uid="{00000000-0005-0000-0000-0000B13A0000}"/>
    <cellStyle name="Обычный 8 2 2 3 3 2 5" xfId="3476" xr:uid="{00000000-0005-0000-0000-0000B23A0000}"/>
    <cellStyle name="Обычный 8 2 2 3 3 2 5 2" xfId="9860" xr:uid="{00000000-0005-0000-0000-0000B33A0000}"/>
    <cellStyle name="Обычный 8 2 2 3 3 2 5 2 2" xfId="22628" xr:uid="{00000000-0005-0000-0000-0000B43A0000}"/>
    <cellStyle name="Обычный 8 2 2 3 3 2 5 3" xfId="16244" xr:uid="{00000000-0005-0000-0000-0000B53A0000}"/>
    <cellStyle name="Обычный 8 2 2 3 3 2 6" xfId="6668" xr:uid="{00000000-0005-0000-0000-0000B63A0000}"/>
    <cellStyle name="Обычный 8 2 2 3 3 2 6 2" xfId="19436" xr:uid="{00000000-0005-0000-0000-0000B73A0000}"/>
    <cellStyle name="Обычный 8 2 2 3 3 2 7" xfId="13052" xr:uid="{00000000-0005-0000-0000-0000B83A0000}"/>
    <cellStyle name="Обычный 8 2 2 3 3 3" xfId="489" xr:uid="{00000000-0005-0000-0000-0000B93A0000}"/>
    <cellStyle name="Обычный 8 2 2 3 3 3 2" xfId="1287" xr:uid="{00000000-0005-0000-0000-0000BA3A0000}"/>
    <cellStyle name="Обычный 8 2 2 3 3 3 2 2" xfId="2883" xr:uid="{00000000-0005-0000-0000-0000BB3A0000}"/>
    <cellStyle name="Обычный 8 2 2 3 3 3 2 2 2" xfId="6075" xr:uid="{00000000-0005-0000-0000-0000BC3A0000}"/>
    <cellStyle name="Обычный 8 2 2 3 3 3 2 2 2 2" xfId="12459" xr:uid="{00000000-0005-0000-0000-0000BD3A0000}"/>
    <cellStyle name="Обычный 8 2 2 3 3 3 2 2 2 2 2" xfId="25227" xr:uid="{00000000-0005-0000-0000-0000BE3A0000}"/>
    <cellStyle name="Обычный 8 2 2 3 3 3 2 2 2 3" xfId="18843" xr:uid="{00000000-0005-0000-0000-0000BF3A0000}"/>
    <cellStyle name="Обычный 8 2 2 3 3 3 2 2 3" xfId="9267" xr:uid="{00000000-0005-0000-0000-0000C03A0000}"/>
    <cellStyle name="Обычный 8 2 2 3 3 3 2 2 3 2" xfId="22035" xr:uid="{00000000-0005-0000-0000-0000C13A0000}"/>
    <cellStyle name="Обычный 8 2 2 3 3 3 2 2 4" xfId="15651" xr:uid="{00000000-0005-0000-0000-0000C23A0000}"/>
    <cellStyle name="Обычный 8 2 2 3 3 3 2 3" xfId="4479" xr:uid="{00000000-0005-0000-0000-0000C33A0000}"/>
    <cellStyle name="Обычный 8 2 2 3 3 3 2 3 2" xfId="10863" xr:uid="{00000000-0005-0000-0000-0000C43A0000}"/>
    <cellStyle name="Обычный 8 2 2 3 3 3 2 3 2 2" xfId="23631" xr:uid="{00000000-0005-0000-0000-0000C53A0000}"/>
    <cellStyle name="Обычный 8 2 2 3 3 3 2 3 3" xfId="17247" xr:uid="{00000000-0005-0000-0000-0000C63A0000}"/>
    <cellStyle name="Обычный 8 2 2 3 3 3 2 4" xfId="7671" xr:uid="{00000000-0005-0000-0000-0000C73A0000}"/>
    <cellStyle name="Обычный 8 2 2 3 3 3 2 4 2" xfId="20439" xr:uid="{00000000-0005-0000-0000-0000C83A0000}"/>
    <cellStyle name="Обычный 8 2 2 3 3 3 2 5" xfId="14055" xr:uid="{00000000-0005-0000-0000-0000C93A0000}"/>
    <cellStyle name="Обычный 8 2 2 3 3 3 3" xfId="2085" xr:uid="{00000000-0005-0000-0000-0000CA3A0000}"/>
    <cellStyle name="Обычный 8 2 2 3 3 3 3 2" xfId="5277" xr:uid="{00000000-0005-0000-0000-0000CB3A0000}"/>
    <cellStyle name="Обычный 8 2 2 3 3 3 3 2 2" xfId="11661" xr:uid="{00000000-0005-0000-0000-0000CC3A0000}"/>
    <cellStyle name="Обычный 8 2 2 3 3 3 3 2 2 2" xfId="24429" xr:uid="{00000000-0005-0000-0000-0000CD3A0000}"/>
    <cellStyle name="Обычный 8 2 2 3 3 3 3 2 3" xfId="18045" xr:uid="{00000000-0005-0000-0000-0000CE3A0000}"/>
    <cellStyle name="Обычный 8 2 2 3 3 3 3 3" xfId="8469" xr:uid="{00000000-0005-0000-0000-0000CF3A0000}"/>
    <cellStyle name="Обычный 8 2 2 3 3 3 3 3 2" xfId="21237" xr:uid="{00000000-0005-0000-0000-0000D03A0000}"/>
    <cellStyle name="Обычный 8 2 2 3 3 3 3 4" xfId="14853" xr:uid="{00000000-0005-0000-0000-0000D13A0000}"/>
    <cellStyle name="Обычный 8 2 2 3 3 3 4" xfId="3681" xr:uid="{00000000-0005-0000-0000-0000D23A0000}"/>
    <cellStyle name="Обычный 8 2 2 3 3 3 4 2" xfId="10065" xr:uid="{00000000-0005-0000-0000-0000D33A0000}"/>
    <cellStyle name="Обычный 8 2 2 3 3 3 4 2 2" xfId="22833" xr:uid="{00000000-0005-0000-0000-0000D43A0000}"/>
    <cellStyle name="Обычный 8 2 2 3 3 3 4 3" xfId="16449" xr:uid="{00000000-0005-0000-0000-0000D53A0000}"/>
    <cellStyle name="Обычный 8 2 2 3 3 3 5" xfId="6873" xr:uid="{00000000-0005-0000-0000-0000D63A0000}"/>
    <cellStyle name="Обычный 8 2 2 3 3 3 5 2" xfId="19641" xr:uid="{00000000-0005-0000-0000-0000D73A0000}"/>
    <cellStyle name="Обычный 8 2 2 3 3 3 6" xfId="13257" xr:uid="{00000000-0005-0000-0000-0000D83A0000}"/>
    <cellStyle name="Обычный 8 2 2 3 3 4" xfId="888" xr:uid="{00000000-0005-0000-0000-0000D93A0000}"/>
    <cellStyle name="Обычный 8 2 2 3 3 4 2" xfId="2484" xr:uid="{00000000-0005-0000-0000-0000DA3A0000}"/>
    <cellStyle name="Обычный 8 2 2 3 3 4 2 2" xfId="5676" xr:uid="{00000000-0005-0000-0000-0000DB3A0000}"/>
    <cellStyle name="Обычный 8 2 2 3 3 4 2 2 2" xfId="12060" xr:uid="{00000000-0005-0000-0000-0000DC3A0000}"/>
    <cellStyle name="Обычный 8 2 2 3 3 4 2 2 2 2" xfId="24828" xr:uid="{00000000-0005-0000-0000-0000DD3A0000}"/>
    <cellStyle name="Обычный 8 2 2 3 3 4 2 2 3" xfId="18444" xr:uid="{00000000-0005-0000-0000-0000DE3A0000}"/>
    <cellStyle name="Обычный 8 2 2 3 3 4 2 3" xfId="8868" xr:uid="{00000000-0005-0000-0000-0000DF3A0000}"/>
    <cellStyle name="Обычный 8 2 2 3 3 4 2 3 2" xfId="21636" xr:uid="{00000000-0005-0000-0000-0000E03A0000}"/>
    <cellStyle name="Обычный 8 2 2 3 3 4 2 4" xfId="15252" xr:uid="{00000000-0005-0000-0000-0000E13A0000}"/>
    <cellStyle name="Обычный 8 2 2 3 3 4 3" xfId="4080" xr:uid="{00000000-0005-0000-0000-0000E23A0000}"/>
    <cellStyle name="Обычный 8 2 2 3 3 4 3 2" xfId="10464" xr:uid="{00000000-0005-0000-0000-0000E33A0000}"/>
    <cellStyle name="Обычный 8 2 2 3 3 4 3 2 2" xfId="23232" xr:uid="{00000000-0005-0000-0000-0000E43A0000}"/>
    <cellStyle name="Обычный 8 2 2 3 3 4 3 3" xfId="16848" xr:uid="{00000000-0005-0000-0000-0000E53A0000}"/>
    <cellStyle name="Обычный 8 2 2 3 3 4 4" xfId="7272" xr:uid="{00000000-0005-0000-0000-0000E63A0000}"/>
    <cellStyle name="Обычный 8 2 2 3 3 4 4 2" xfId="20040" xr:uid="{00000000-0005-0000-0000-0000E73A0000}"/>
    <cellStyle name="Обычный 8 2 2 3 3 4 5" xfId="13656" xr:uid="{00000000-0005-0000-0000-0000E83A0000}"/>
    <cellStyle name="Обычный 8 2 2 3 3 5" xfId="1686" xr:uid="{00000000-0005-0000-0000-0000E93A0000}"/>
    <cellStyle name="Обычный 8 2 2 3 3 5 2" xfId="4878" xr:uid="{00000000-0005-0000-0000-0000EA3A0000}"/>
    <cellStyle name="Обычный 8 2 2 3 3 5 2 2" xfId="11262" xr:uid="{00000000-0005-0000-0000-0000EB3A0000}"/>
    <cellStyle name="Обычный 8 2 2 3 3 5 2 2 2" xfId="24030" xr:uid="{00000000-0005-0000-0000-0000EC3A0000}"/>
    <cellStyle name="Обычный 8 2 2 3 3 5 2 3" xfId="17646" xr:uid="{00000000-0005-0000-0000-0000ED3A0000}"/>
    <cellStyle name="Обычный 8 2 2 3 3 5 3" xfId="8070" xr:uid="{00000000-0005-0000-0000-0000EE3A0000}"/>
    <cellStyle name="Обычный 8 2 2 3 3 5 3 2" xfId="20838" xr:uid="{00000000-0005-0000-0000-0000EF3A0000}"/>
    <cellStyle name="Обычный 8 2 2 3 3 5 4" xfId="14454" xr:uid="{00000000-0005-0000-0000-0000F03A0000}"/>
    <cellStyle name="Обычный 8 2 2 3 3 6" xfId="3282" xr:uid="{00000000-0005-0000-0000-0000F13A0000}"/>
    <cellStyle name="Обычный 8 2 2 3 3 6 2" xfId="9666" xr:uid="{00000000-0005-0000-0000-0000F23A0000}"/>
    <cellStyle name="Обычный 8 2 2 3 3 6 2 2" xfId="22434" xr:uid="{00000000-0005-0000-0000-0000F33A0000}"/>
    <cellStyle name="Обычный 8 2 2 3 3 6 3" xfId="16050" xr:uid="{00000000-0005-0000-0000-0000F43A0000}"/>
    <cellStyle name="Обычный 8 2 2 3 3 7" xfId="6474" xr:uid="{00000000-0005-0000-0000-0000F53A0000}"/>
    <cellStyle name="Обычный 8 2 2 3 3 7 2" xfId="19242" xr:uid="{00000000-0005-0000-0000-0000F63A0000}"/>
    <cellStyle name="Обычный 8 2 2 3 3 8" xfId="12858" xr:uid="{00000000-0005-0000-0000-0000F73A0000}"/>
    <cellStyle name="Обычный 8 2 2 3 4" xfId="153" xr:uid="{00000000-0005-0000-0000-0000F83A0000}"/>
    <cellStyle name="Обычный 8 2 2 3 4 2" xfId="347" xr:uid="{00000000-0005-0000-0000-0000F93A0000}"/>
    <cellStyle name="Обычный 8 2 2 3 4 2 2" xfId="749" xr:uid="{00000000-0005-0000-0000-0000FA3A0000}"/>
    <cellStyle name="Обычный 8 2 2 3 4 2 2 2" xfId="1547" xr:uid="{00000000-0005-0000-0000-0000FB3A0000}"/>
    <cellStyle name="Обычный 8 2 2 3 4 2 2 2 2" xfId="3143" xr:uid="{00000000-0005-0000-0000-0000FC3A0000}"/>
    <cellStyle name="Обычный 8 2 2 3 4 2 2 2 2 2" xfId="6335" xr:uid="{00000000-0005-0000-0000-0000FD3A0000}"/>
    <cellStyle name="Обычный 8 2 2 3 4 2 2 2 2 2 2" xfId="12719" xr:uid="{00000000-0005-0000-0000-0000FE3A0000}"/>
    <cellStyle name="Обычный 8 2 2 3 4 2 2 2 2 2 2 2" xfId="25487" xr:uid="{00000000-0005-0000-0000-0000FF3A0000}"/>
    <cellStyle name="Обычный 8 2 2 3 4 2 2 2 2 2 3" xfId="19103" xr:uid="{00000000-0005-0000-0000-0000003B0000}"/>
    <cellStyle name="Обычный 8 2 2 3 4 2 2 2 2 3" xfId="9527" xr:uid="{00000000-0005-0000-0000-0000013B0000}"/>
    <cellStyle name="Обычный 8 2 2 3 4 2 2 2 2 3 2" xfId="22295" xr:uid="{00000000-0005-0000-0000-0000023B0000}"/>
    <cellStyle name="Обычный 8 2 2 3 4 2 2 2 2 4" xfId="15911" xr:uid="{00000000-0005-0000-0000-0000033B0000}"/>
    <cellStyle name="Обычный 8 2 2 3 4 2 2 2 3" xfId="4739" xr:uid="{00000000-0005-0000-0000-0000043B0000}"/>
    <cellStyle name="Обычный 8 2 2 3 4 2 2 2 3 2" xfId="11123" xr:uid="{00000000-0005-0000-0000-0000053B0000}"/>
    <cellStyle name="Обычный 8 2 2 3 4 2 2 2 3 2 2" xfId="23891" xr:uid="{00000000-0005-0000-0000-0000063B0000}"/>
    <cellStyle name="Обычный 8 2 2 3 4 2 2 2 3 3" xfId="17507" xr:uid="{00000000-0005-0000-0000-0000073B0000}"/>
    <cellStyle name="Обычный 8 2 2 3 4 2 2 2 4" xfId="7931" xr:uid="{00000000-0005-0000-0000-0000083B0000}"/>
    <cellStyle name="Обычный 8 2 2 3 4 2 2 2 4 2" xfId="20699" xr:uid="{00000000-0005-0000-0000-0000093B0000}"/>
    <cellStyle name="Обычный 8 2 2 3 4 2 2 2 5" xfId="14315" xr:uid="{00000000-0005-0000-0000-00000A3B0000}"/>
    <cellStyle name="Обычный 8 2 2 3 4 2 2 3" xfId="2345" xr:uid="{00000000-0005-0000-0000-00000B3B0000}"/>
    <cellStyle name="Обычный 8 2 2 3 4 2 2 3 2" xfId="5537" xr:uid="{00000000-0005-0000-0000-00000C3B0000}"/>
    <cellStyle name="Обычный 8 2 2 3 4 2 2 3 2 2" xfId="11921" xr:uid="{00000000-0005-0000-0000-00000D3B0000}"/>
    <cellStyle name="Обычный 8 2 2 3 4 2 2 3 2 2 2" xfId="24689" xr:uid="{00000000-0005-0000-0000-00000E3B0000}"/>
    <cellStyle name="Обычный 8 2 2 3 4 2 2 3 2 3" xfId="18305" xr:uid="{00000000-0005-0000-0000-00000F3B0000}"/>
    <cellStyle name="Обычный 8 2 2 3 4 2 2 3 3" xfId="8729" xr:uid="{00000000-0005-0000-0000-0000103B0000}"/>
    <cellStyle name="Обычный 8 2 2 3 4 2 2 3 3 2" xfId="21497" xr:uid="{00000000-0005-0000-0000-0000113B0000}"/>
    <cellStyle name="Обычный 8 2 2 3 4 2 2 3 4" xfId="15113" xr:uid="{00000000-0005-0000-0000-0000123B0000}"/>
    <cellStyle name="Обычный 8 2 2 3 4 2 2 4" xfId="3941" xr:uid="{00000000-0005-0000-0000-0000133B0000}"/>
    <cellStyle name="Обычный 8 2 2 3 4 2 2 4 2" xfId="10325" xr:uid="{00000000-0005-0000-0000-0000143B0000}"/>
    <cellStyle name="Обычный 8 2 2 3 4 2 2 4 2 2" xfId="23093" xr:uid="{00000000-0005-0000-0000-0000153B0000}"/>
    <cellStyle name="Обычный 8 2 2 3 4 2 2 4 3" xfId="16709" xr:uid="{00000000-0005-0000-0000-0000163B0000}"/>
    <cellStyle name="Обычный 8 2 2 3 4 2 2 5" xfId="7133" xr:uid="{00000000-0005-0000-0000-0000173B0000}"/>
    <cellStyle name="Обычный 8 2 2 3 4 2 2 5 2" xfId="19901" xr:uid="{00000000-0005-0000-0000-0000183B0000}"/>
    <cellStyle name="Обычный 8 2 2 3 4 2 2 6" xfId="13517" xr:uid="{00000000-0005-0000-0000-0000193B0000}"/>
    <cellStyle name="Обычный 8 2 2 3 4 2 3" xfId="1148" xr:uid="{00000000-0005-0000-0000-00001A3B0000}"/>
    <cellStyle name="Обычный 8 2 2 3 4 2 3 2" xfId="2744" xr:uid="{00000000-0005-0000-0000-00001B3B0000}"/>
    <cellStyle name="Обычный 8 2 2 3 4 2 3 2 2" xfId="5936" xr:uid="{00000000-0005-0000-0000-00001C3B0000}"/>
    <cellStyle name="Обычный 8 2 2 3 4 2 3 2 2 2" xfId="12320" xr:uid="{00000000-0005-0000-0000-00001D3B0000}"/>
    <cellStyle name="Обычный 8 2 2 3 4 2 3 2 2 2 2" xfId="25088" xr:uid="{00000000-0005-0000-0000-00001E3B0000}"/>
    <cellStyle name="Обычный 8 2 2 3 4 2 3 2 2 3" xfId="18704" xr:uid="{00000000-0005-0000-0000-00001F3B0000}"/>
    <cellStyle name="Обычный 8 2 2 3 4 2 3 2 3" xfId="9128" xr:uid="{00000000-0005-0000-0000-0000203B0000}"/>
    <cellStyle name="Обычный 8 2 2 3 4 2 3 2 3 2" xfId="21896" xr:uid="{00000000-0005-0000-0000-0000213B0000}"/>
    <cellStyle name="Обычный 8 2 2 3 4 2 3 2 4" xfId="15512" xr:uid="{00000000-0005-0000-0000-0000223B0000}"/>
    <cellStyle name="Обычный 8 2 2 3 4 2 3 3" xfId="4340" xr:uid="{00000000-0005-0000-0000-0000233B0000}"/>
    <cellStyle name="Обычный 8 2 2 3 4 2 3 3 2" xfId="10724" xr:uid="{00000000-0005-0000-0000-0000243B0000}"/>
    <cellStyle name="Обычный 8 2 2 3 4 2 3 3 2 2" xfId="23492" xr:uid="{00000000-0005-0000-0000-0000253B0000}"/>
    <cellStyle name="Обычный 8 2 2 3 4 2 3 3 3" xfId="17108" xr:uid="{00000000-0005-0000-0000-0000263B0000}"/>
    <cellStyle name="Обычный 8 2 2 3 4 2 3 4" xfId="7532" xr:uid="{00000000-0005-0000-0000-0000273B0000}"/>
    <cellStyle name="Обычный 8 2 2 3 4 2 3 4 2" xfId="20300" xr:uid="{00000000-0005-0000-0000-0000283B0000}"/>
    <cellStyle name="Обычный 8 2 2 3 4 2 3 5" xfId="13916" xr:uid="{00000000-0005-0000-0000-0000293B0000}"/>
    <cellStyle name="Обычный 8 2 2 3 4 2 4" xfId="1946" xr:uid="{00000000-0005-0000-0000-00002A3B0000}"/>
    <cellStyle name="Обычный 8 2 2 3 4 2 4 2" xfId="5138" xr:uid="{00000000-0005-0000-0000-00002B3B0000}"/>
    <cellStyle name="Обычный 8 2 2 3 4 2 4 2 2" xfId="11522" xr:uid="{00000000-0005-0000-0000-00002C3B0000}"/>
    <cellStyle name="Обычный 8 2 2 3 4 2 4 2 2 2" xfId="24290" xr:uid="{00000000-0005-0000-0000-00002D3B0000}"/>
    <cellStyle name="Обычный 8 2 2 3 4 2 4 2 3" xfId="17906" xr:uid="{00000000-0005-0000-0000-00002E3B0000}"/>
    <cellStyle name="Обычный 8 2 2 3 4 2 4 3" xfId="8330" xr:uid="{00000000-0005-0000-0000-00002F3B0000}"/>
    <cellStyle name="Обычный 8 2 2 3 4 2 4 3 2" xfId="21098" xr:uid="{00000000-0005-0000-0000-0000303B0000}"/>
    <cellStyle name="Обычный 8 2 2 3 4 2 4 4" xfId="14714" xr:uid="{00000000-0005-0000-0000-0000313B0000}"/>
    <cellStyle name="Обычный 8 2 2 3 4 2 5" xfId="3542" xr:uid="{00000000-0005-0000-0000-0000323B0000}"/>
    <cellStyle name="Обычный 8 2 2 3 4 2 5 2" xfId="9926" xr:uid="{00000000-0005-0000-0000-0000333B0000}"/>
    <cellStyle name="Обычный 8 2 2 3 4 2 5 2 2" xfId="22694" xr:uid="{00000000-0005-0000-0000-0000343B0000}"/>
    <cellStyle name="Обычный 8 2 2 3 4 2 5 3" xfId="16310" xr:uid="{00000000-0005-0000-0000-0000353B0000}"/>
    <cellStyle name="Обычный 8 2 2 3 4 2 6" xfId="6734" xr:uid="{00000000-0005-0000-0000-0000363B0000}"/>
    <cellStyle name="Обычный 8 2 2 3 4 2 6 2" xfId="19502" xr:uid="{00000000-0005-0000-0000-0000373B0000}"/>
    <cellStyle name="Обычный 8 2 2 3 4 2 7" xfId="13118" xr:uid="{00000000-0005-0000-0000-0000383B0000}"/>
    <cellStyle name="Обычный 8 2 2 3 4 3" xfId="555" xr:uid="{00000000-0005-0000-0000-0000393B0000}"/>
    <cellStyle name="Обычный 8 2 2 3 4 3 2" xfId="1353" xr:uid="{00000000-0005-0000-0000-00003A3B0000}"/>
    <cellStyle name="Обычный 8 2 2 3 4 3 2 2" xfId="2949" xr:uid="{00000000-0005-0000-0000-00003B3B0000}"/>
    <cellStyle name="Обычный 8 2 2 3 4 3 2 2 2" xfId="6141" xr:uid="{00000000-0005-0000-0000-00003C3B0000}"/>
    <cellStyle name="Обычный 8 2 2 3 4 3 2 2 2 2" xfId="12525" xr:uid="{00000000-0005-0000-0000-00003D3B0000}"/>
    <cellStyle name="Обычный 8 2 2 3 4 3 2 2 2 2 2" xfId="25293" xr:uid="{00000000-0005-0000-0000-00003E3B0000}"/>
    <cellStyle name="Обычный 8 2 2 3 4 3 2 2 2 3" xfId="18909" xr:uid="{00000000-0005-0000-0000-00003F3B0000}"/>
    <cellStyle name="Обычный 8 2 2 3 4 3 2 2 3" xfId="9333" xr:uid="{00000000-0005-0000-0000-0000403B0000}"/>
    <cellStyle name="Обычный 8 2 2 3 4 3 2 2 3 2" xfId="22101" xr:uid="{00000000-0005-0000-0000-0000413B0000}"/>
    <cellStyle name="Обычный 8 2 2 3 4 3 2 2 4" xfId="15717" xr:uid="{00000000-0005-0000-0000-0000423B0000}"/>
    <cellStyle name="Обычный 8 2 2 3 4 3 2 3" xfId="4545" xr:uid="{00000000-0005-0000-0000-0000433B0000}"/>
    <cellStyle name="Обычный 8 2 2 3 4 3 2 3 2" xfId="10929" xr:uid="{00000000-0005-0000-0000-0000443B0000}"/>
    <cellStyle name="Обычный 8 2 2 3 4 3 2 3 2 2" xfId="23697" xr:uid="{00000000-0005-0000-0000-0000453B0000}"/>
    <cellStyle name="Обычный 8 2 2 3 4 3 2 3 3" xfId="17313" xr:uid="{00000000-0005-0000-0000-0000463B0000}"/>
    <cellStyle name="Обычный 8 2 2 3 4 3 2 4" xfId="7737" xr:uid="{00000000-0005-0000-0000-0000473B0000}"/>
    <cellStyle name="Обычный 8 2 2 3 4 3 2 4 2" xfId="20505" xr:uid="{00000000-0005-0000-0000-0000483B0000}"/>
    <cellStyle name="Обычный 8 2 2 3 4 3 2 5" xfId="14121" xr:uid="{00000000-0005-0000-0000-0000493B0000}"/>
    <cellStyle name="Обычный 8 2 2 3 4 3 3" xfId="2151" xr:uid="{00000000-0005-0000-0000-00004A3B0000}"/>
    <cellStyle name="Обычный 8 2 2 3 4 3 3 2" xfId="5343" xr:uid="{00000000-0005-0000-0000-00004B3B0000}"/>
    <cellStyle name="Обычный 8 2 2 3 4 3 3 2 2" xfId="11727" xr:uid="{00000000-0005-0000-0000-00004C3B0000}"/>
    <cellStyle name="Обычный 8 2 2 3 4 3 3 2 2 2" xfId="24495" xr:uid="{00000000-0005-0000-0000-00004D3B0000}"/>
    <cellStyle name="Обычный 8 2 2 3 4 3 3 2 3" xfId="18111" xr:uid="{00000000-0005-0000-0000-00004E3B0000}"/>
    <cellStyle name="Обычный 8 2 2 3 4 3 3 3" xfId="8535" xr:uid="{00000000-0005-0000-0000-00004F3B0000}"/>
    <cellStyle name="Обычный 8 2 2 3 4 3 3 3 2" xfId="21303" xr:uid="{00000000-0005-0000-0000-0000503B0000}"/>
    <cellStyle name="Обычный 8 2 2 3 4 3 3 4" xfId="14919" xr:uid="{00000000-0005-0000-0000-0000513B0000}"/>
    <cellStyle name="Обычный 8 2 2 3 4 3 4" xfId="3747" xr:uid="{00000000-0005-0000-0000-0000523B0000}"/>
    <cellStyle name="Обычный 8 2 2 3 4 3 4 2" xfId="10131" xr:uid="{00000000-0005-0000-0000-0000533B0000}"/>
    <cellStyle name="Обычный 8 2 2 3 4 3 4 2 2" xfId="22899" xr:uid="{00000000-0005-0000-0000-0000543B0000}"/>
    <cellStyle name="Обычный 8 2 2 3 4 3 4 3" xfId="16515" xr:uid="{00000000-0005-0000-0000-0000553B0000}"/>
    <cellStyle name="Обычный 8 2 2 3 4 3 5" xfId="6939" xr:uid="{00000000-0005-0000-0000-0000563B0000}"/>
    <cellStyle name="Обычный 8 2 2 3 4 3 5 2" xfId="19707" xr:uid="{00000000-0005-0000-0000-0000573B0000}"/>
    <cellStyle name="Обычный 8 2 2 3 4 3 6" xfId="13323" xr:uid="{00000000-0005-0000-0000-0000583B0000}"/>
    <cellStyle name="Обычный 8 2 2 3 4 4" xfId="954" xr:uid="{00000000-0005-0000-0000-0000593B0000}"/>
    <cellStyle name="Обычный 8 2 2 3 4 4 2" xfId="2550" xr:uid="{00000000-0005-0000-0000-00005A3B0000}"/>
    <cellStyle name="Обычный 8 2 2 3 4 4 2 2" xfId="5742" xr:uid="{00000000-0005-0000-0000-00005B3B0000}"/>
    <cellStyle name="Обычный 8 2 2 3 4 4 2 2 2" xfId="12126" xr:uid="{00000000-0005-0000-0000-00005C3B0000}"/>
    <cellStyle name="Обычный 8 2 2 3 4 4 2 2 2 2" xfId="24894" xr:uid="{00000000-0005-0000-0000-00005D3B0000}"/>
    <cellStyle name="Обычный 8 2 2 3 4 4 2 2 3" xfId="18510" xr:uid="{00000000-0005-0000-0000-00005E3B0000}"/>
    <cellStyle name="Обычный 8 2 2 3 4 4 2 3" xfId="8934" xr:uid="{00000000-0005-0000-0000-00005F3B0000}"/>
    <cellStyle name="Обычный 8 2 2 3 4 4 2 3 2" xfId="21702" xr:uid="{00000000-0005-0000-0000-0000603B0000}"/>
    <cellStyle name="Обычный 8 2 2 3 4 4 2 4" xfId="15318" xr:uid="{00000000-0005-0000-0000-0000613B0000}"/>
    <cellStyle name="Обычный 8 2 2 3 4 4 3" xfId="4146" xr:uid="{00000000-0005-0000-0000-0000623B0000}"/>
    <cellStyle name="Обычный 8 2 2 3 4 4 3 2" xfId="10530" xr:uid="{00000000-0005-0000-0000-0000633B0000}"/>
    <cellStyle name="Обычный 8 2 2 3 4 4 3 2 2" xfId="23298" xr:uid="{00000000-0005-0000-0000-0000643B0000}"/>
    <cellStyle name="Обычный 8 2 2 3 4 4 3 3" xfId="16914" xr:uid="{00000000-0005-0000-0000-0000653B0000}"/>
    <cellStyle name="Обычный 8 2 2 3 4 4 4" xfId="7338" xr:uid="{00000000-0005-0000-0000-0000663B0000}"/>
    <cellStyle name="Обычный 8 2 2 3 4 4 4 2" xfId="20106" xr:uid="{00000000-0005-0000-0000-0000673B0000}"/>
    <cellStyle name="Обычный 8 2 2 3 4 4 5" xfId="13722" xr:uid="{00000000-0005-0000-0000-0000683B0000}"/>
    <cellStyle name="Обычный 8 2 2 3 4 5" xfId="1752" xr:uid="{00000000-0005-0000-0000-0000693B0000}"/>
    <cellStyle name="Обычный 8 2 2 3 4 5 2" xfId="4944" xr:uid="{00000000-0005-0000-0000-00006A3B0000}"/>
    <cellStyle name="Обычный 8 2 2 3 4 5 2 2" xfId="11328" xr:uid="{00000000-0005-0000-0000-00006B3B0000}"/>
    <cellStyle name="Обычный 8 2 2 3 4 5 2 2 2" xfId="24096" xr:uid="{00000000-0005-0000-0000-00006C3B0000}"/>
    <cellStyle name="Обычный 8 2 2 3 4 5 2 3" xfId="17712" xr:uid="{00000000-0005-0000-0000-00006D3B0000}"/>
    <cellStyle name="Обычный 8 2 2 3 4 5 3" xfId="8136" xr:uid="{00000000-0005-0000-0000-00006E3B0000}"/>
    <cellStyle name="Обычный 8 2 2 3 4 5 3 2" xfId="20904" xr:uid="{00000000-0005-0000-0000-00006F3B0000}"/>
    <cellStyle name="Обычный 8 2 2 3 4 5 4" xfId="14520" xr:uid="{00000000-0005-0000-0000-0000703B0000}"/>
    <cellStyle name="Обычный 8 2 2 3 4 6" xfId="3348" xr:uid="{00000000-0005-0000-0000-0000713B0000}"/>
    <cellStyle name="Обычный 8 2 2 3 4 6 2" xfId="9732" xr:uid="{00000000-0005-0000-0000-0000723B0000}"/>
    <cellStyle name="Обычный 8 2 2 3 4 6 2 2" xfId="22500" xr:uid="{00000000-0005-0000-0000-0000733B0000}"/>
    <cellStyle name="Обычный 8 2 2 3 4 6 3" xfId="16116" xr:uid="{00000000-0005-0000-0000-0000743B0000}"/>
    <cellStyle name="Обычный 8 2 2 3 4 7" xfId="6540" xr:uid="{00000000-0005-0000-0000-0000753B0000}"/>
    <cellStyle name="Обычный 8 2 2 3 4 7 2" xfId="19308" xr:uid="{00000000-0005-0000-0000-0000763B0000}"/>
    <cellStyle name="Обычный 8 2 2 3 4 8" xfId="12924" xr:uid="{00000000-0005-0000-0000-0000773B0000}"/>
    <cellStyle name="Обычный 8 2 2 3 5" xfId="217" xr:uid="{00000000-0005-0000-0000-0000783B0000}"/>
    <cellStyle name="Обычный 8 2 2 3 5 2" xfId="619" xr:uid="{00000000-0005-0000-0000-0000793B0000}"/>
    <cellStyle name="Обычный 8 2 2 3 5 2 2" xfId="1417" xr:uid="{00000000-0005-0000-0000-00007A3B0000}"/>
    <cellStyle name="Обычный 8 2 2 3 5 2 2 2" xfId="3013" xr:uid="{00000000-0005-0000-0000-00007B3B0000}"/>
    <cellStyle name="Обычный 8 2 2 3 5 2 2 2 2" xfId="6205" xr:uid="{00000000-0005-0000-0000-00007C3B0000}"/>
    <cellStyle name="Обычный 8 2 2 3 5 2 2 2 2 2" xfId="12589" xr:uid="{00000000-0005-0000-0000-00007D3B0000}"/>
    <cellStyle name="Обычный 8 2 2 3 5 2 2 2 2 2 2" xfId="25357" xr:uid="{00000000-0005-0000-0000-00007E3B0000}"/>
    <cellStyle name="Обычный 8 2 2 3 5 2 2 2 2 3" xfId="18973" xr:uid="{00000000-0005-0000-0000-00007F3B0000}"/>
    <cellStyle name="Обычный 8 2 2 3 5 2 2 2 3" xfId="9397" xr:uid="{00000000-0005-0000-0000-0000803B0000}"/>
    <cellStyle name="Обычный 8 2 2 3 5 2 2 2 3 2" xfId="22165" xr:uid="{00000000-0005-0000-0000-0000813B0000}"/>
    <cellStyle name="Обычный 8 2 2 3 5 2 2 2 4" xfId="15781" xr:uid="{00000000-0005-0000-0000-0000823B0000}"/>
    <cellStyle name="Обычный 8 2 2 3 5 2 2 3" xfId="4609" xr:uid="{00000000-0005-0000-0000-0000833B0000}"/>
    <cellStyle name="Обычный 8 2 2 3 5 2 2 3 2" xfId="10993" xr:uid="{00000000-0005-0000-0000-0000843B0000}"/>
    <cellStyle name="Обычный 8 2 2 3 5 2 2 3 2 2" xfId="23761" xr:uid="{00000000-0005-0000-0000-0000853B0000}"/>
    <cellStyle name="Обычный 8 2 2 3 5 2 2 3 3" xfId="17377" xr:uid="{00000000-0005-0000-0000-0000863B0000}"/>
    <cellStyle name="Обычный 8 2 2 3 5 2 2 4" xfId="7801" xr:uid="{00000000-0005-0000-0000-0000873B0000}"/>
    <cellStyle name="Обычный 8 2 2 3 5 2 2 4 2" xfId="20569" xr:uid="{00000000-0005-0000-0000-0000883B0000}"/>
    <cellStyle name="Обычный 8 2 2 3 5 2 2 5" xfId="14185" xr:uid="{00000000-0005-0000-0000-0000893B0000}"/>
    <cellStyle name="Обычный 8 2 2 3 5 2 3" xfId="2215" xr:uid="{00000000-0005-0000-0000-00008A3B0000}"/>
    <cellStyle name="Обычный 8 2 2 3 5 2 3 2" xfId="5407" xr:uid="{00000000-0005-0000-0000-00008B3B0000}"/>
    <cellStyle name="Обычный 8 2 2 3 5 2 3 2 2" xfId="11791" xr:uid="{00000000-0005-0000-0000-00008C3B0000}"/>
    <cellStyle name="Обычный 8 2 2 3 5 2 3 2 2 2" xfId="24559" xr:uid="{00000000-0005-0000-0000-00008D3B0000}"/>
    <cellStyle name="Обычный 8 2 2 3 5 2 3 2 3" xfId="18175" xr:uid="{00000000-0005-0000-0000-00008E3B0000}"/>
    <cellStyle name="Обычный 8 2 2 3 5 2 3 3" xfId="8599" xr:uid="{00000000-0005-0000-0000-00008F3B0000}"/>
    <cellStyle name="Обычный 8 2 2 3 5 2 3 3 2" xfId="21367" xr:uid="{00000000-0005-0000-0000-0000903B0000}"/>
    <cellStyle name="Обычный 8 2 2 3 5 2 3 4" xfId="14983" xr:uid="{00000000-0005-0000-0000-0000913B0000}"/>
    <cellStyle name="Обычный 8 2 2 3 5 2 4" xfId="3811" xr:uid="{00000000-0005-0000-0000-0000923B0000}"/>
    <cellStyle name="Обычный 8 2 2 3 5 2 4 2" xfId="10195" xr:uid="{00000000-0005-0000-0000-0000933B0000}"/>
    <cellStyle name="Обычный 8 2 2 3 5 2 4 2 2" xfId="22963" xr:uid="{00000000-0005-0000-0000-0000943B0000}"/>
    <cellStyle name="Обычный 8 2 2 3 5 2 4 3" xfId="16579" xr:uid="{00000000-0005-0000-0000-0000953B0000}"/>
    <cellStyle name="Обычный 8 2 2 3 5 2 5" xfId="7003" xr:uid="{00000000-0005-0000-0000-0000963B0000}"/>
    <cellStyle name="Обычный 8 2 2 3 5 2 5 2" xfId="19771" xr:uid="{00000000-0005-0000-0000-0000973B0000}"/>
    <cellStyle name="Обычный 8 2 2 3 5 2 6" xfId="13387" xr:uid="{00000000-0005-0000-0000-0000983B0000}"/>
    <cellStyle name="Обычный 8 2 2 3 5 3" xfId="1018" xr:uid="{00000000-0005-0000-0000-0000993B0000}"/>
    <cellStyle name="Обычный 8 2 2 3 5 3 2" xfId="2614" xr:uid="{00000000-0005-0000-0000-00009A3B0000}"/>
    <cellStyle name="Обычный 8 2 2 3 5 3 2 2" xfId="5806" xr:uid="{00000000-0005-0000-0000-00009B3B0000}"/>
    <cellStyle name="Обычный 8 2 2 3 5 3 2 2 2" xfId="12190" xr:uid="{00000000-0005-0000-0000-00009C3B0000}"/>
    <cellStyle name="Обычный 8 2 2 3 5 3 2 2 2 2" xfId="24958" xr:uid="{00000000-0005-0000-0000-00009D3B0000}"/>
    <cellStyle name="Обычный 8 2 2 3 5 3 2 2 3" xfId="18574" xr:uid="{00000000-0005-0000-0000-00009E3B0000}"/>
    <cellStyle name="Обычный 8 2 2 3 5 3 2 3" xfId="8998" xr:uid="{00000000-0005-0000-0000-00009F3B0000}"/>
    <cellStyle name="Обычный 8 2 2 3 5 3 2 3 2" xfId="21766" xr:uid="{00000000-0005-0000-0000-0000A03B0000}"/>
    <cellStyle name="Обычный 8 2 2 3 5 3 2 4" xfId="15382" xr:uid="{00000000-0005-0000-0000-0000A13B0000}"/>
    <cellStyle name="Обычный 8 2 2 3 5 3 3" xfId="4210" xr:uid="{00000000-0005-0000-0000-0000A23B0000}"/>
    <cellStyle name="Обычный 8 2 2 3 5 3 3 2" xfId="10594" xr:uid="{00000000-0005-0000-0000-0000A33B0000}"/>
    <cellStyle name="Обычный 8 2 2 3 5 3 3 2 2" xfId="23362" xr:uid="{00000000-0005-0000-0000-0000A43B0000}"/>
    <cellStyle name="Обычный 8 2 2 3 5 3 3 3" xfId="16978" xr:uid="{00000000-0005-0000-0000-0000A53B0000}"/>
    <cellStyle name="Обычный 8 2 2 3 5 3 4" xfId="7402" xr:uid="{00000000-0005-0000-0000-0000A63B0000}"/>
    <cellStyle name="Обычный 8 2 2 3 5 3 4 2" xfId="20170" xr:uid="{00000000-0005-0000-0000-0000A73B0000}"/>
    <cellStyle name="Обычный 8 2 2 3 5 3 5" xfId="13786" xr:uid="{00000000-0005-0000-0000-0000A83B0000}"/>
    <cellStyle name="Обычный 8 2 2 3 5 4" xfId="1816" xr:uid="{00000000-0005-0000-0000-0000A93B0000}"/>
    <cellStyle name="Обычный 8 2 2 3 5 4 2" xfId="5008" xr:uid="{00000000-0005-0000-0000-0000AA3B0000}"/>
    <cellStyle name="Обычный 8 2 2 3 5 4 2 2" xfId="11392" xr:uid="{00000000-0005-0000-0000-0000AB3B0000}"/>
    <cellStyle name="Обычный 8 2 2 3 5 4 2 2 2" xfId="24160" xr:uid="{00000000-0005-0000-0000-0000AC3B0000}"/>
    <cellStyle name="Обычный 8 2 2 3 5 4 2 3" xfId="17776" xr:uid="{00000000-0005-0000-0000-0000AD3B0000}"/>
    <cellStyle name="Обычный 8 2 2 3 5 4 3" xfId="8200" xr:uid="{00000000-0005-0000-0000-0000AE3B0000}"/>
    <cellStyle name="Обычный 8 2 2 3 5 4 3 2" xfId="20968" xr:uid="{00000000-0005-0000-0000-0000AF3B0000}"/>
    <cellStyle name="Обычный 8 2 2 3 5 4 4" xfId="14584" xr:uid="{00000000-0005-0000-0000-0000B03B0000}"/>
    <cellStyle name="Обычный 8 2 2 3 5 5" xfId="3412" xr:uid="{00000000-0005-0000-0000-0000B13B0000}"/>
    <cellStyle name="Обычный 8 2 2 3 5 5 2" xfId="9796" xr:uid="{00000000-0005-0000-0000-0000B23B0000}"/>
    <cellStyle name="Обычный 8 2 2 3 5 5 2 2" xfId="22564" xr:uid="{00000000-0005-0000-0000-0000B33B0000}"/>
    <cellStyle name="Обычный 8 2 2 3 5 5 3" xfId="16180" xr:uid="{00000000-0005-0000-0000-0000B43B0000}"/>
    <cellStyle name="Обычный 8 2 2 3 5 6" xfId="6604" xr:uid="{00000000-0005-0000-0000-0000B53B0000}"/>
    <cellStyle name="Обычный 8 2 2 3 5 6 2" xfId="19372" xr:uid="{00000000-0005-0000-0000-0000B63B0000}"/>
    <cellStyle name="Обычный 8 2 2 3 5 7" xfId="12988" xr:uid="{00000000-0005-0000-0000-0000B73B0000}"/>
    <cellStyle name="Обычный 8 2 2 3 6" xfId="425" xr:uid="{00000000-0005-0000-0000-0000B83B0000}"/>
    <cellStyle name="Обычный 8 2 2 3 6 2" xfId="1223" xr:uid="{00000000-0005-0000-0000-0000B93B0000}"/>
    <cellStyle name="Обычный 8 2 2 3 6 2 2" xfId="2819" xr:uid="{00000000-0005-0000-0000-0000BA3B0000}"/>
    <cellStyle name="Обычный 8 2 2 3 6 2 2 2" xfId="6011" xr:uid="{00000000-0005-0000-0000-0000BB3B0000}"/>
    <cellStyle name="Обычный 8 2 2 3 6 2 2 2 2" xfId="12395" xr:uid="{00000000-0005-0000-0000-0000BC3B0000}"/>
    <cellStyle name="Обычный 8 2 2 3 6 2 2 2 2 2" xfId="25163" xr:uid="{00000000-0005-0000-0000-0000BD3B0000}"/>
    <cellStyle name="Обычный 8 2 2 3 6 2 2 2 3" xfId="18779" xr:uid="{00000000-0005-0000-0000-0000BE3B0000}"/>
    <cellStyle name="Обычный 8 2 2 3 6 2 2 3" xfId="9203" xr:uid="{00000000-0005-0000-0000-0000BF3B0000}"/>
    <cellStyle name="Обычный 8 2 2 3 6 2 2 3 2" xfId="21971" xr:uid="{00000000-0005-0000-0000-0000C03B0000}"/>
    <cellStyle name="Обычный 8 2 2 3 6 2 2 4" xfId="15587" xr:uid="{00000000-0005-0000-0000-0000C13B0000}"/>
    <cellStyle name="Обычный 8 2 2 3 6 2 3" xfId="4415" xr:uid="{00000000-0005-0000-0000-0000C23B0000}"/>
    <cellStyle name="Обычный 8 2 2 3 6 2 3 2" xfId="10799" xr:uid="{00000000-0005-0000-0000-0000C33B0000}"/>
    <cellStyle name="Обычный 8 2 2 3 6 2 3 2 2" xfId="23567" xr:uid="{00000000-0005-0000-0000-0000C43B0000}"/>
    <cellStyle name="Обычный 8 2 2 3 6 2 3 3" xfId="17183" xr:uid="{00000000-0005-0000-0000-0000C53B0000}"/>
    <cellStyle name="Обычный 8 2 2 3 6 2 4" xfId="7607" xr:uid="{00000000-0005-0000-0000-0000C63B0000}"/>
    <cellStyle name="Обычный 8 2 2 3 6 2 4 2" xfId="20375" xr:uid="{00000000-0005-0000-0000-0000C73B0000}"/>
    <cellStyle name="Обычный 8 2 2 3 6 2 5" xfId="13991" xr:uid="{00000000-0005-0000-0000-0000C83B0000}"/>
    <cellStyle name="Обычный 8 2 2 3 6 3" xfId="2021" xr:uid="{00000000-0005-0000-0000-0000C93B0000}"/>
    <cellStyle name="Обычный 8 2 2 3 6 3 2" xfId="5213" xr:uid="{00000000-0005-0000-0000-0000CA3B0000}"/>
    <cellStyle name="Обычный 8 2 2 3 6 3 2 2" xfId="11597" xr:uid="{00000000-0005-0000-0000-0000CB3B0000}"/>
    <cellStyle name="Обычный 8 2 2 3 6 3 2 2 2" xfId="24365" xr:uid="{00000000-0005-0000-0000-0000CC3B0000}"/>
    <cellStyle name="Обычный 8 2 2 3 6 3 2 3" xfId="17981" xr:uid="{00000000-0005-0000-0000-0000CD3B0000}"/>
    <cellStyle name="Обычный 8 2 2 3 6 3 3" xfId="8405" xr:uid="{00000000-0005-0000-0000-0000CE3B0000}"/>
    <cellStyle name="Обычный 8 2 2 3 6 3 3 2" xfId="21173" xr:uid="{00000000-0005-0000-0000-0000CF3B0000}"/>
    <cellStyle name="Обычный 8 2 2 3 6 3 4" xfId="14789" xr:uid="{00000000-0005-0000-0000-0000D03B0000}"/>
    <cellStyle name="Обычный 8 2 2 3 6 4" xfId="3617" xr:uid="{00000000-0005-0000-0000-0000D13B0000}"/>
    <cellStyle name="Обычный 8 2 2 3 6 4 2" xfId="10001" xr:uid="{00000000-0005-0000-0000-0000D23B0000}"/>
    <cellStyle name="Обычный 8 2 2 3 6 4 2 2" xfId="22769" xr:uid="{00000000-0005-0000-0000-0000D33B0000}"/>
    <cellStyle name="Обычный 8 2 2 3 6 4 3" xfId="16385" xr:uid="{00000000-0005-0000-0000-0000D43B0000}"/>
    <cellStyle name="Обычный 8 2 2 3 6 5" xfId="6809" xr:uid="{00000000-0005-0000-0000-0000D53B0000}"/>
    <cellStyle name="Обычный 8 2 2 3 6 5 2" xfId="19577" xr:uid="{00000000-0005-0000-0000-0000D63B0000}"/>
    <cellStyle name="Обычный 8 2 2 3 6 6" xfId="13193" xr:uid="{00000000-0005-0000-0000-0000D73B0000}"/>
    <cellStyle name="Обычный 8 2 2 3 7" xfId="824" xr:uid="{00000000-0005-0000-0000-0000D83B0000}"/>
    <cellStyle name="Обычный 8 2 2 3 7 2" xfId="2420" xr:uid="{00000000-0005-0000-0000-0000D93B0000}"/>
    <cellStyle name="Обычный 8 2 2 3 7 2 2" xfId="5612" xr:uid="{00000000-0005-0000-0000-0000DA3B0000}"/>
    <cellStyle name="Обычный 8 2 2 3 7 2 2 2" xfId="11996" xr:uid="{00000000-0005-0000-0000-0000DB3B0000}"/>
    <cellStyle name="Обычный 8 2 2 3 7 2 2 2 2" xfId="24764" xr:uid="{00000000-0005-0000-0000-0000DC3B0000}"/>
    <cellStyle name="Обычный 8 2 2 3 7 2 2 3" xfId="18380" xr:uid="{00000000-0005-0000-0000-0000DD3B0000}"/>
    <cellStyle name="Обычный 8 2 2 3 7 2 3" xfId="8804" xr:uid="{00000000-0005-0000-0000-0000DE3B0000}"/>
    <cellStyle name="Обычный 8 2 2 3 7 2 3 2" xfId="21572" xr:uid="{00000000-0005-0000-0000-0000DF3B0000}"/>
    <cellStyle name="Обычный 8 2 2 3 7 2 4" xfId="15188" xr:uid="{00000000-0005-0000-0000-0000E03B0000}"/>
    <cellStyle name="Обычный 8 2 2 3 7 3" xfId="4016" xr:uid="{00000000-0005-0000-0000-0000E13B0000}"/>
    <cellStyle name="Обычный 8 2 2 3 7 3 2" xfId="10400" xr:uid="{00000000-0005-0000-0000-0000E23B0000}"/>
    <cellStyle name="Обычный 8 2 2 3 7 3 2 2" xfId="23168" xr:uid="{00000000-0005-0000-0000-0000E33B0000}"/>
    <cellStyle name="Обычный 8 2 2 3 7 3 3" xfId="16784" xr:uid="{00000000-0005-0000-0000-0000E43B0000}"/>
    <cellStyle name="Обычный 8 2 2 3 7 4" xfId="7208" xr:uid="{00000000-0005-0000-0000-0000E53B0000}"/>
    <cellStyle name="Обычный 8 2 2 3 7 4 2" xfId="19976" xr:uid="{00000000-0005-0000-0000-0000E63B0000}"/>
    <cellStyle name="Обычный 8 2 2 3 7 5" xfId="13592" xr:uid="{00000000-0005-0000-0000-0000E73B0000}"/>
    <cellStyle name="Обычный 8 2 2 3 8" xfId="1622" xr:uid="{00000000-0005-0000-0000-0000E83B0000}"/>
    <cellStyle name="Обычный 8 2 2 3 8 2" xfId="4814" xr:uid="{00000000-0005-0000-0000-0000E93B0000}"/>
    <cellStyle name="Обычный 8 2 2 3 8 2 2" xfId="11198" xr:uid="{00000000-0005-0000-0000-0000EA3B0000}"/>
    <cellStyle name="Обычный 8 2 2 3 8 2 2 2" xfId="23966" xr:uid="{00000000-0005-0000-0000-0000EB3B0000}"/>
    <cellStyle name="Обычный 8 2 2 3 8 2 3" xfId="17582" xr:uid="{00000000-0005-0000-0000-0000EC3B0000}"/>
    <cellStyle name="Обычный 8 2 2 3 8 3" xfId="8006" xr:uid="{00000000-0005-0000-0000-0000ED3B0000}"/>
    <cellStyle name="Обычный 8 2 2 3 8 3 2" xfId="20774" xr:uid="{00000000-0005-0000-0000-0000EE3B0000}"/>
    <cellStyle name="Обычный 8 2 2 3 8 4" xfId="14390" xr:uid="{00000000-0005-0000-0000-0000EF3B0000}"/>
    <cellStyle name="Обычный 8 2 2 3 9" xfId="3218" xr:uid="{00000000-0005-0000-0000-0000F03B0000}"/>
    <cellStyle name="Обычный 8 2 2 3 9 2" xfId="9602" xr:uid="{00000000-0005-0000-0000-0000F13B0000}"/>
    <cellStyle name="Обычный 8 2 2 3 9 2 2" xfId="22370" xr:uid="{00000000-0005-0000-0000-0000F23B0000}"/>
    <cellStyle name="Обычный 8 2 2 3 9 3" xfId="15986" xr:uid="{00000000-0005-0000-0000-0000F33B0000}"/>
    <cellStyle name="Обычный 8 2 2 4" xfId="39" xr:uid="{00000000-0005-0000-0000-0000F43B0000}"/>
    <cellStyle name="Обычный 8 2 2 4 10" xfId="12810" xr:uid="{00000000-0005-0000-0000-0000F53B0000}"/>
    <cellStyle name="Обычный 8 2 2 4 2" xfId="103" xr:uid="{00000000-0005-0000-0000-0000F63B0000}"/>
    <cellStyle name="Обычный 8 2 2 4 2 2" xfId="297" xr:uid="{00000000-0005-0000-0000-0000F73B0000}"/>
    <cellStyle name="Обычный 8 2 2 4 2 2 2" xfId="699" xr:uid="{00000000-0005-0000-0000-0000F83B0000}"/>
    <cellStyle name="Обычный 8 2 2 4 2 2 2 2" xfId="1497" xr:uid="{00000000-0005-0000-0000-0000F93B0000}"/>
    <cellStyle name="Обычный 8 2 2 4 2 2 2 2 2" xfId="3093" xr:uid="{00000000-0005-0000-0000-0000FA3B0000}"/>
    <cellStyle name="Обычный 8 2 2 4 2 2 2 2 2 2" xfId="6285" xr:uid="{00000000-0005-0000-0000-0000FB3B0000}"/>
    <cellStyle name="Обычный 8 2 2 4 2 2 2 2 2 2 2" xfId="12669" xr:uid="{00000000-0005-0000-0000-0000FC3B0000}"/>
    <cellStyle name="Обычный 8 2 2 4 2 2 2 2 2 2 2 2" xfId="25437" xr:uid="{00000000-0005-0000-0000-0000FD3B0000}"/>
    <cellStyle name="Обычный 8 2 2 4 2 2 2 2 2 2 3" xfId="19053" xr:uid="{00000000-0005-0000-0000-0000FE3B0000}"/>
    <cellStyle name="Обычный 8 2 2 4 2 2 2 2 2 3" xfId="9477" xr:uid="{00000000-0005-0000-0000-0000FF3B0000}"/>
    <cellStyle name="Обычный 8 2 2 4 2 2 2 2 2 3 2" xfId="22245" xr:uid="{00000000-0005-0000-0000-0000003C0000}"/>
    <cellStyle name="Обычный 8 2 2 4 2 2 2 2 2 4" xfId="15861" xr:uid="{00000000-0005-0000-0000-0000013C0000}"/>
    <cellStyle name="Обычный 8 2 2 4 2 2 2 2 3" xfId="4689" xr:uid="{00000000-0005-0000-0000-0000023C0000}"/>
    <cellStyle name="Обычный 8 2 2 4 2 2 2 2 3 2" xfId="11073" xr:uid="{00000000-0005-0000-0000-0000033C0000}"/>
    <cellStyle name="Обычный 8 2 2 4 2 2 2 2 3 2 2" xfId="23841" xr:uid="{00000000-0005-0000-0000-0000043C0000}"/>
    <cellStyle name="Обычный 8 2 2 4 2 2 2 2 3 3" xfId="17457" xr:uid="{00000000-0005-0000-0000-0000053C0000}"/>
    <cellStyle name="Обычный 8 2 2 4 2 2 2 2 4" xfId="7881" xr:uid="{00000000-0005-0000-0000-0000063C0000}"/>
    <cellStyle name="Обычный 8 2 2 4 2 2 2 2 4 2" xfId="20649" xr:uid="{00000000-0005-0000-0000-0000073C0000}"/>
    <cellStyle name="Обычный 8 2 2 4 2 2 2 2 5" xfId="14265" xr:uid="{00000000-0005-0000-0000-0000083C0000}"/>
    <cellStyle name="Обычный 8 2 2 4 2 2 2 3" xfId="2295" xr:uid="{00000000-0005-0000-0000-0000093C0000}"/>
    <cellStyle name="Обычный 8 2 2 4 2 2 2 3 2" xfId="5487" xr:uid="{00000000-0005-0000-0000-00000A3C0000}"/>
    <cellStyle name="Обычный 8 2 2 4 2 2 2 3 2 2" xfId="11871" xr:uid="{00000000-0005-0000-0000-00000B3C0000}"/>
    <cellStyle name="Обычный 8 2 2 4 2 2 2 3 2 2 2" xfId="24639" xr:uid="{00000000-0005-0000-0000-00000C3C0000}"/>
    <cellStyle name="Обычный 8 2 2 4 2 2 2 3 2 3" xfId="18255" xr:uid="{00000000-0005-0000-0000-00000D3C0000}"/>
    <cellStyle name="Обычный 8 2 2 4 2 2 2 3 3" xfId="8679" xr:uid="{00000000-0005-0000-0000-00000E3C0000}"/>
    <cellStyle name="Обычный 8 2 2 4 2 2 2 3 3 2" xfId="21447" xr:uid="{00000000-0005-0000-0000-00000F3C0000}"/>
    <cellStyle name="Обычный 8 2 2 4 2 2 2 3 4" xfId="15063" xr:uid="{00000000-0005-0000-0000-0000103C0000}"/>
    <cellStyle name="Обычный 8 2 2 4 2 2 2 4" xfId="3891" xr:uid="{00000000-0005-0000-0000-0000113C0000}"/>
    <cellStyle name="Обычный 8 2 2 4 2 2 2 4 2" xfId="10275" xr:uid="{00000000-0005-0000-0000-0000123C0000}"/>
    <cellStyle name="Обычный 8 2 2 4 2 2 2 4 2 2" xfId="23043" xr:uid="{00000000-0005-0000-0000-0000133C0000}"/>
    <cellStyle name="Обычный 8 2 2 4 2 2 2 4 3" xfId="16659" xr:uid="{00000000-0005-0000-0000-0000143C0000}"/>
    <cellStyle name="Обычный 8 2 2 4 2 2 2 5" xfId="7083" xr:uid="{00000000-0005-0000-0000-0000153C0000}"/>
    <cellStyle name="Обычный 8 2 2 4 2 2 2 5 2" xfId="19851" xr:uid="{00000000-0005-0000-0000-0000163C0000}"/>
    <cellStyle name="Обычный 8 2 2 4 2 2 2 6" xfId="13467" xr:uid="{00000000-0005-0000-0000-0000173C0000}"/>
    <cellStyle name="Обычный 8 2 2 4 2 2 3" xfId="1098" xr:uid="{00000000-0005-0000-0000-0000183C0000}"/>
    <cellStyle name="Обычный 8 2 2 4 2 2 3 2" xfId="2694" xr:uid="{00000000-0005-0000-0000-0000193C0000}"/>
    <cellStyle name="Обычный 8 2 2 4 2 2 3 2 2" xfId="5886" xr:uid="{00000000-0005-0000-0000-00001A3C0000}"/>
    <cellStyle name="Обычный 8 2 2 4 2 2 3 2 2 2" xfId="12270" xr:uid="{00000000-0005-0000-0000-00001B3C0000}"/>
    <cellStyle name="Обычный 8 2 2 4 2 2 3 2 2 2 2" xfId="25038" xr:uid="{00000000-0005-0000-0000-00001C3C0000}"/>
    <cellStyle name="Обычный 8 2 2 4 2 2 3 2 2 3" xfId="18654" xr:uid="{00000000-0005-0000-0000-00001D3C0000}"/>
    <cellStyle name="Обычный 8 2 2 4 2 2 3 2 3" xfId="9078" xr:uid="{00000000-0005-0000-0000-00001E3C0000}"/>
    <cellStyle name="Обычный 8 2 2 4 2 2 3 2 3 2" xfId="21846" xr:uid="{00000000-0005-0000-0000-00001F3C0000}"/>
    <cellStyle name="Обычный 8 2 2 4 2 2 3 2 4" xfId="15462" xr:uid="{00000000-0005-0000-0000-0000203C0000}"/>
    <cellStyle name="Обычный 8 2 2 4 2 2 3 3" xfId="4290" xr:uid="{00000000-0005-0000-0000-0000213C0000}"/>
    <cellStyle name="Обычный 8 2 2 4 2 2 3 3 2" xfId="10674" xr:uid="{00000000-0005-0000-0000-0000223C0000}"/>
    <cellStyle name="Обычный 8 2 2 4 2 2 3 3 2 2" xfId="23442" xr:uid="{00000000-0005-0000-0000-0000233C0000}"/>
    <cellStyle name="Обычный 8 2 2 4 2 2 3 3 3" xfId="17058" xr:uid="{00000000-0005-0000-0000-0000243C0000}"/>
    <cellStyle name="Обычный 8 2 2 4 2 2 3 4" xfId="7482" xr:uid="{00000000-0005-0000-0000-0000253C0000}"/>
    <cellStyle name="Обычный 8 2 2 4 2 2 3 4 2" xfId="20250" xr:uid="{00000000-0005-0000-0000-0000263C0000}"/>
    <cellStyle name="Обычный 8 2 2 4 2 2 3 5" xfId="13866" xr:uid="{00000000-0005-0000-0000-0000273C0000}"/>
    <cellStyle name="Обычный 8 2 2 4 2 2 4" xfId="1896" xr:uid="{00000000-0005-0000-0000-0000283C0000}"/>
    <cellStyle name="Обычный 8 2 2 4 2 2 4 2" xfId="5088" xr:uid="{00000000-0005-0000-0000-0000293C0000}"/>
    <cellStyle name="Обычный 8 2 2 4 2 2 4 2 2" xfId="11472" xr:uid="{00000000-0005-0000-0000-00002A3C0000}"/>
    <cellStyle name="Обычный 8 2 2 4 2 2 4 2 2 2" xfId="24240" xr:uid="{00000000-0005-0000-0000-00002B3C0000}"/>
    <cellStyle name="Обычный 8 2 2 4 2 2 4 2 3" xfId="17856" xr:uid="{00000000-0005-0000-0000-00002C3C0000}"/>
    <cellStyle name="Обычный 8 2 2 4 2 2 4 3" xfId="8280" xr:uid="{00000000-0005-0000-0000-00002D3C0000}"/>
    <cellStyle name="Обычный 8 2 2 4 2 2 4 3 2" xfId="21048" xr:uid="{00000000-0005-0000-0000-00002E3C0000}"/>
    <cellStyle name="Обычный 8 2 2 4 2 2 4 4" xfId="14664" xr:uid="{00000000-0005-0000-0000-00002F3C0000}"/>
    <cellStyle name="Обычный 8 2 2 4 2 2 5" xfId="3492" xr:uid="{00000000-0005-0000-0000-0000303C0000}"/>
    <cellStyle name="Обычный 8 2 2 4 2 2 5 2" xfId="9876" xr:uid="{00000000-0005-0000-0000-0000313C0000}"/>
    <cellStyle name="Обычный 8 2 2 4 2 2 5 2 2" xfId="22644" xr:uid="{00000000-0005-0000-0000-0000323C0000}"/>
    <cellStyle name="Обычный 8 2 2 4 2 2 5 3" xfId="16260" xr:uid="{00000000-0005-0000-0000-0000333C0000}"/>
    <cellStyle name="Обычный 8 2 2 4 2 2 6" xfId="6684" xr:uid="{00000000-0005-0000-0000-0000343C0000}"/>
    <cellStyle name="Обычный 8 2 2 4 2 2 6 2" xfId="19452" xr:uid="{00000000-0005-0000-0000-0000353C0000}"/>
    <cellStyle name="Обычный 8 2 2 4 2 2 7" xfId="13068" xr:uid="{00000000-0005-0000-0000-0000363C0000}"/>
    <cellStyle name="Обычный 8 2 2 4 2 3" xfId="505" xr:uid="{00000000-0005-0000-0000-0000373C0000}"/>
    <cellStyle name="Обычный 8 2 2 4 2 3 2" xfId="1303" xr:uid="{00000000-0005-0000-0000-0000383C0000}"/>
    <cellStyle name="Обычный 8 2 2 4 2 3 2 2" xfId="2899" xr:uid="{00000000-0005-0000-0000-0000393C0000}"/>
    <cellStyle name="Обычный 8 2 2 4 2 3 2 2 2" xfId="6091" xr:uid="{00000000-0005-0000-0000-00003A3C0000}"/>
    <cellStyle name="Обычный 8 2 2 4 2 3 2 2 2 2" xfId="12475" xr:uid="{00000000-0005-0000-0000-00003B3C0000}"/>
    <cellStyle name="Обычный 8 2 2 4 2 3 2 2 2 2 2" xfId="25243" xr:uid="{00000000-0005-0000-0000-00003C3C0000}"/>
    <cellStyle name="Обычный 8 2 2 4 2 3 2 2 2 3" xfId="18859" xr:uid="{00000000-0005-0000-0000-00003D3C0000}"/>
    <cellStyle name="Обычный 8 2 2 4 2 3 2 2 3" xfId="9283" xr:uid="{00000000-0005-0000-0000-00003E3C0000}"/>
    <cellStyle name="Обычный 8 2 2 4 2 3 2 2 3 2" xfId="22051" xr:uid="{00000000-0005-0000-0000-00003F3C0000}"/>
    <cellStyle name="Обычный 8 2 2 4 2 3 2 2 4" xfId="15667" xr:uid="{00000000-0005-0000-0000-0000403C0000}"/>
    <cellStyle name="Обычный 8 2 2 4 2 3 2 3" xfId="4495" xr:uid="{00000000-0005-0000-0000-0000413C0000}"/>
    <cellStyle name="Обычный 8 2 2 4 2 3 2 3 2" xfId="10879" xr:uid="{00000000-0005-0000-0000-0000423C0000}"/>
    <cellStyle name="Обычный 8 2 2 4 2 3 2 3 2 2" xfId="23647" xr:uid="{00000000-0005-0000-0000-0000433C0000}"/>
    <cellStyle name="Обычный 8 2 2 4 2 3 2 3 3" xfId="17263" xr:uid="{00000000-0005-0000-0000-0000443C0000}"/>
    <cellStyle name="Обычный 8 2 2 4 2 3 2 4" xfId="7687" xr:uid="{00000000-0005-0000-0000-0000453C0000}"/>
    <cellStyle name="Обычный 8 2 2 4 2 3 2 4 2" xfId="20455" xr:uid="{00000000-0005-0000-0000-0000463C0000}"/>
    <cellStyle name="Обычный 8 2 2 4 2 3 2 5" xfId="14071" xr:uid="{00000000-0005-0000-0000-0000473C0000}"/>
    <cellStyle name="Обычный 8 2 2 4 2 3 3" xfId="2101" xr:uid="{00000000-0005-0000-0000-0000483C0000}"/>
    <cellStyle name="Обычный 8 2 2 4 2 3 3 2" xfId="5293" xr:uid="{00000000-0005-0000-0000-0000493C0000}"/>
    <cellStyle name="Обычный 8 2 2 4 2 3 3 2 2" xfId="11677" xr:uid="{00000000-0005-0000-0000-00004A3C0000}"/>
    <cellStyle name="Обычный 8 2 2 4 2 3 3 2 2 2" xfId="24445" xr:uid="{00000000-0005-0000-0000-00004B3C0000}"/>
    <cellStyle name="Обычный 8 2 2 4 2 3 3 2 3" xfId="18061" xr:uid="{00000000-0005-0000-0000-00004C3C0000}"/>
    <cellStyle name="Обычный 8 2 2 4 2 3 3 3" xfId="8485" xr:uid="{00000000-0005-0000-0000-00004D3C0000}"/>
    <cellStyle name="Обычный 8 2 2 4 2 3 3 3 2" xfId="21253" xr:uid="{00000000-0005-0000-0000-00004E3C0000}"/>
    <cellStyle name="Обычный 8 2 2 4 2 3 3 4" xfId="14869" xr:uid="{00000000-0005-0000-0000-00004F3C0000}"/>
    <cellStyle name="Обычный 8 2 2 4 2 3 4" xfId="3697" xr:uid="{00000000-0005-0000-0000-0000503C0000}"/>
    <cellStyle name="Обычный 8 2 2 4 2 3 4 2" xfId="10081" xr:uid="{00000000-0005-0000-0000-0000513C0000}"/>
    <cellStyle name="Обычный 8 2 2 4 2 3 4 2 2" xfId="22849" xr:uid="{00000000-0005-0000-0000-0000523C0000}"/>
    <cellStyle name="Обычный 8 2 2 4 2 3 4 3" xfId="16465" xr:uid="{00000000-0005-0000-0000-0000533C0000}"/>
    <cellStyle name="Обычный 8 2 2 4 2 3 5" xfId="6889" xr:uid="{00000000-0005-0000-0000-0000543C0000}"/>
    <cellStyle name="Обычный 8 2 2 4 2 3 5 2" xfId="19657" xr:uid="{00000000-0005-0000-0000-0000553C0000}"/>
    <cellStyle name="Обычный 8 2 2 4 2 3 6" xfId="13273" xr:uid="{00000000-0005-0000-0000-0000563C0000}"/>
    <cellStyle name="Обычный 8 2 2 4 2 4" xfId="904" xr:uid="{00000000-0005-0000-0000-0000573C0000}"/>
    <cellStyle name="Обычный 8 2 2 4 2 4 2" xfId="2500" xr:uid="{00000000-0005-0000-0000-0000583C0000}"/>
    <cellStyle name="Обычный 8 2 2 4 2 4 2 2" xfId="5692" xr:uid="{00000000-0005-0000-0000-0000593C0000}"/>
    <cellStyle name="Обычный 8 2 2 4 2 4 2 2 2" xfId="12076" xr:uid="{00000000-0005-0000-0000-00005A3C0000}"/>
    <cellStyle name="Обычный 8 2 2 4 2 4 2 2 2 2" xfId="24844" xr:uid="{00000000-0005-0000-0000-00005B3C0000}"/>
    <cellStyle name="Обычный 8 2 2 4 2 4 2 2 3" xfId="18460" xr:uid="{00000000-0005-0000-0000-00005C3C0000}"/>
    <cellStyle name="Обычный 8 2 2 4 2 4 2 3" xfId="8884" xr:uid="{00000000-0005-0000-0000-00005D3C0000}"/>
    <cellStyle name="Обычный 8 2 2 4 2 4 2 3 2" xfId="21652" xr:uid="{00000000-0005-0000-0000-00005E3C0000}"/>
    <cellStyle name="Обычный 8 2 2 4 2 4 2 4" xfId="15268" xr:uid="{00000000-0005-0000-0000-00005F3C0000}"/>
    <cellStyle name="Обычный 8 2 2 4 2 4 3" xfId="4096" xr:uid="{00000000-0005-0000-0000-0000603C0000}"/>
    <cellStyle name="Обычный 8 2 2 4 2 4 3 2" xfId="10480" xr:uid="{00000000-0005-0000-0000-0000613C0000}"/>
    <cellStyle name="Обычный 8 2 2 4 2 4 3 2 2" xfId="23248" xr:uid="{00000000-0005-0000-0000-0000623C0000}"/>
    <cellStyle name="Обычный 8 2 2 4 2 4 3 3" xfId="16864" xr:uid="{00000000-0005-0000-0000-0000633C0000}"/>
    <cellStyle name="Обычный 8 2 2 4 2 4 4" xfId="7288" xr:uid="{00000000-0005-0000-0000-0000643C0000}"/>
    <cellStyle name="Обычный 8 2 2 4 2 4 4 2" xfId="20056" xr:uid="{00000000-0005-0000-0000-0000653C0000}"/>
    <cellStyle name="Обычный 8 2 2 4 2 4 5" xfId="13672" xr:uid="{00000000-0005-0000-0000-0000663C0000}"/>
    <cellStyle name="Обычный 8 2 2 4 2 5" xfId="1702" xr:uid="{00000000-0005-0000-0000-0000673C0000}"/>
    <cellStyle name="Обычный 8 2 2 4 2 5 2" xfId="4894" xr:uid="{00000000-0005-0000-0000-0000683C0000}"/>
    <cellStyle name="Обычный 8 2 2 4 2 5 2 2" xfId="11278" xr:uid="{00000000-0005-0000-0000-0000693C0000}"/>
    <cellStyle name="Обычный 8 2 2 4 2 5 2 2 2" xfId="24046" xr:uid="{00000000-0005-0000-0000-00006A3C0000}"/>
    <cellStyle name="Обычный 8 2 2 4 2 5 2 3" xfId="17662" xr:uid="{00000000-0005-0000-0000-00006B3C0000}"/>
    <cellStyle name="Обычный 8 2 2 4 2 5 3" xfId="8086" xr:uid="{00000000-0005-0000-0000-00006C3C0000}"/>
    <cellStyle name="Обычный 8 2 2 4 2 5 3 2" xfId="20854" xr:uid="{00000000-0005-0000-0000-00006D3C0000}"/>
    <cellStyle name="Обычный 8 2 2 4 2 5 4" xfId="14470" xr:uid="{00000000-0005-0000-0000-00006E3C0000}"/>
    <cellStyle name="Обычный 8 2 2 4 2 6" xfId="3298" xr:uid="{00000000-0005-0000-0000-00006F3C0000}"/>
    <cellStyle name="Обычный 8 2 2 4 2 6 2" xfId="9682" xr:uid="{00000000-0005-0000-0000-0000703C0000}"/>
    <cellStyle name="Обычный 8 2 2 4 2 6 2 2" xfId="22450" xr:uid="{00000000-0005-0000-0000-0000713C0000}"/>
    <cellStyle name="Обычный 8 2 2 4 2 6 3" xfId="16066" xr:uid="{00000000-0005-0000-0000-0000723C0000}"/>
    <cellStyle name="Обычный 8 2 2 4 2 7" xfId="6490" xr:uid="{00000000-0005-0000-0000-0000733C0000}"/>
    <cellStyle name="Обычный 8 2 2 4 2 7 2" xfId="19258" xr:uid="{00000000-0005-0000-0000-0000743C0000}"/>
    <cellStyle name="Обычный 8 2 2 4 2 8" xfId="12874" xr:uid="{00000000-0005-0000-0000-0000753C0000}"/>
    <cellStyle name="Обычный 8 2 2 4 3" xfId="169" xr:uid="{00000000-0005-0000-0000-0000763C0000}"/>
    <cellStyle name="Обычный 8 2 2 4 3 2" xfId="363" xr:uid="{00000000-0005-0000-0000-0000773C0000}"/>
    <cellStyle name="Обычный 8 2 2 4 3 2 2" xfId="765" xr:uid="{00000000-0005-0000-0000-0000783C0000}"/>
    <cellStyle name="Обычный 8 2 2 4 3 2 2 2" xfId="1563" xr:uid="{00000000-0005-0000-0000-0000793C0000}"/>
    <cellStyle name="Обычный 8 2 2 4 3 2 2 2 2" xfId="3159" xr:uid="{00000000-0005-0000-0000-00007A3C0000}"/>
    <cellStyle name="Обычный 8 2 2 4 3 2 2 2 2 2" xfId="6351" xr:uid="{00000000-0005-0000-0000-00007B3C0000}"/>
    <cellStyle name="Обычный 8 2 2 4 3 2 2 2 2 2 2" xfId="12735" xr:uid="{00000000-0005-0000-0000-00007C3C0000}"/>
    <cellStyle name="Обычный 8 2 2 4 3 2 2 2 2 2 2 2" xfId="25503" xr:uid="{00000000-0005-0000-0000-00007D3C0000}"/>
    <cellStyle name="Обычный 8 2 2 4 3 2 2 2 2 2 3" xfId="19119" xr:uid="{00000000-0005-0000-0000-00007E3C0000}"/>
    <cellStyle name="Обычный 8 2 2 4 3 2 2 2 2 3" xfId="9543" xr:uid="{00000000-0005-0000-0000-00007F3C0000}"/>
    <cellStyle name="Обычный 8 2 2 4 3 2 2 2 2 3 2" xfId="22311" xr:uid="{00000000-0005-0000-0000-0000803C0000}"/>
    <cellStyle name="Обычный 8 2 2 4 3 2 2 2 2 4" xfId="15927" xr:uid="{00000000-0005-0000-0000-0000813C0000}"/>
    <cellStyle name="Обычный 8 2 2 4 3 2 2 2 3" xfId="4755" xr:uid="{00000000-0005-0000-0000-0000823C0000}"/>
    <cellStyle name="Обычный 8 2 2 4 3 2 2 2 3 2" xfId="11139" xr:uid="{00000000-0005-0000-0000-0000833C0000}"/>
    <cellStyle name="Обычный 8 2 2 4 3 2 2 2 3 2 2" xfId="23907" xr:uid="{00000000-0005-0000-0000-0000843C0000}"/>
    <cellStyle name="Обычный 8 2 2 4 3 2 2 2 3 3" xfId="17523" xr:uid="{00000000-0005-0000-0000-0000853C0000}"/>
    <cellStyle name="Обычный 8 2 2 4 3 2 2 2 4" xfId="7947" xr:uid="{00000000-0005-0000-0000-0000863C0000}"/>
    <cellStyle name="Обычный 8 2 2 4 3 2 2 2 4 2" xfId="20715" xr:uid="{00000000-0005-0000-0000-0000873C0000}"/>
    <cellStyle name="Обычный 8 2 2 4 3 2 2 2 5" xfId="14331" xr:uid="{00000000-0005-0000-0000-0000883C0000}"/>
    <cellStyle name="Обычный 8 2 2 4 3 2 2 3" xfId="2361" xr:uid="{00000000-0005-0000-0000-0000893C0000}"/>
    <cellStyle name="Обычный 8 2 2 4 3 2 2 3 2" xfId="5553" xr:uid="{00000000-0005-0000-0000-00008A3C0000}"/>
    <cellStyle name="Обычный 8 2 2 4 3 2 2 3 2 2" xfId="11937" xr:uid="{00000000-0005-0000-0000-00008B3C0000}"/>
    <cellStyle name="Обычный 8 2 2 4 3 2 2 3 2 2 2" xfId="24705" xr:uid="{00000000-0005-0000-0000-00008C3C0000}"/>
    <cellStyle name="Обычный 8 2 2 4 3 2 2 3 2 3" xfId="18321" xr:uid="{00000000-0005-0000-0000-00008D3C0000}"/>
    <cellStyle name="Обычный 8 2 2 4 3 2 2 3 3" xfId="8745" xr:uid="{00000000-0005-0000-0000-00008E3C0000}"/>
    <cellStyle name="Обычный 8 2 2 4 3 2 2 3 3 2" xfId="21513" xr:uid="{00000000-0005-0000-0000-00008F3C0000}"/>
    <cellStyle name="Обычный 8 2 2 4 3 2 2 3 4" xfId="15129" xr:uid="{00000000-0005-0000-0000-0000903C0000}"/>
    <cellStyle name="Обычный 8 2 2 4 3 2 2 4" xfId="3957" xr:uid="{00000000-0005-0000-0000-0000913C0000}"/>
    <cellStyle name="Обычный 8 2 2 4 3 2 2 4 2" xfId="10341" xr:uid="{00000000-0005-0000-0000-0000923C0000}"/>
    <cellStyle name="Обычный 8 2 2 4 3 2 2 4 2 2" xfId="23109" xr:uid="{00000000-0005-0000-0000-0000933C0000}"/>
    <cellStyle name="Обычный 8 2 2 4 3 2 2 4 3" xfId="16725" xr:uid="{00000000-0005-0000-0000-0000943C0000}"/>
    <cellStyle name="Обычный 8 2 2 4 3 2 2 5" xfId="7149" xr:uid="{00000000-0005-0000-0000-0000953C0000}"/>
    <cellStyle name="Обычный 8 2 2 4 3 2 2 5 2" xfId="19917" xr:uid="{00000000-0005-0000-0000-0000963C0000}"/>
    <cellStyle name="Обычный 8 2 2 4 3 2 2 6" xfId="13533" xr:uid="{00000000-0005-0000-0000-0000973C0000}"/>
    <cellStyle name="Обычный 8 2 2 4 3 2 3" xfId="1164" xr:uid="{00000000-0005-0000-0000-0000983C0000}"/>
    <cellStyle name="Обычный 8 2 2 4 3 2 3 2" xfId="2760" xr:uid="{00000000-0005-0000-0000-0000993C0000}"/>
    <cellStyle name="Обычный 8 2 2 4 3 2 3 2 2" xfId="5952" xr:uid="{00000000-0005-0000-0000-00009A3C0000}"/>
    <cellStyle name="Обычный 8 2 2 4 3 2 3 2 2 2" xfId="12336" xr:uid="{00000000-0005-0000-0000-00009B3C0000}"/>
    <cellStyle name="Обычный 8 2 2 4 3 2 3 2 2 2 2" xfId="25104" xr:uid="{00000000-0005-0000-0000-00009C3C0000}"/>
    <cellStyle name="Обычный 8 2 2 4 3 2 3 2 2 3" xfId="18720" xr:uid="{00000000-0005-0000-0000-00009D3C0000}"/>
    <cellStyle name="Обычный 8 2 2 4 3 2 3 2 3" xfId="9144" xr:uid="{00000000-0005-0000-0000-00009E3C0000}"/>
    <cellStyle name="Обычный 8 2 2 4 3 2 3 2 3 2" xfId="21912" xr:uid="{00000000-0005-0000-0000-00009F3C0000}"/>
    <cellStyle name="Обычный 8 2 2 4 3 2 3 2 4" xfId="15528" xr:uid="{00000000-0005-0000-0000-0000A03C0000}"/>
    <cellStyle name="Обычный 8 2 2 4 3 2 3 3" xfId="4356" xr:uid="{00000000-0005-0000-0000-0000A13C0000}"/>
    <cellStyle name="Обычный 8 2 2 4 3 2 3 3 2" xfId="10740" xr:uid="{00000000-0005-0000-0000-0000A23C0000}"/>
    <cellStyle name="Обычный 8 2 2 4 3 2 3 3 2 2" xfId="23508" xr:uid="{00000000-0005-0000-0000-0000A33C0000}"/>
    <cellStyle name="Обычный 8 2 2 4 3 2 3 3 3" xfId="17124" xr:uid="{00000000-0005-0000-0000-0000A43C0000}"/>
    <cellStyle name="Обычный 8 2 2 4 3 2 3 4" xfId="7548" xr:uid="{00000000-0005-0000-0000-0000A53C0000}"/>
    <cellStyle name="Обычный 8 2 2 4 3 2 3 4 2" xfId="20316" xr:uid="{00000000-0005-0000-0000-0000A63C0000}"/>
    <cellStyle name="Обычный 8 2 2 4 3 2 3 5" xfId="13932" xr:uid="{00000000-0005-0000-0000-0000A73C0000}"/>
    <cellStyle name="Обычный 8 2 2 4 3 2 4" xfId="1962" xr:uid="{00000000-0005-0000-0000-0000A83C0000}"/>
    <cellStyle name="Обычный 8 2 2 4 3 2 4 2" xfId="5154" xr:uid="{00000000-0005-0000-0000-0000A93C0000}"/>
    <cellStyle name="Обычный 8 2 2 4 3 2 4 2 2" xfId="11538" xr:uid="{00000000-0005-0000-0000-0000AA3C0000}"/>
    <cellStyle name="Обычный 8 2 2 4 3 2 4 2 2 2" xfId="24306" xr:uid="{00000000-0005-0000-0000-0000AB3C0000}"/>
    <cellStyle name="Обычный 8 2 2 4 3 2 4 2 3" xfId="17922" xr:uid="{00000000-0005-0000-0000-0000AC3C0000}"/>
    <cellStyle name="Обычный 8 2 2 4 3 2 4 3" xfId="8346" xr:uid="{00000000-0005-0000-0000-0000AD3C0000}"/>
    <cellStyle name="Обычный 8 2 2 4 3 2 4 3 2" xfId="21114" xr:uid="{00000000-0005-0000-0000-0000AE3C0000}"/>
    <cellStyle name="Обычный 8 2 2 4 3 2 4 4" xfId="14730" xr:uid="{00000000-0005-0000-0000-0000AF3C0000}"/>
    <cellStyle name="Обычный 8 2 2 4 3 2 5" xfId="3558" xr:uid="{00000000-0005-0000-0000-0000B03C0000}"/>
    <cellStyle name="Обычный 8 2 2 4 3 2 5 2" xfId="9942" xr:uid="{00000000-0005-0000-0000-0000B13C0000}"/>
    <cellStyle name="Обычный 8 2 2 4 3 2 5 2 2" xfId="22710" xr:uid="{00000000-0005-0000-0000-0000B23C0000}"/>
    <cellStyle name="Обычный 8 2 2 4 3 2 5 3" xfId="16326" xr:uid="{00000000-0005-0000-0000-0000B33C0000}"/>
    <cellStyle name="Обычный 8 2 2 4 3 2 6" xfId="6750" xr:uid="{00000000-0005-0000-0000-0000B43C0000}"/>
    <cellStyle name="Обычный 8 2 2 4 3 2 6 2" xfId="19518" xr:uid="{00000000-0005-0000-0000-0000B53C0000}"/>
    <cellStyle name="Обычный 8 2 2 4 3 2 7" xfId="13134" xr:uid="{00000000-0005-0000-0000-0000B63C0000}"/>
    <cellStyle name="Обычный 8 2 2 4 3 3" xfId="571" xr:uid="{00000000-0005-0000-0000-0000B73C0000}"/>
    <cellStyle name="Обычный 8 2 2 4 3 3 2" xfId="1369" xr:uid="{00000000-0005-0000-0000-0000B83C0000}"/>
    <cellStyle name="Обычный 8 2 2 4 3 3 2 2" xfId="2965" xr:uid="{00000000-0005-0000-0000-0000B93C0000}"/>
    <cellStyle name="Обычный 8 2 2 4 3 3 2 2 2" xfId="6157" xr:uid="{00000000-0005-0000-0000-0000BA3C0000}"/>
    <cellStyle name="Обычный 8 2 2 4 3 3 2 2 2 2" xfId="12541" xr:uid="{00000000-0005-0000-0000-0000BB3C0000}"/>
    <cellStyle name="Обычный 8 2 2 4 3 3 2 2 2 2 2" xfId="25309" xr:uid="{00000000-0005-0000-0000-0000BC3C0000}"/>
    <cellStyle name="Обычный 8 2 2 4 3 3 2 2 2 3" xfId="18925" xr:uid="{00000000-0005-0000-0000-0000BD3C0000}"/>
    <cellStyle name="Обычный 8 2 2 4 3 3 2 2 3" xfId="9349" xr:uid="{00000000-0005-0000-0000-0000BE3C0000}"/>
    <cellStyle name="Обычный 8 2 2 4 3 3 2 2 3 2" xfId="22117" xr:uid="{00000000-0005-0000-0000-0000BF3C0000}"/>
    <cellStyle name="Обычный 8 2 2 4 3 3 2 2 4" xfId="15733" xr:uid="{00000000-0005-0000-0000-0000C03C0000}"/>
    <cellStyle name="Обычный 8 2 2 4 3 3 2 3" xfId="4561" xr:uid="{00000000-0005-0000-0000-0000C13C0000}"/>
    <cellStyle name="Обычный 8 2 2 4 3 3 2 3 2" xfId="10945" xr:uid="{00000000-0005-0000-0000-0000C23C0000}"/>
    <cellStyle name="Обычный 8 2 2 4 3 3 2 3 2 2" xfId="23713" xr:uid="{00000000-0005-0000-0000-0000C33C0000}"/>
    <cellStyle name="Обычный 8 2 2 4 3 3 2 3 3" xfId="17329" xr:uid="{00000000-0005-0000-0000-0000C43C0000}"/>
    <cellStyle name="Обычный 8 2 2 4 3 3 2 4" xfId="7753" xr:uid="{00000000-0005-0000-0000-0000C53C0000}"/>
    <cellStyle name="Обычный 8 2 2 4 3 3 2 4 2" xfId="20521" xr:uid="{00000000-0005-0000-0000-0000C63C0000}"/>
    <cellStyle name="Обычный 8 2 2 4 3 3 2 5" xfId="14137" xr:uid="{00000000-0005-0000-0000-0000C73C0000}"/>
    <cellStyle name="Обычный 8 2 2 4 3 3 3" xfId="2167" xr:uid="{00000000-0005-0000-0000-0000C83C0000}"/>
    <cellStyle name="Обычный 8 2 2 4 3 3 3 2" xfId="5359" xr:uid="{00000000-0005-0000-0000-0000C93C0000}"/>
    <cellStyle name="Обычный 8 2 2 4 3 3 3 2 2" xfId="11743" xr:uid="{00000000-0005-0000-0000-0000CA3C0000}"/>
    <cellStyle name="Обычный 8 2 2 4 3 3 3 2 2 2" xfId="24511" xr:uid="{00000000-0005-0000-0000-0000CB3C0000}"/>
    <cellStyle name="Обычный 8 2 2 4 3 3 3 2 3" xfId="18127" xr:uid="{00000000-0005-0000-0000-0000CC3C0000}"/>
    <cellStyle name="Обычный 8 2 2 4 3 3 3 3" xfId="8551" xr:uid="{00000000-0005-0000-0000-0000CD3C0000}"/>
    <cellStyle name="Обычный 8 2 2 4 3 3 3 3 2" xfId="21319" xr:uid="{00000000-0005-0000-0000-0000CE3C0000}"/>
    <cellStyle name="Обычный 8 2 2 4 3 3 3 4" xfId="14935" xr:uid="{00000000-0005-0000-0000-0000CF3C0000}"/>
    <cellStyle name="Обычный 8 2 2 4 3 3 4" xfId="3763" xr:uid="{00000000-0005-0000-0000-0000D03C0000}"/>
    <cellStyle name="Обычный 8 2 2 4 3 3 4 2" xfId="10147" xr:uid="{00000000-0005-0000-0000-0000D13C0000}"/>
    <cellStyle name="Обычный 8 2 2 4 3 3 4 2 2" xfId="22915" xr:uid="{00000000-0005-0000-0000-0000D23C0000}"/>
    <cellStyle name="Обычный 8 2 2 4 3 3 4 3" xfId="16531" xr:uid="{00000000-0005-0000-0000-0000D33C0000}"/>
    <cellStyle name="Обычный 8 2 2 4 3 3 5" xfId="6955" xr:uid="{00000000-0005-0000-0000-0000D43C0000}"/>
    <cellStyle name="Обычный 8 2 2 4 3 3 5 2" xfId="19723" xr:uid="{00000000-0005-0000-0000-0000D53C0000}"/>
    <cellStyle name="Обычный 8 2 2 4 3 3 6" xfId="13339" xr:uid="{00000000-0005-0000-0000-0000D63C0000}"/>
    <cellStyle name="Обычный 8 2 2 4 3 4" xfId="970" xr:uid="{00000000-0005-0000-0000-0000D73C0000}"/>
    <cellStyle name="Обычный 8 2 2 4 3 4 2" xfId="2566" xr:uid="{00000000-0005-0000-0000-0000D83C0000}"/>
    <cellStyle name="Обычный 8 2 2 4 3 4 2 2" xfId="5758" xr:uid="{00000000-0005-0000-0000-0000D93C0000}"/>
    <cellStyle name="Обычный 8 2 2 4 3 4 2 2 2" xfId="12142" xr:uid="{00000000-0005-0000-0000-0000DA3C0000}"/>
    <cellStyle name="Обычный 8 2 2 4 3 4 2 2 2 2" xfId="24910" xr:uid="{00000000-0005-0000-0000-0000DB3C0000}"/>
    <cellStyle name="Обычный 8 2 2 4 3 4 2 2 3" xfId="18526" xr:uid="{00000000-0005-0000-0000-0000DC3C0000}"/>
    <cellStyle name="Обычный 8 2 2 4 3 4 2 3" xfId="8950" xr:uid="{00000000-0005-0000-0000-0000DD3C0000}"/>
    <cellStyle name="Обычный 8 2 2 4 3 4 2 3 2" xfId="21718" xr:uid="{00000000-0005-0000-0000-0000DE3C0000}"/>
    <cellStyle name="Обычный 8 2 2 4 3 4 2 4" xfId="15334" xr:uid="{00000000-0005-0000-0000-0000DF3C0000}"/>
    <cellStyle name="Обычный 8 2 2 4 3 4 3" xfId="4162" xr:uid="{00000000-0005-0000-0000-0000E03C0000}"/>
    <cellStyle name="Обычный 8 2 2 4 3 4 3 2" xfId="10546" xr:uid="{00000000-0005-0000-0000-0000E13C0000}"/>
    <cellStyle name="Обычный 8 2 2 4 3 4 3 2 2" xfId="23314" xr:uid="{00000000-0005-0000-0000-0000E23C0000}"/>
    <cellStyle name="Обычный 8 2 2 4 3 4 3 3" xfId="16930" xr:uid="{00000000-0005-0000-0000-0000E33C0000}"/>
    <cellStyle name="Обычный 8 2 2 4 3 4 4" xfId="7354" xr:uid="{00000000-0005-0000-0000-0000E43C0000}"/>
    <cellStyle name="Обычный 8 2 2 4 3 4 4 2" xfId="20122" xr:uid="{00000000-0005-0000-0000-0000E53C0000}"/>
    <cellStyle name="Обычный 8 2 2 4 3 4 5" xfId="13738" xr:uid="{00000000-0005-0000-0000-0000E63C0000}"/>
    <cellStyle name="Обычный 8 2 2 4 3 5" xfId="1768" xr:uid="{00000000-0005-0000-0000-0000E73C0000}"/>
    <cellStyle name="Обычный 8 2 2 4 3 5 2" xfId="4960" xr:uid="{00000000-0005-0000-0000-0000E83C0000}"/>
    <cellStyle name="Обычный 8 2 2 4 3 5 2 2" xfId="11344" xr:uid="{00000000-0005-0000-0000-0000E93C0000}"/>
    <cellStyle name="Обычный 8 2 2 4 3 5 2 2 2" xfId="24112" xr:uid="{00000000-0005-0000-0000-0000EA3C0000}"/>
    <cellStyle name="Обычный 8 2 2 4 3 5 2 3" xfId="17728" xr:uid="{00000000-0005-0000-0000-0000EB3C0000}"/>
    <cellStyle name="Обычный 8 2 2 4 3 5 3" xfId="8152" xr:uid="{00000000-0005-0000-0000-0000EC3C0000}"/>
    <cellStyle name="Обычный 8 2 2 4 3 5 3 2" xfId="20920" xr:uid="{00000000-0005-0000-0000-0000ED3C0000}"/>
    <cellStyle name="Обычный 8 2 2 4 3 5 4" xfId="14536" xr:uid="{00000000-0005-0000-0000-0000EE3C0000}"/>
    <cellStyle name="Обычный 8 2 2 4 3 6" xfId="3364" xr:uid="{00000000-0005-0000-0000-0000EF3C0000}"/>
    <cellStyle name="Обычный 8 2 2 4 3 6 2" xfId="9748" xr:uid="{00000000-0005-0000-0000-0000F03C0000}"/>
    <cellStyle name="Обычный 8 2 2 4 3 6 2 2" xfId="22516" xr:uid="{00000000-0005-0000-0000-0000F13C0000}"/>
    <cellStyle name="Обычный 8 2 2 4 3 6 3" xfId="16132" xr:uid="{00000000-0005-0000-0000-0000F23C0000}"/>
    <cellStyle name="Обычный 8 2 2 4 3 7" xfId="6556" xr:uid="{00000000-0005-0000-0000-0000F33C0000}"/>
    <cellStyle name="Обычный 8 2 2 4 3 7 2" xfId="19324" xr:uid="{00000000-0005-0000-0000-0000F43C0000}"/>
    <cellStyle name="Обычный 8 2 2 4 3 8" xfId="12940" xr:uid="{00000000-0005-0000-0000-0000F53C0000}"/>
    <cellStyle name="Обычный 8 2 2 4 4" xfId="233" xr:uid="{00000000-0005-0000-0000-0000F63C0000}"/>
    <cellStyle name="Обычный 8 2 2 4 4 2" xfId="635" xr:uid="{00000000-0005-0000-0000-0000F73C0000}"/>
    <cellStyle name="Обычный 8 2 2 4 4 2 2" xfId="1433" xr:uid="{00000000-0005-0000-0000-0000F83C0000}"/>
    <cellStyle name="Обычный 8 2 2 4 4 2 2 2" xfId="3029" xr:uid="{00000000-0005-0000-0000-0000F93C0000}"/>
    <cellStyle name="Обычный 8 2 2 4 4 2 2 2 2" xfId="6221" xr:uid="{00000000-0005-0000-0000-0000FA3C0000}"/>
    <cellStyle name="Обычный 8 2 2 4 4 2 2 2 2 2" xfId="12605" xr:uid="{00000000-0005-0000-0000-0000FB3C0000}"/>
    <cellStyle name="Обычный 8 2 2 4 4 2 2 2 2 2 2" xfId="25373" xr:uid="{00000000-0005-0000-0000-0000FC3C0000}"/>
    <cellStyle name="Обычный 8 2 2 4 4 2 2 2 2 3" xfId="18989" xr:uid="{00000000-0005-0000-0000-0000FD3C0000}"/>
    <cellStyle name="Обычный 8 2 2 4 4 2 2 2 3" xfId="9413" xr:uid="{00000000-0005-0000-0000-0000FE3C0000}"/>
    <cellStyle name="Обычный 8 2 2 4 4 2 2 2 3 2" xfId="22181" xr:uid="{00000000-0005-0000-0000-0000FF3C0000}"/>
    <cellStyle name="Обычный 8 2 2 4 4 2 2 2 4" xfId="15797" xr:uid="{00000000-0005-0000-0000-0000003D0000}"/>
    <cellStyle name="Обычный 8 2 2 4 4 2 2 3" xfId="4625" xr:uid="{00000000-0005-0000-0000-0000013D0000}"/>
    <cellStyle name="Обычный 8 2 2 4 4 2 2 3 2" xfId="11009" xr:uid="{00000000-0005-0000-0000-0000023D0000}"/>
    <cellStyle name="Обычный 8 2 2 4 4 2 2 3 2 2" xfId="23777" xr:uid="{00000000-0005-0000-0000-0000033D0000}"/>
    <cellStyle name="Обычный 8 2 2 4 4 2 2 3 3" xfId="17393" xr:uid="{00000000-0005-0000-0000-0000043D0000}"/>
    <cellStyle name="Обычный 8 2 2 4 4 2 2 4" xfId="7817" xr:uid="{00000000-0005-0000-0000-0000053D0000}"/>
    <cellStyle name="Обычный 8 2 2 4 4 2 2 4 2" xfId="20585" xr:uid="{00000000-0005-0000-0000-0000063D0000}"/>
    <cellStyle name="Обычный 8 2 2 4 4 2 2 5" xfId="14201" xr:uid="{00000000-0005-0000-0000-0000073D0000}"/>
    <cellStyle name="Обычный 8 2 2 4 4 2 3" xfId="2231" xr:uid="{00000000-0005-0000-0000-0000083D0000}"/>
    <cellStyle name="Обычный 8 2 2 4 4 2 3 2" xfId="5423" xr:uid="{00000000-0005-0000-0000-0000093D0000}"/>
    <cellStyle name="Обычный 8 2 2 4 4 2 3 2 2" xfId="11807" xr:uid="{00000000-0005-0000-0000-00000A3D0000}"/>
    <cellStyle name="Обычный 8 2 2 4 4 2 3 2 2 2" xfId="24575" xr:uid="{00000000-0005-0000-0000-00000B3D0000}"/>
    <cellStyle name="Обычный 8 2 2 4 4 2 3 2 3" xfId="18191" xr:uid="{00000000-0005-0000-0000-00000C3D0000}"/>
    <cellStyle name="Обычный 8 2 2 4 4 2 3 3" xfId="8615" xr:uid="{00000000-0005-0000-0000-00000D3D0000}"/>
    <cellStyle name="Обычный 8 2 2 4 4 2 3 3 2" xfId="21383" xr:uid="{00000000-0005-0000-0000-00000E3D0000}"/>
    <cellStyle name="Обычный 8 2 2 4 4 2 3 4" xfId="14999" xr:uid="{00000000-0005-0000-0000-00000F3D0000}"/>
    <cellStyle name="Обычный 8 2 2 4 4 2 4" xfId="3827" xr:uid="{00000000-0005-0000-0000-0000103D0000}"/>
    <cellStyle name="Обычный 8 2 2 4 4 2 4 2" xfId="10211" xr:uid="{00000000-0005-0000-0000-0000113D0000}"/>
    <cellStyle name="Обычный 8 2 2 4 4 2 4 2 2" xfId="22979" xr:uid="{00000000-0005-0000-0000-0000123D0000}"/>
    <cellStyle name="Обычный 8 2 2 4 4 2 4 3" xfId="16595" xr:uid="{00000000-0005-0000-0000-0000133D0000}"/>
    <cellStyle name="Обычный 8 2 2 4 4 2 5" xfId="7019" xr:uid="{00000000-0005-0000-0000-0000143D0000}"/>
    <cellStyle name="Обычный 8 2 2 4 4 2 5 2" xfId="19787" xr:uid="{00000000-0005-0000-0000-0000153D0000}"/>
    <cellStyle name="Обычный 8 2 2 4 4 2 6" xfId="13403" xr:uid="{00000000-0005-0000-0000-0000163D0000}"/>
    <cellStyle name="Обычный 8 2 2 4 4 3" xfId="1034" xr:uid="{00000000-0005-0000-0000-0000173D0000}"/>
    <cellStyle name="Обычный 8 2 2 4 4 3 2" xfId="2630" xr:uid="{00000000-0005-0000-0000-0000183D0000}"/>
    <cellStyle name="Обычный 8 2 2 4 4 3 2 2" xfId="5822" xr:uid="{00000000-0005-0000-0000-0000193D0000}"/>
    <cellStyle name="Обычный 8 2 2 4 4 3 2 2 2" xfId="12206" xr:uid="{00000000-0005-0000-0000-00001A3D0000}"/>
    <cellStyle name="Обычный 8 2 2 4 4 3 2 2 2 2" xfId="24974" xr:uid="{00000000-0005-0000-0000-00001B3D0000}"/>
    <cellStyle name="Обычный 8 2 2 4 4 3 2 2 3" xfId="18590" xr:uid="{00000000-0005-0000-0000-00001C3D0000}"/>
    <cellStyle name="Обычный 8 2 2 4 4 3 2 3" xfId="9014" xr:uid="{00000000-0005-0000-0000-00001D3D0000}"/>
    <cellStyle name="Обычный 8 2 2 4 4 3 2 3 2" xfId="21782" xr:uid="{00000000-0005-0000-0000-00001E3D0000}"/>
    <cellStyle name="Обычный 8 2 2 4 4 3 2 4" xfId="15398" xr:uid="{00000000-0005-0000-0000-00001F3D0000}"/>
    <cellStyle name="Обычный 8 2 2 4 4 3 3" xfId="4226" xr:uid="{00000000-0005-0000-0000-0000203D0000}"/>
    <cellStyle name="Обычный 8 2 2 4 4 3 3 2" xfId="10610" xr:uid="{00000000-0005-0000-0000-0000213D0000}"/>
    <cellStyle name="Обычный 8 2 2 4 4 3 3 2 2" xfId="23378" xr:uid="{00000000-0005-0000-0000-0000223D0000}"/>
    <cellStyle name="Обычный 8 2 2 4 4 3 3 3" xfId="16994" xr:uid="{00000000-0005-0000-0000-0000233D0000}"/>
    <cellStyle name="Обычный 8 2 2 4 4 3 4" xfId="7418" xr:uid="{00000000-0005-0000-0000-0000243D0000}"/>
    <cellStyle name="Обычный 8 2 2 4 4 3 4 2" xfId="20186" xr:uid="{00000000-0005-0000-0000-0000253D0000}"/>
    <cellStyle name="Обычный 8 2 2 4 4 3 5" xfId="13802" xr:uid="{00000000-0005-0000-0000-0000263D0000}"/>
    <cellStyle name="Обычный 8 2 2 4 4 4" xfId="1832" xr:uid="{00000000-0005-0000-0000-0000273D0000}"/>
    <cellStyle name="Обычный 8 2 2 4 4 4 2" xfId="5024" xr:uid="{00000000-0005-0000-0000-0000283D0000}"/>
    <cellStyle name="Обычный 8 2 2 4 4 4 2 2" xfId="11408" xr:uid="{00000000-0005-0000-0000-0000293D0000}"/>
    <cellStyle name="Обычный 8 2 2 4 4 4 2 2 2" xfId="24176" xr:uid="{00000000-0005-0000-0000-00002A3D0000}"/>
    <cellStyle name="Обычный 8 2 2 4 4 4 2 3" xfId="17792" xr:uid="{00000000-0005-0000-0000-00002B3D0000}"/>
    <cellStyle name="Обычный 8 2 2 4 4 4 3" xfId="8216" xr:uid="{00000000-0005-0000-0000-00002C3D0000}"/>
    <cellStyle name="Обычный 8 2 2 4 4 4 3 2" xfId="20984" xr:uid="{00000000-0005-0000-0000-00002D3D0000}"/>
    <cellStyle name="Обычный 8 2 2 4 4 4 4" xfId="14600" xr:uid="{00000000-0005-0000-0000-00002E3D0000}"/>
    <cellStyle name="Обычный 8 2 2 4 4 5" xfId="3428" xr:uid="{00000000-0005-0000-0000-00002F3D0000}"/>
    <cellStyle name="Обычный 8 2 2 4 4 5 2" xfId="9812" xr:uid="{00000000-0005-0000-0000-0000303D0000}"/>
    <cellStyle name="Обычный 8 2 2 4 4 5 2 2" xfId="22580" xr:uid="{00000000-0005-0000-0000-0000313D0000}"/>
    <cellStyle name="Обычный 8 2 2 4 4 5 3" xfId="16196" xr:uid="{00000000-0005-0000-0000-0000323D0000}"/>
    <cellStyle name="Обычный 8 2 2 4 4 6" xfId="6620" xr:uid="{00000000-0005-0000-0000-0000333D0000}"/>
    <cellStyle name="Обычный 8 2 2 4 4 6 2" xfId="19388" xr:uid="{00000000-0005-0000-0000-0000343D0000}"/>
    <cellStyle name="Обычный 8 2 2 4 4 7" xfId="13004" xr:uid="{00000000-0005-0000-0000-0000353D0000}"/>
    <cellStyle name="Обычный 8 2 2 4 5" xfId="441" xr:uid="{00000000-0005-0000-0000-0000363D0000}"/>
    <cellStyle name="Обычный 8 2 2 4 5 2" xfId="1239" xr:uid="{00000000-0005-0000-0000-0000373D0000}"/>
    <cellStyle name="Обычный 8 2 2 4 5 2 2" xfId="2835" xr:uid="{00000000-0005-0000-0000-0000383D0000}"/>
    <cellStyle name="Обычный 8 2 2 4 5 2 2 2" xfId="6027" xr:uid="{00000000-0005-0000-0000-0000393D0000}"/>
    <cellStyle name="Обычный 8 2 2 4 5 2 2 2 2" xfId="12411" xr:uid="{00000000-0005-0000-0000-00003A3D0000}"/>
    <cellStyle name="Обычный 8 2 2 4 5 2 2 2 2 2" xfId="25179" xr:uid="{00000000-0005-0000-0000-00003B3D0000}"/>
    <cellStyle name="Обычный 8 2 2 4 5 2 2 2 3" xfId="18795" xr:uid="{00000000-0005-0000-0000-00003C3D0000}"/>
    <cellStyle name="Обычный 8 2 2 4 5 2 2 3" xfId="9219" xr:uid="{00000000-0005-0000-0000-00003D3D0000}"/>
    <cellStyle name="Обычный 8 2 2 4 5 2 2 3 2" xfId="21987" xr:uid="{00000000-0005-0000-0000-00003E3D0000}"/>
    <cellStyle name="Обычный 8 2 2 4 5 2 2 4" xfId="15603" xr:uid="{00000000-0005-0000-0000-00003F3D0000}"/>
    <cellStyle name="Обычный 8 2 2 4 5 2 3" xfId="4431" xr:uid="{00000000-0005-0000-0000-0000403D0000}"/>
    <cellStyle name="Обычный 8 2 2 4 5 2 3 2" xfId="10815" xr:uid="{00000000-0005-0000-0000-0000413D0000}"/>
    <cellStyle name="Обычный 8 2 2 4 5 2 3 2 2" xfId="23583" xr:uid="{00000000-0005-0000-0000-0000423D0000}"/>
    <cellStyle name="Обычный 8 2 2 4 5 2 3 3" xfId="17199" xr:uid="{00000000-0005-0000-0000-0000433D0000}"/>
    <cellStyle name="Обычный 8 2 2 4 5 2 4" xfId="7623" xr:uid="{00000000-0005-0000-0000-0000443D0000}"/>
    <cellStyle name="Обычный 8 2 2 4 5 2 4 2" xfId="20391" xr:uid="{00000000-0005-0000-0000-0000453D0000}"/>
    <cellStyle name="Обычный 8 2 2 4 5 2 5" xfId="14007" xr:uid="{00000000-0005-0000-0000-0000463D0000}"/>
    <cellStyle name="Обычный 8 2 2 4 5 3" xfId="2037" xr:uid="{00000000-0005-0000-0000-0000473D0000}"/>
    <cellStyle name="Обычный 8 2 2 4 5 3 2" xfId="5229" xr:uid="{00000000-0005-0000-0000-0000483D0000}"/>
    <cellStyle name="Обычный 8 2 2 4 5 3 2 2" xfId="11613" xr:uid="{00000000-0005-0000-0000-0000493D0000}"/>
    <cellStyle name="Обычный 8 2 2 4 5 3 2 2 2" xfId="24381" xr:uid="{00000000-0005-0000-0000-00004A3D0000}"/>
    <cellStyle name="Обычный 8 2 2 4 5 3 2 3" xfId="17997" xr:uid="{00000000-0005-0000-0000-00004B3D0000}"/>
    <cellStyle name="Обычный 8 2 2 4 5 3 3" xfId="8421" xr:uid="{00000000-0005-0000-0000-00004C3D0000}"/>
    <cellStyle name="Обычный 8 2 2 4 5 3 3 2" xfId="21189" xr:uid="{00000000-0005-0000-0000-00004D3D0000}"/>
    <cellStyle name="Обычный 8 2 2 4 5 3 4" xfId="14805" xr:uid="{00000000-0005-0000-0000-00004E3D0000}"/>
    <cellStyle name="Обычный 8 2 2 4 5 4" xfId="3633" xr:uid="{00000000-0005-0000-0000-00004F3D0000}"/>
    <cellStyle name="Обычный 8 2 2 4 5 4 2" xfId="10017" xr:uid="{00000000-0005-0000-0000-0000503D0000}"/>
    <cellStyle name="Обычный 8 2 2 4 5 4 2 2" xfId="22785" xr:uid="{00000000-0005-0000-0000-0000513D0000}"/>
    <cellStyle name="Обычный 8 2 2 4 5 4 3" xfId="16401" xr:uid="{00000000-0005-0000-0000-0000523D0000}"/>
    <cellStyle name="Обычный 8 2 2 4 5 5" xfId="6825" xr:uid="{00000000-0005-0000-0000-0000533D0000}"/>
    <cellStyle name="Обычный 8 2 2 4 5 5 2" xfId="19593" xr:uid="{00000000-0005-0000-0000-0000543D0000}"/>
    <cellStyle name="Обычный 8 2 2 4 5 6" xfId="13209" xr:uid="{00000000-0005-0000-0000-0000553D0000}"/>
    <cellStyle name="Обычный 8 2 2 4 6" xfId="840" xr:uid="{00000000-0005-0000-0000-0000563D0000}"/>
    <cellStyle name="Обычный 8 2 2 4 6 2" xfId="2436" xr:uid="{00000000-0005-0000-0000-0000573D0000}"/>
    <cellStyle name="Обычный 8 2 2 4 6 2 2" xfId="5628" xr:uid="{00000000-0005-0000-0000-0000583D0000}"/>
    <cellStyle name="Обычный 8 2 2 4 6 2 2 2" xfId="12012" xr:uid="{00000000-0005-0000-0000-0000593D0000}"/>
    <cellStyle name="Обычный 8 2 2 4 6 2 2 2 2" xfId="24780" xr:uid="{00000000-0005-0000-0000-00005A3D0000}"/>
    <cellStyle name="Обычный 8 2 2 4 6 2 2 3" xfId="18396" xr:uid="{00000000-0005-0000-0000-00005B3D0000}"/>
    <cellStyle name="Обычный 8 2 2 4 6 2 3" xfId="8820" xr:uid="{00000000-0005-0000-0000-00005C3D0000}"/>
    <cellStyle name="Обычный 8 2 2 4 6 2 3 2" xfId="21588" xr:uid="{00000000-0005-0000-0000-00005D3D0000}"/>
    <cellStyle name="Обычный 8 2 2 4 6 2 4" xfId="15204" xr:uid="{00000000-0005-0000-0000-00005E3D0000}"/>
    <cellStyle name="Обычный 8 2 2 4 6 3" xfId="4032" xr:uid="{00000000-0005-0000-0000-00005F3D0000}"/>
    <cellStyle name="Обычный 8 2 2 4 6 3 2" xfId="10416" xr:uid="{00000000-0005-0000-0000-0000603D0000}"/>
    <cellStyle name="Обычный 8 2 2 4 6 3 2 2" xfId="23184" xr:uid="{00000000-0005-0000-0000-0000613D0000}"/>
    <cellStyle name="Обычный 8 2 2 4 6 3 3" xfId="16800" xr:uid="{00000000-0005-0000-0000-0000623D0000}"/>
    <cellStyle name="Обычный 8 2 2 4 6 4" xfId="7224" xr:uid="{00000000-0005-0000-0000-0000633D0000}"/>
    <cellStyle name="Обычный 8 2 2 4 6 4 2" xfId="19992" xr:uid="{00000000-0005-0000-0000-0000643D0000}"/>
    <cellStyle name="Обычный 8 2 2 4 6 5" xfId="13608" xr:uid="{00000000-0005-0000-0000-0000653D0000}"/>
    <cellStyle name="Обычный 8 2 2 4 7" xfId="1638" xr:uid="{00000000-0005-0000-0000-0000663D0000}"/>
    <cellStyle name="Обычный 8 2 2 4 7 2" xfId="4830" xr:uid="{00000000-0005-0000-0000-0000673D0000}"/>
    <cellStyle name="Обычный 8 2 2 4 7 2 2" xfId="11214" xr:uid="{00000000-0005-0000-0000-0000683D0000}"/>
    <cellStyle name="Обычный 8 2 2 4 7 2 2 2" xfId="23982" xr:uid="{00000000-0005-0000-0000-0000693D0000}"/>
    <cellStyle name="Обычный 8 2 2 4 7 2 3" xfId="17598" xr:uid="{00000000-0005-0000-0000-00006A3D0000}"/>
    <cellStyle name="Обычный 8 2 2 4 7 3" xfId="8022" xr:uid="{00000000-0005-0000-0000-00006B3D0000}"/>
    <cellStyle name="Обычный 8 2 2 4 7 3 2" xfId="20790" xr:uid="{00000000-0005-0000-0000-00006C3D0000}"/>
    <cellStyle name="Обычный 8 2 2 4 7 4" xfId="14406" xr:uid="{00000000-0005-0000-0000-00006D3D0000}"/>
    <cellStyle name="Обычный 8 2 2 4 8" xfId="3234" xr:uid="{00000000-0005-0000-0000-00006E3D0000}"/>
    <cellStyle name="Обычный 8 2 2 4 8 2" xfId="9618" xr:uid="{00000000-0005-0000-0000-00006F3D0000}"/>
    <cellStyle name="Обычный 8 2 2 4 8 2 2" xfId="22386" xr:uid="{00000000-0005-0000-0000-0000703D0000}"/>
    <cellStyle name="Обычный 8 2 2 4 8 3" xfId="16002" xr:uid="{00000000-0005-0000-0000-0000713D0000}"/>
    <cellStyle name="Обычный 8 2 2 4 9" xfId="6426" xr:uid="{00000000-0005-0000-0000-0000723D0000}"/>
    <cellStyle name="Обычный 8 2 2 4 9 2" xfId="19194" xr:uid="{00000000-0005-0000-0000-0000733D0000}"/>
    <cellStyle name="Обычный 8 2 2 5" xfId="71" xr:uid="{00000000-0005-0000-0000-0000743D0000}"/>
    <cellStyle name="Обычный 8 2 2 5 2" xfId="265" xr:uid="{00000000-0005-0000-0000-0000753D0000}"/>
    <cellStyle name="Обычный 8 2 2 5 2 2" xfId="667" xr:uid="{00000000-0005-0000-0000-0000763D0000}"/>
    <cellStyle name="Обычный 8 2 2 5 2 2 2" xfId="1465" xr:uid="{00000000-0005-0000-0000-0000773D0000}"/>
    <cellStyle name="Обычный 8 2 2 5 2 2 2 2" xfId="3061" xr:uid="{00000000-0005-0000-0000-0000783D0000}"/>
    <cellStyle name="Обычный 8 2 2 5 2 2 2 2 2" xfId="6253" xr:uid="{00000000-0005-0000-0000-0000793D0000}"/>
    <cellStyle name="Обычный 8 2 2 5 2 2 2 2 2 2" xfId="12637" xr:uid="{00000000-0005-0000-0000-00007A3D0000}"/>
    <cellStyle name="Обычный 8 2 2 5 2 2 2 2 2 2 2" xfId="25405" xr:uid="{00000000-0005-0000-0000-00007B3D0000}"/>
    <cellStyle name="Обычный 8 2 2 5 2 2 2 2 2 3" xfId="19021" xr:uid="{00000000-0005-0000-0000-00007C3D0000}"/>
    <cellStyle name="Обычный 8 2 2 5 2 2 2 2 3" xfId="9445" xr:uid="{00000000-0005-0000-0000-00007D3D0000}"/>
    <cellStyle name="Обычный 8 2 2 5 2 2 2 2 3 2" xfId="22213" xr:uid="{00000000-0005-0000-0000-00007E3D0000}"/>
    <cellStyle name="Обычный 8 2 2 5 2 2 2 2 4" xfId="15829" xr:uid="{00000000-0005-0000-0000-00007F3D0000}"/>
    <cellStyle name="Обычный 8 2 2 5 2 2 2 3" xfId="4657" xr:uid="{00000000-0005-0000-0000-0000803D0000}"/>
    <cellStyle name="Обычный 8 2 2 5 2 2 2 3 2" xfId="11041" xr:uid="{00000000-0005-0000-0000-0000813D0000}"/>
    <cellStyle name="Обычный 8 2 2 5 2 2 2 3 2 2" xfId="23809" xr:uid="{00000000-0005-0000-0000-0000823D0000}"/>
    <cellStyle name="Обычный 8 2 2 5 2 2 2 3 3" xfId="17425" xr:uid="{00000000-0005-0000-0000-0000833D0000}"/>
    <cellStyle name="Обычный 8 2 2 5 2 2 2 4" xfId="7849" xr:uid="{00000000-0005-0000-0000-0000843D0000}"/>
    <cellStyle name="Обычный 8 2 2 5 2 2 2 4 2" xfId="20617" xr:uid="{00000000-0005-0000-0000-0000853D0000}"/>
    <cellStyle name="Обычный 8 2 2 5 2 2 2 5" xfId="14233" xr:uid="{00000000-0005-0000-0000-0000863D0000}"/>
    <cellStyle name="Обычный 8 2 2 5 2 2 3" xfId="2263" xr:uid="{00000000-0005-0000-0000-0000873D0000}"/>
    <cellStyle name="Обычный 8 2 2 5 2 2 3 2" xfId="5455" xr:uid="{00000000-0005-0000-0000-0000883D0000}"/>
    <cellStyle name="Обычный 8 2 2 5 2 2 3 2 2" xfId="11839" xr:uid="{00000000-0005-0000-0000-0000893D0000}"/>
    <cellStyle name="Обычный 8 2 2 5 2 2 3 2 2 2" xfId="24607" xr:uid="{00000000-0005-0000-0000-00008A3D0000}"/>
    <cellStyle name="Обычный 8 2 2 5 2 2 3 2 3" xfId="18223" xr:uid="{00000000-0005-0000-0000-00008B3D0000}"/>
    <cellStyle name="Обычный 8 2 2 5 2 2 3 3" xfId="8647" xr:uid="{00000000-0005-0000-0000-00008C3D0000}"/>
    <cellStyle name="Обычный 8 2 2 5 2 2 3 3 2" xfId="21415" xr:uid="{00000000-0005-0000-0000-00008D3D0000}"/>
    <cellStyle name="Обычный 8 2 2 5 2 2 3 4" xfId="15031" xr:uid="{00000000-0005-0000-0000-00008E3D0000}"/>
    <cellStyle name="Обычный 8 2 2 5 2 2 4" xfId="3859" xr:uid="{00000000-0005-0000-0000-00008F3D0000}"/>
    <cellStyle name="Обычный 8 2 2 5 2 2 4 2" xfId="10243" xr:uid="{00000000-0005-0000-0000-0000903D0000}"/>
    <cellStyle name="Обычный 8 2 2 5 2 2 4 2 2" xfId="23011" xr:uid="{00000000-0005-0000-0000-0000913D0000}"/>
    <cellStyle name="Обычный 8 2 2 5 2 2 4 3" xfId="16627" xr:uid="{00000000-0005-0000-0000-0000923D0000}"/>
    <cellStyle name="Обычный 8 2 2 5 2 2 5" xfId="7051" xr:uid="{00000000-0005-0000-0000-0000933D0000}"/>
    <cellStyle name="Обычный 8 2 2 5 2 2 5 2" xfId="19819" xr:uid="{00000000-0005-0000-0000-0000943D0000}"/>
    <cellStyle name="Обычный 8 2 2 5 2 2 6" xfId="13435" xr:uid="{00000000-0005-0000-0000-0000953D0000}"/>
    <cellStyle name="Обычный 8 2 2 5 2 3" xfId="1066" xr:uid="{00000000-0005-0000-0000-0000963D0000}"/>
    <cellStyle name="Обычный 8 2 2 5 2 3 2" xfId="2662" xr:uid="{00000000-0005-0000-0000-0000973D0000}"/>
    <cellStyle name="Обычный 8 2 2 5 2 3 2 2" xfId="5854" xr:uid="{00000000-0005-0000-0000-0000983D0000}"/>
    <cellStyle name="Обычный 8 2 2 5 2 3 2 2 2" xfId="12238" xr:uid="{00000000-0005-0000-0000-0000993D0000}"/>
    <cellStyle name="Обычный 8 2 2 5 2 3 2 2 2 2" xfId="25006" xr:uid="{00000000-0005-0000-0000-00009A3D0000}"/>
    <cellStyle name="Обычный 8 2 2 5 2 3 2 2 3" xfId="18622" xr:uid="{00000000-0005-0000-0000-00009B3D0000}"/>
    <cellStyle name="Обычный 8 2 2 5 2 3 2 3" xfId="9046" xr:uid="{00000000-0005-0000-0000-00009C3D0000}"/>
    <cellStyle name="Обычный 8 2 2 5 2 3 2 3 2" xfId="21814" xr:uid="{00000000-0005-0000-0000-00009D3D0000}"/>
    <cellStyle name="Обычный 8 2 2 5 2 3 2 4" xfId="15430" xr:uid="{00000000-0005-0000-0000-00009E3D0000}"/>
    <cellStyle name="Обычный 8 2 2 5 2 3 3" xfId="4258" xr:uid="{00000000-0005-0000-0000-00009F3D0000}"/>
    <cellStyle name="Обычный 8 2 2 5 2 3 3 2" xfId="10642" xr:uid="{00000000-0005-0000-0000-0000A03D0000}"/>
    <cellStyle name="Обычный 8 2 2 5 2 3 3 2 2" xfId="23410" xr:uid="{00000000-0005-0000-0000-0000A13D0000}"/>
    <cellStyle name="Обычный 8 2 2 5 2 3 3 3" xfId="17026" xr:uid="{00000000-0005-0000-0000-0000A23D0000}"/>
    <cellStyle name="Обычный 8 2 2 5 2 3 4" xfId="7450" xr:uid="{00000000-0005-0000-0000-0000A33D0000}"/>
    <cellStyle name="Обычный 8 2 2 5 2 3 4 2" xfId="20218" xr:uid="{00000000-0005-0000-0000-0000A43D0000}"/>
    <cellStyle name="Обычный 8 2 2 5 2 3 5" xfId="13834" xr:uid="{00000000-0005-0000-0000-0000A53D0000}"/>
    <cellStyle name="Обычный 8 2 2 5 2 4" xfId="1864" xr:uid="{00000000-0005-0000-0000-0000A63D0000}"/>
    <cellStyle name="Обычный 8 2 2 5 2 4 2" xfId="5056" xr:uid="{00000000-0005-0000-0000-0000A73D0000}"/>
    <cellStyle name="Обычный 8 2 2 5 2 4 2 2" xfId="11440" xr:uid="{00000000-0005-0000-0000-0000A83D0000}"/>
    <cellStyle name="Обычный 8 2 2 5 2 4 2 2 2" xfId="24208" xr:uid="{00000000-0005-0000-0000-0000A93D0000}"/>
    <cellStyle name="Обычный 8 2 2 5 2 4 2 3" xfId="17824" xr:uid="{00000000-0005-0000-0000-0000AA3D0000}"/>
    <cellStyle name="Обычный 8 2 2 5 2 4 3" xfId="8248" xr:uid="{00000000-0005-0000-0000-0000AB3D0000}"/>
    <cellStyle name="Обычный 8 2 2 5 2 4 3 2" xfId="21016" xr:uid="{00000000-0005-0000-0000-0000AC3D0000}"/>
    <cellStyle name="Обычный 8 2 2 5 2 4 4" xfId="14632" xr:uid="{00000000-0005-0000-0000-0000AD3D0000}"/>
    <cellStyle name="Обычный 8 2 2 5 2 5" xfId="3460" xr:uid="{00000000-0005-0000-0000-0000AE3D0000}"/>
    <cellStyle name="Обычный 8 2 2 5 2 5 2" xfId="9844" xr:uid="{00000000-0005-0000-0000-0000AF3D0000}"/>
    <cellStyle name="Обычный 8 2 2 5 2 5 2 2" xfId="22612" xr:uid="{00000000-0005-0000-0000-0000B03D0000}"/>
    <cellStyle name="Обычный 8 2 2 5 2 5 3" xfId="16228" xr:uid="{00000000-0005-0000-0000-0000B13D0000}"/>
    <cellStyle name="Обычный 8 2 2 5 2 6" xfId="6652" xr:uid="{00000000-0005-0000-0000-0000B23D0000}"/>
    <cellStyle name="Обычный 8 2 2 5 2 6 2" xfId="19420" xr:uid="{00000000-0005-0000-0000-0000B33D0000}"/>
    <cellStyle name="Обычный 8 2 2 5 2 7" xfId="13036" xr:uid="{00000000-0005-0000-0000-0000B43D0000}"/>
    <cellStyle name="Обычный 8 2 2 5 3" xfId="473" xr:uid="{00000000-0005-0000-0000-0000B53D0000}"/>
    <cellStyle name="Обычный 8 2 2 5 3 2" xfId="1271" xr:uid="{00000000-0005-0000-0000-0000B63D0000}"/>
    <cellStyle name="Обычный 8 2 2 5 3 2 2" xfId="2867" xr:uid="{00000000-0005-0000-0000-0000B73D0000}"/>
    <cellStyle name="Обычный 8 2 2 5 3 2 2 2" xfId="6059" xr:uid="{00000000-0005-0000-0000-0000B83D0000}"/>
    <cellStyle name="Обычный 8 2 2 5 3 2 2 2 2" xfId="12443" xr:uid="{00000000-0005-0000-0000-0000B93D0000}"/>
    <cellStyle name="Обычный 8 2 2 5 3 2 2 2 2 2" xfId="25211" xr:uid="{00000000-0005-0000-0000-0000BA3D0000}"/>
    <cellStyle name="Обычный 8 2 2 5 3 2 2 2 3" xfId="18827" xr:uid="{00000000-0005-0000-0000-0000BB3D0000}"/>
    <cellStyle name="Обычный 8 2 2 5 3 2 2 3" xfId="9251" xr:uid="{00000000-0005-0000-0000-0000BC3D0000}"/>
    <cellStyle name="Обычный 8 2 2 5 3 2 2 3 2" xfId="22019" xr:uid="{00000000-0005-0000-0000-0000BD3D0000}"/>
    <cellStyle name="Обычный 8 2 2 5 3 2 2 4" xfId="15635" xr:uid="{00000000-0005-0000-0000-0000BE3D0000}"/>
    <cellStyle name="Обычный 8 2 2 5 3 2 3" xfId="4463" xr:uid="{00000000-0005-0000-0000-0000BF3D0000}"/>
    <cellStyle name="Обычный 8 2 2 5 3 2 3 2" xfId="10847" xr:uid="{00000000-0005-0000-0000-0000C03D0000}"/>
    <cellStyle name="Обычный 8 2 2 5 3 2 3 2 2" xfId="23615" xr:uid="{00000000-0005-0000-0000-0000C13D0000}"/>
    <cellStyle name="Обычный 8 2 2 5 3 2 3 3" xfId="17231" xr:uid="{00000000-0005-0000-0000-0000C23D0000}"/>
    <cellStyle name="Обычный 8 2 2 5 3 2 4" xfId="7655" xr:uid="{00000000-0005-0000-0000-0000C33D0000}"/>
    <cellStyle name="Обычный 8 2 2 5 3 2 4 2" xfId="20423" xr:uid="{00000000-0005-0000-0000-0000C43D0000}"/>
    <cellStyle name="Обычный 8 2 2 5 3 2 5" xfId="14039" xr:uid="{00000000-0005-0000-0000-0000C53D0000}"/>
    <cellStyle name="Обычный 8 2 2 5 3 3" xfId="2069" xr:uid="{00000000-0005-0000-0000-0000C63D0000}"/>
    <cellStyle name="Обычный 8 2 2 5 3 3 2" xfId="5261" xr:uid="{00000000-0005-0000-0000-0000C73D0000}"/>
    <cellStyle name="Обычный 8 2 2 5 3 3 2 2" xfId="11645" xr:uid="{00000000-0005-0000-0000-0000C83D0000}"/>
    <cellStyle name="Обычный 8 2 2 5 3 3 2 2 2" xfId="24413" xr:uid="{00000000-0005-0000-0000-0000C93D0000}"/>
    <cellStyle name="Обычный 8 2 2 5 3 3 2 3" xfId="18029" xr:uid="{00000000-0005-0000-0000-0000CA3D0000}"/>
    <cellStyle name="Обычный 8 2 2 5 3 3 3" xfId="8453" xr:uid="{00000000-0005-0000-0000-0000CB3D0000}"/>
    <cellStyle name="Обычный 8 2 2 5 3 3 3 2" xfId="21221" xr:uid="{00000000-0005-0000-0000-0000CC3D0000}"/>
    <cellStyle name="Обычный 8 2 2 5 3 3 4" xfId="14837" xr:uid="{00000000-0005-0000-0000-0000CD3D0000}"/>
    <cellStyle name="Обычный 8 2 2 5 3 4" xfId="3665" xr:uid="{00000000-0005-0000-0000-0000CE3D0000}"/>
    <cellStyle name="Обычный 8 2 2 5 3 4 2" xfId="10049" xr:uid="{00000000-0005-0000-0000-0000CF3D0000}"/>
    <cellStyle name="Обычный 8 2 2 5 3 4 2 2" xfId="22817" xr:uid="{00000000-0005-0000-0000-0000D03D0000}"/>
    <cellStyle name="Обычный 8 2 2 5 3 4 3" xfId="16433" xr:uid="{00000000-0005-0000-0000-0000D13D0000}"/>
    <cellStyle name="Обычный 8 2 2 5 3 5" xfId="6857" xr:uid="{00000000-0005-0000-0000-0000D23D0000}"/>
    <cellStyle name="Обычный 8 2 2 5 3 5 2" xfId="19625" xr:uid="{00000000-0005-0000-0000-0000D33D0000}"/>
    <cellStyle name="Обычный 8 2 2 5 3 6" xfId="13241" xr:uid="{00000000-0005-0000-0000-0000D43D0000}"/>
    <cellStyle name="Обычный 8 2 2 5 4" xfId="872" xr:uid="{00000000-0005-0000-0000-0000D53D0000}"/>
    <cellStyle name="Обычный 8 2 2 5 4 2" xfId="2468" xr:uid="{00000000-0005-0000-0000-0000D63D0000}"/>
    <cellStyle name="Обычный 8 2 2 5 4 2 2" xfId="5660" xr:uid="{00000000-0005-0000-0000-0000D73D0000}"/>
    <cellStyle name="Обычный 8 2 2 5 4 2 2 2" xfId="12044" xr:uid="{00000000-0005-0000-0000-0000D83D0000}"/>
    <cellStyle name="Обычный 8 2 2 5 4 2 2 2 2" xfId="24812" xr:uid="{00000000-0005-0000-0000-0000D93D0000}"/>
    <cellStyle name="Обычный 8 2 2 5 4 2 2 3" xfId="18428" xr:uid="{00000000-0005-0000-0000-0000DA3D0000}"/>
    <cellStyle name="Обычный 8 2 2 5 4 2 3" xfId="8852" xr:uid="{00000000-0005-0000-0000-0000DB3D0000}"/>
    <cellStyle name="Обычный 8 2 2 5 4 2 3 2" xfId="21620" xr:uid="{00000000-0005-0000-0000-0000DC3D0000}"/>
    <cellStyle name="Обычный 8 2 2 5 4 2 4" xfId="15236" xr:uid="{00000000-0005-0000-0000-0000DD3D0000}"/>
    <cellStyle name="Обычный 8 2 2 5 4 3" xfId="4064" xr:uid="{00000000-0005-0000-0000-0000DE3D0000}"/>
    <cellStyle name="Обычный 8 2 2 5 4 3 2" xfId="10448" xr:uid="{00000000-0005-0000-0000-0000DF3D0000}"/>
    <cellStyle name="Обычный 8 2 2 5 4 3 2 2" xfId="23216" xr:uid="{00000000-0005-0000-0000-0000E03D0000}"/>
    <cellStyle name="Обычный 8 2 2 5 4 3 3" xfId="16832" xr:uid="{00000000-0005-0000-0000-0000E13D0000}"/>
    <cellStyle name="Обычный 8 2 2 5 4 4" xfId="7256" xr:uid="{00000000-0005-0000-0000-0000E23D0000}"/>
    <cellStyle name="Обычный 8 2 2 5 4 4 2" xfId="20024" xr:uid="{00000000-0005-0000-0000-0000E33D0000}"/>
    <cellStyle name="Обычный 8 2 2 5 4 5" xfId="13640" xr:uid="{00000000-0005-0000-0000-0000E43D0000}"/>
    <cellStyle name="Обычный 8 2 2 5 5" xfId="1670" xr:uid="{00000000-0005-0000-0000-0000E53D0000}"/>
    <cellStyle name="Обычный 8 2 2 5 5 2" xfId="4862" xr:uid="{00000000-0005-0000-0000-0000E63D0000}"/>
    <cellStyle name="Обычный 8 2 2 5 5 2 2" xfId="11246" xr:uid="{00000000-0005-0000-0000-0000E73D0000}"/>
    <cellStyle name="Обычный 8 2 2 5 5 2 2 2" xfId="24014" xr:uid="{00000000-0005-0000-0000-0000E83D0000}"/>
    <cellStyle name="Обычный 8 2 2 5 5 2 3" xfId="17630" xr:uid="{00000000-0005-0000-0000-0000E93D0000}"/>
    <cellStyle name="Обычный 8 2 2 5 5 3" xfId="8054" xr:uid="{00000000-0005-0000-0000-0000EA3D0000}"/>
    <cellStyle name="Обычный 8 2 2 5 5 3 2" xfId="20822" xr:uid="{00000000-0005-0000-0000-0000EB3D0000}"/>
    <cellStyle name="Обычный 8 2 2 5 5 4" xfId="14438" xr:uid="{00000000-0005-0000-0000-0000EC3D0000}"/>
    <cellStyle name="Обычный 8 2 2 5 6" xfId="3266" xr:uid="{00000000-0005-0000-0000-0000ED3D0000}"/>
    <cellStyle name="Обычный 8 2 2 5 6 2" xfId="9650" xr:uid="{00000000-0005-0000-0000-0000EE3D0000}"/>
    <cellStyle name="Обычный 8 2 2 5 6 2 2" xfId="22418" xr:uid="{00000000-0005-0000-0000-0000EF3D0000}"/>
    <cellStyle name="Обычный 8 2 2 5 6 3" xfId="16034" xr:uid="{00000000-0005-0000-0000-0000F03D0000}"/>
    <cellStyle name="Обычный 8 2 2 5 7" xfId="6458" xr:uid="{00000000-0005-0000-0000-0000F13D0000}"/>
    <cellStyle name="Обычный 8 2 2 5 7 2" xfId="19226" xr:uid="{00000000-0005-0000-0000-0000F23D0000}"/>
    <cellStyle name="Обычный 8 2 2 5 8" xfId="12842" xr:uid="{00000000-0005-0000-0000-0000F33D0000}"/>
    <cellStyle name="Обычный 8 2 2 6" xfId="137" xr:uid="{00000000-0005-0000-0000-0000F43D0000}"/>
    <cellStyle name="Обычный 8 2 2 6 2" xfId="331" xr:uid="{00000000-0005-0000-0000-0000F53D0000}"/>
    <cellStyle name="Обычный 8 2 2 6 2 2" xfId="733" xr:uid="{00000000-0005-0000-0000-0000F63D0000}"/>
    <cellStyle name="Обычный 8 2 2 6 2 2 2" xfId="1531" xr:uid="{00000000-0005-0000-0000-0000F73D0000}"/>
    <cellStyle name="Обычный 8 2 2 6 2 2 2 2" xfId="3127" xr:uid="{00000000-0005-0000-0000-0000F83D0000}"/>
    <cellStyle name="Обычный 8 2 2 6 2 2 2 2 2" xfId="6319" xr:uid="{00000000-0005-0000-0000-0000F93D0000}"/>
    <cellStyle name="Обычный 8 2 2 6 2 2 2 2 2 2" xfId="12703" xr:uid="{00000000-0005-0000-0000-0000FA3D0000}"/>
    <cellStyle name="Обычный 8 2 2 6 2 2 2 2 2 2 2" xfId="25471" xr:uid="{00000000-0005-0000-0000-0000FB3D0000}"/>
    <cellStyle name="Обычный 8 2 2 6 2 2 2 2 2 3" xfId="19087" xr:uid="{00000000-0005-0000-0000-0000FC3D0000}"/>
    <cellStyle name="Обычный 8 2 2 6 2 2 2 2 3" xfId="9511" xr:uid="{00000000-0005-0000-0000-0000FD3D0000}"/>
    <cellStyle name="Обычный 8 2 2 6 2 2 2 2 3 2" xfId="22279" xr:uid="{00000000-0005-0000-0000-0000FE3D0000}"/>
    <cellStyle name="Обычный 8 2 2 6 2 2 2 2 4" xfId="15895" xr:uid="{00000000-0005-0000-0000-0000FF3D0000}"/>
    <cellStyle name="Обычный 8 2 2 6 2 2 2 3" xfId="4723" xr:uid="{00000000-0005-0000-0000-0000003E0000}"/>
    <cellStyle name="Обычный 8 2 2 6 2 2 2 3 2" xfId="11107" xr:uid="{00000000-0005-0000-0000-0000013E0000}"/>
    <cellStyle name="Обычный 8 2 2 6 2 2 2 3 2 2" xfId="23875" xr:uid="{00000000-0005-0000-0000-0000023E0000}"/>
    <cellStyle name="Обычный 8 2 2 6 2 2 2 3 3" xfId="17491" xr:uid="{00000000-0005-0000-0000-0000033E0000}"/>
    <cellStyle name="Обычный 8 2 2 6 2 2 2 4" xfId="7915" xr:uid="{00000000-0005-0000-0000-0000043E0000}"/>
    <cellStyle name="Обычный 8 2 2 6 2 2 2 4 2" xfId="20683" xr:uid="{00000000-0005-0000-0000-0000053E0000}"/>
    <cellStyle name="Обычный 8 2 2 6 2 2 2 5" xfId="14299" xr:uid="{00000000-0005-0000-0000-0000063E0000}"/>
    <cellStyle name="Обычный 8 2 2 6 2 2 3" xfId="2329" xr:uid="{00000000-0005-0000-0000-0000073E0000}"/>
    <cellStyle name="Обычный 8 2 2 6 2 2 3 2" xfId="5521" xr:uid="{00000000-0005-0000-0000-0000083E0000}"/>
    <cellStyle name="Обычный 8 2 2 6 2 2 3 2 2" xfId="11905" xr:uid="{00000000-0005-0000-0000-0000093E0000}"/>
    <cellStyle name="Обычный 8 2 2 6 2 2 3 2 2 2" xfId="24673" xr:uid="{00000000-0005-0000-0000-00000A3E0000}"/>
    <cellStyle name="Обычный 8 2 2 6 2 2 3 2 3" xfId="18289" xr:uid="{00000000-0005-0000-0000-00000B3E0000}"/>
    <cellStyle name="Обычный 8 2 2 6 2 2 3 3" xfId="8713" xr:uid="{00000000-0005-0000-0000-00000C3E0000}"/>
    <cellStyle name="Обычный 8 2 2 6 2 2 3 3 2" xfId="21481" xr:uid="{00000000-0005-0000-0000-00000D3E0000}"/>
    <cellStyle name="Обычный 8 2 2 6 2 2 3 4" xfId="15097" xr:uid="{00000000-0005-0000-0000-00000E3E0000}"/>
    <cellStyle name="Обычный 8 2 2 6 2 2 4" xfId="3925" xr:uid="{00000000-0005-0000-0000-00000F3E0000}"/>
    <cellStyle name="Обычный 8 2 2 6 2 2 4 2" xfId="10309" xr:uid="{00000000-0005-0000-0000-0000103E0000}"/>
    <cellStyle name="Обычный 8 2 2 6 2 2 4 2 2" xfId="23077" xr:uid="{00000000-0005-0000-0000-0000113E0000}"/>
    <cellStyle name="Обычный 8 2 2 6 2 2 4 3" xfId="16693" xr:uid="{00000000-0005-0000-0000-0000123E0000}"/>
    <cellStyle name="Обычный 8 2 2 6 2 2 5" xfId="7117" xr:uid="{00000000-0005-0000-0000-0000133E0000}"/>
    <cellStyle name="Обычный 8 2 2 6 2 2 5 2" xfId="19885" xr:uid="{00000000-0005-0000-0000-0000143E0000}"/>
    <cellStyle name="Обычный 8 2 2 6 2 2 6" xfId="13501" xr:uid="{00000000-0005-0000-0000-0000153E0000}"/>
    <cellStyle name="Обычный 8 2 2 6 2 3" xfId="1132" xr:uid="{00000000-0005-0000-0000-0000163E0000}"/>
    <cellStyle name="Обычный 8 2 2 6 2 3 2" xfId="2728" xr:uid="{00000000-0005-0000-0000-0000173E0000}"/>
    <cellStyle name="Обычный 8 2 2 6 2 3 2 2" xfId="5920" xr:uid="{00000000-0005-0000-0000-0000183E0000}"/>
    <cellStyle name="Обычный 8 2 2 6 2 3 2 2 2" xfId="12304" xr:uid="{00000000-0005-0000-0000-0000193E0000}"/>
    <cellStyle name="Обычный 8 2 2 6 2 3 2 2 2 2" xfId="25072" xr:uid="{00000000-0005-0000-0000-00001A3E0000}"/>
    <cellStyle name="Обычный 8 2 2 6 2 3 2 2 3" xfId="18688" xr:uid="{00000000-0005-0000-0000-00001B3E0000}"/>
    <cellStyle name="Обычный 8 2 2 6 2 3 2 3" xfId="9112" xr:uid="{00000000-0005-0000-0000-00001C3E0000}"/>
    <cellStyle name="Обычный 8 2 2 6 2 3 2 3 2" xfId="21880" xr:uid="{00000000-0005-0000-0000-00001D3E0000}"/>
    <cellStyle name="Обычный 8 2 2 6 2 3 2 4" xfId="15496" xr:uid="{00000000-0005-0000-0000-00001E3E0000}"/>
    <cellStyle name="Обычный 8 2 2 6 2 3 3" xfId="4324" xr:uid="{00000000-0005-0000-0000-00001F3E0000}"/>
    <cellStyle name="Обычный 8 2 2 6 2 3 3 2" xfId="10708" xr:uid="{00000000-0005-0000-0000-0000203E0000}"/>
    <cellStyle name="Обычный 8 2 2 6 2 3 3 2 2" xfId="23476" xr:uid="{00000000-0005-0000-0000-0000213E0000}"/>
    <cellStyle name="Обычный 8 2 2 6 2 3 3 3" xfId="17092" xr:uid="{00000000-0005-0000-0000-0000223E0000}"/>
    <cellStyle name="Обычный 8 2 2 6 2 3 4" xfId="7516" xr:uid="{00000000-0005-0000-0000-0000233E0000}"/>
    <cellStyle name="Обычный 8 2 2 6 2 3 4 2" xfId="20284" xr:uid="{00000000-0005-0000-0000-0000243E0000}"/>
    <cellStyle name="Обычный 8 2 2 6 2 3 5" xfId="13900" xr:uid="{00000000-0005-0000-0000-0000253E0000}"/>
    <cellStyle name="Обычный 8 2 2 6 2 4" xfId="1930" xr:uid="{00000000-0005-0000-0000-0000263E0000}"/>
    <cellStyle name="Обычный 8 2 2 6 2 4 2" xfId="5122" xr:uid="{00000000-0005-0000-0000-0000273E0000}"/>
    <cellStyle name="Обычный 8 2 2 6 2 4 2 2" xfId="11506" xr:uid="{00000000-0005-0000-0000-0000283E0000}"/>
    <cellStyle name="Обычный 8 2 2 6 2 4 2 2 2" xfId="24274" xr:uid="{00000000-0005-0000-0000-0000293E0000}"/>
    <cellStyle name="Обычный 8 2 2 6 2 4 2 3" xfId="17890" xr:uid="{00000000-0005-0000-0000-00002A3E0000}"/>
    <cellStyle name="Обычный 8 2 2 6 2 4 3" xfId="8314" xr:uid="{00000000-0005-0000-0000-00002B3E0000}"/>
    <cellStyle name="Обычный 8 2 2 6 2 4 3 2" xfId="21082" xr:uid="{00000000-0005-0000-0000-00002C3E0000}"/>
    <cellStyle name="Обычный 8 2 2 6 2 4 4" xfId="14698" xr:uid="{00000000-0005-0000-0000-00002D3E0000}"/>
    <cellStyle name="Обычный 8 2 2 6 2 5" xfId="3526" xr:uid="{00000000-0005-0000-0000-00002E3E0000}"/>
    <cellStyle name="Обычный 8 2 2 6 2 5 2" xfId="9910" xr:uid="{00000000-0005-0000-0000-00002F3E0000}"/>
    <cellStyle name="Обычный 8 2 2 6 2 5 2 2" xfId="22678" xr:uid="{00000000-0005-0000-0000-0000303E0000}"/>
    <cellStyle name="Обычный 8 2 2 6 2 5 3" xfId="16294" xr:uid="{00000000-0005-0000-0000-0000313E0000}"/>
    <cellStyle name="Обычный 8 2 2 6 2 6" xfId="6718" xr:uid="{00000000-0005-0000-0000-0000323E0000}"/>
    <cellStyle name="Обычный 8 2 2 6 2 6 2" xfId="19486" xr:uid="{00000000-0005-0000-0000-0000333E0000}"/>
    <cellStyle name="Обычный 8 2 2 6 2 7" xfId="13102" xr:uid="{00000000-0005-0000-0000-0000343E0000}"/>
    <cellStyle name="Обычный 8 2 2 6 3" xfId="539" xr:uid="{00000000-0005-0000-0000-0000353E0000}"/>
    <cellStyle name="Обычный 8 2 2 6 3 2" xfId="1337" xr:uid="{00000000-0005-0000-0000-0000363E0000}"/>
    <cellStyle name="Обычный 8 2 2 6 3 2 2" xfId="2933" xr:uid="{00000000-0005-0000-0000-0000373E0000}"/>
    <cellStyle name="Обычный 8 2 2 6 3 2 2 2" xfId="6125" xr:uid="{00000000-0005-0000-0000-0000383E0000}"/>
    <cellStyle name="Обычный 8 2 2 6 3 2 2 2 2" xfId="12509" xr:uid="{00000000-0005-0000-0000-0000393E0000}"/>
    <cellStyle name="Обычный 8 2 2 6 3 2 2 2 2 2" xfId="25277" xr:uid="{00000000-0005-0000-0000-00003A3E0000}"/>
    <cellStyle name="Обычный 8 2 2 6 3 2 2 2 3" xfId="18893" xr:uid="{00000000-0005-0000-0000-00003B3E0000}"/>
    <cellStyle name="Обычный 8 2 2 6 3 2 2 3" xfId="9317" xr:uid="{00000000-0005-0000-0000-00003C3E0000}"/>
    <cellStyle name="Обычный 8 2 2 6 3 2 2 3 2" xfId="22085" xr:uid="{00000000-0005-0000-0000-00003D3E0000}"/>
    <cellStyle name="Обычный 8 2 2 6 3 2 2 4" xfId="15701" xr:uid="{00000000-0005-0000-0000-00003E3E0000}"/>
    <cellStyle name="Обычный 8 2 2 6 3 2 3" xfId="4529" xr:uid="{00000000-0005-0000-0000-00003F3E0000}"/>
    <cellStyle name="Обычный 8 2 2 6 3 2 3 2" xfId="10913" xr:uid="{00000000-0005-0000-0000-0000403E0000}"/>
    <cellStyle name="Обычный 8 2 2 6 3 2 3 2 2" xfId="23681" xr:uid="{00000000-0005-0000-0000-0000413E0000}"/>
    <cellStyle name="Обычный 8 2 2 6 3 2 3 3" xfId="17297" xr:uid="{00000000-0005-0000-0000-0000423E0000}"/>
    <cellStyle name="Обычный 8 2 2 6 3 2 4" xfId="7721" xr:uid="{00000000-0005-0000-0000-0000433E0000}"/>
    <cellStyle name="Обычный 8 2 2 6 3 2 4 2" xfId="20489" xr:uid="{00000000-0005-0000-0000-0000443E0000}"/>
    <cellStyle name="Обычный 8 2 2 6 3 2 5" xfId="14105" xr:uid="{00000000-0005-0000-0000-0000453E0000}"/>
    <cellStyle name="Обычный 8 2 2 6 3 3" xfId="2135" xr:uid="{00000000-0005-0000-0000-0000463E0000}"/>
    <cellStyle name="Обычный 8 2 2 6 3 3 2" xfId="5327" xr:uid="{00000000-0005-0000-0000-0000473E0000}"/>
    <cellStyle name="Обычный 8 2 2 6 3 3 2 2" xfId="11711" xr:uid="{00000000-0005-0000-0000-0000483E0000}"/>
    <cellStyle name="Обычный 8 2 2 6 3 3 2 2 2" xfId="24479" xr:uid="{00000000-0005-0000-0000-0000493E0000}"/>
    <cellStyle name="Обычный 8 2 2 6 3 3 2 3" xfId="18095" xr:uid="{00000000-0005-0000-0000-00004A3E0000}"/>
    <cellStyle name="Обычный 8 2 2 6 3 3 3" xfId="8519" xr:uid="{00000000-0005-0000-0000-00004B3E0000}"/>
    <cellStyle name="Обычный 8 2 2 6 3 3 3 2" xfId="21287" xr:uid="{00000000-0005-0000-0000-00004C3E0000}"/>
    <cellStyle name="Обычный 8 2 2 6 3 3 4" xfId="14903" xr:uid="{00000000-0005-0000-0000-00004D3E0000}"/>
    <cellStyle name="Обычный 8 2 2 6 3 4" xfId="3731" xr:uid="{00000000-0005-0000-0000-00004E3E0000}"/>
    <cellStyle name="Обычный 8 2 2 6 3 4 2" xfId="10115" xr:uid="{00000000-0005-0000-0000-00004F3E0000}"/>
    <cellStyle name="Обычный 8 2 2 6 3 4 2 2" xfId="22883" xr:uid="{00000000-0005-0000-0000-0000503E0000}"/>
    <cellStyle name="Обычный 8 2 2 6 3 4 3" xfId="16499" xr:uid="{00000000-0005-0000-0000-0000513E0000}"/>
    <cellStyle name="Обычный 8 2 2 6 3 5" xfId="6923" xr:uid="{00000000-0005-0000-0000-0000523E0000}"/>
    <cellStyle name="Обычный 8 2 2 6 3 5 2" xfId="19691" xr:uid="{00000000-0005-0000-0000-0000533E0000}"/>
    <cellStyle name="Обычный 8 2 2 6 3 6" xfId="13307" xr:uid="{00000000-0005-0000-0000-0000543E0000}"/>
    <cellStyle name="Обычный 8 2 2 6 4" xfId="938" xr:uid="{00000000-0005-0000-0000-0000553E0000}"/>
    <cellStyle name="Обычный 8 2 2 6 4 2" xfId="2534" xr:uid="{00000000-0005-0000-0000-0000563E0000}"/>
    <cellStyle name="Обычный 8 2 2 6 4 2 2" xfId="5726" xr:uid="{00000000-0005-0000-0000-0000573E0000}"/>
    <cellStyle name="Обычный 8 2 2 6 4 2 2 2" xfId="12110" xr:uid="{00000000-0005-0000-0000-0000583E0000}"/>
    <cellStyle name="Обычный 8 2 2 6 4 2 2 2 2" xfId="24878" xr:uid="{00000000-0005-0000-0000-0000593E0000}"/>
    <cellStyle name="Обычный 8 2 2 6 4 2 2 3" xfId="18494" xr:uid="{00000000-0005-0000-0000-00005A3E0000}"/>
    <cellStyle name="Обычный 8 2 2 6 4 2 3" xfId="8918" xr:uid="{00000000-0005-0000-0000-00005B3E0000}"/>
    <cellStyle name="Обычный 8 2 2 6 4 2 3 2" xfId="21686" xr:uid="{00000000-0005-0000-0000-00005C3E0000}"/>
    <cellStyle name="Обычный 8 2 2 6 4 2 4" xfId="15302" xr:uid="{00000000-0005-0000-0000-00005D3E0000}"/>
    <cellStyle name="Обычный 8 2 2 6 4 3" xfId="4130" xr:uid="{00000000-0005-0000-0000-00005E3E0000}"/>
    <cellStyle name="Обычный 8 2 2 6 4 3 2" xfId="10514" xr:uid="{00000000-0005-0000-0000-00005F3E0000}"/>
    <cellStyle name="Обычный 8 2 2 6 4 3 2 2" xfId="23282" xr:uid="{00000000-0005-0000-0000-0000603E0000}"/>
    <cellStyle name="Обычный 8 2 2 6 4 3 3" xfId="16898" xr:uid="{00000000-0005-0000-0000-0000613E0000}"/>
    <cellStyle name="Обычный 8 2 2 6 4 4" xfId="7322" xr:uid="{00000000-0005-0000-0000-0000623E0000}"/>
    <cellStyle name="Обычный 8 2 2 6 4 4 2" xfId="20090" xr:uid="{00000000-0005-0000-0000-0000633E0000}"/>
    <cellStyle name="Обычный 8 2 2 6 4 5" xfId="13706" xr:uid="{00000000-0005-0000-0000-0000643E0000}"/>
    <cellStyle name="Обычный 8 2 2 6 5" xfId="1736" xr:uid="{00000000-0005-0000-0000-0000653E0000}"/>
    <cellStyle name="Обычный 8 2 2 6 5 2" xfId="4928" xr:uid="{00000000-0005-0000-0000-0000663E0000}"/>
    <cellStyle name="Обычный 8 2 2 6 5 2 2" xfId="11312" xr:uid="{00000000-0005-0000-0000-0000673E0000}"/>
    <cellStyle name="Обычный 8 2 2 6 5 2 2 2" xfId="24080" xr:uid="{00000000-0005-0000-0000-0000683E0000}"/>
    <cellStyle name="Обычный 8 2 2 6 5 2 3" xfId="17696" xr:uid="{00000000-0005-0000-0000-0000693E0000}"/>
    <cellStyle name="Обычный 8 2 2 6 5 3" xfId="8120" xr:uid="{00000000-0005-0000-0000-00006A3E0000}"/>
    <cellStyle name="Обычный 8 2 2 6 5 3 2" xfId="20888" xr:uid="{00000000-0005-0000-0000-00006B3E0000}"/>
    <cellStyle name="Обычный 8 2 2 6 5 4" xfId="14504" xr:uid="{00000000-0005-0000-0000-00006C3E0000}"/>
    <cellStyle name="Обычный 8 2 2 6 6" xfId="3332" xr:uid="{00000000-0005-0000-0000-00006D3E0000}"/>
    <cellStyle name="Обычный 8 2 2 6 6 2" xfId="9716" xr:uid="{00000000-0005-0000-0000-00006E3E0000}"/>
    <cellStyle name="Обычный 8 2 2 6 6 2 2" xfId="22484" xr:uid="{00000000-0005-0000-0000-00006F3E0000}"/>
    <cellStyle name="Обычный 8 2 2 6 6 3" xfId="16100" xr:uid="{00000000-0005-0000-0000-0000703E0000}"/>
    <cellStyle name="Обычный 8 2 2 6 7" xfId="6524" xr:uid="{00000000-0005-0000-0000-0000713E0000}"/>
    <cellStyle name="Обычный 8 2 2 6 7 2" xfId="19292" xr:uid="{00000000-0005-0000-0000-0000723E0000}"/>
    <cellStyle name="Обычный 8 2 2 6 8" xfId="12908" xr:uid="{00000000-0005-0000-0000-0000733E0000}"/>
    <cellStyle name="Обычный 8 2 2 7" xfId="201" xr:uid="{00000000-0005-0000-0000-0000743E0000}"/>
    <cellStyle name="Обычный 8 2 2 7 2" xfId="603" xr:uid="{00000000-0005-0000-0000-0000753E0000}"/>
    <cellStyle name="Обычный 8 2 2 7 2 2" xfId="1401" xr:uid="{00000000-0005-0000-0000-0000763E0000}"/>
    <cellStyle name="Обычный 8 2 2 7 2 2 2" xfId="2997" xr:uid="{00000000-0005-0000-0000-0000773E0000}"/>
    <cellStyle name="Обычный 8 2 2 7 2 2 2 2" xfId="6189" xr:uid="{00000000-0005-0000-0000-0000783E0000}"/>
    <cellStyle name="Обычный 8 2 2 7 2 2 2 2 2" xfId="12573" xr:uid="{00000000-0005-0000-0000-0000793E0000}"/>
    <cellStyle name="Обычный 8 2 2 7 2 2 2 2 2 2" xfId="25341" xr:uid="{00000000-0005-0000-0000-00007A3E0000}"/>
    <cellStyle name="Обычный 8 2 2 7 2 2 2 2 3" xfId="18957" xr:uid="{00000000-0005-0000-0000-00007B3E0000}"/>
    <cellStyle name="Обычный 8 2 2 7 2 2 2 3" xfId="9381" xr:uid="{00000000-0005-0000-0000-00007C3E0000}"/>
    <cellStyle name="Обычный 8 2 2 7 2 2 2 3 2" xfId="22149" xr:uid="{00000000-0005-0000-0000-00007D3E0000}"/>
    <cellStyle name="Обычный 8 2 2 7 2 2 2 4" xfId="15765" xr:uid="{00000000-0005-0000-0000-00007E3E0000}"/>
    <cellStyle name="Обычный 8 2 2 7 2 2 3" xfId="4593" xr:uid="{00000000-0005-0000-0000-00007F3E0000}"/>
    <cellStyle name="Обычный 8 2 2 7 2 2 3 2" xfId="10977" xr:uid="{00000000-0005-0000-0000-0000803E0000}"/>
    <cellStyle name="Обычный 8 2 2 7 2 2 3 2 2" xfId="23745" xr:uid="{00000000-0005-0000-0000-0000813E0000}"/>
    <cellStyle name="Обычный 8 2 2 7 2 2 3 3" xfId="17361" xr:uid="{00000000-0005-0000-0000-0000823E0000}"/>
    <cellStyle name="Обычный 8 2 2 7 2 2 4" xfId="7785" xr:uid="{00000000-0005-0000-0000-0000833E0000}"/>
    <cellStyle name="Обычный 8 2 2 7 2 2 4 2" xfId="20553" xr:uid="{00000000-0005-0000-0000-0000843E0000}"/>
    <cellStyle name="Обычный 8 2 2 7 2 2 5" xfId="14169" xr:uid="{00000000-0005-0000-0000-0000853E0000}"/>
    <cellStyle name="Обычный 8 2 2 7 2 3" xfId="2199" xr:uid="{00000000-0005-0000-0000-0000863E0000}"/>
    <cellStyle name="Обычный 8 2 2 7 2 3 2" xfId="5391" xr:uid="{00000000-0005-0000-0000-0000873E0000}"/>
    <cellStyle name="Обычный 8 2 2 7 2 3 2 2" xfId="11775" xr:uid="{00000000-0005-0000-0000-0000883E0000}"/>
    <cellStyle name="Обычный 8 2 2 7 2 3 2 2 2" xfId="24543" xr:uid="{00000000-0005-0000-0000-0000893E0000}"/>
    <cellStyle name="Обычный 8 2 2 7 2 3 2 3" xfId="18159" xr:uid="{00000000-0005-0000-0000-00008A3E0000}"/>
    <cellStyle name="Обычный 8 2 2 7 2 3 3" xfId="8583" xr:uid="{00000000-0005-0000-0000-00008B3E0000}"/>
    <cellStyle name="Обычный 8 2 2 7 2 3 3 2" xfId="21351" xr:uid="{00000000-0005-0000-0000-00008C3E0000}"/>
    <cellStyle name="Обычный 8 2 2 7 2 3 4" xfId="14967" xr:uid="{00000000-0005-0000-0000-00008D3E0000}"/>
    <cellStyle name="Обычный 8 2 2 7 2 4" xfId="3795" xr:uid="{00000000-0005-0000-0000-00008E3E0000}"/>
    <cellStyle name="Обычный 8 2 2 7 2 4 2" xfId="10179" xr:uid="{00000000-0005-0000-0000-00008F3E0000}"/>
    <cellStyle name="Обычный 8 2 2 7 2 4 2 2" xfId="22947" xr:uid="{00000000-0005-0000-0000-0000903E0000}"/>
    <cellStyle name="Обычный 8 2 2 7 2 4 3" xfId="16563" xr:uid="{00000000-0005-0000-0000-0000913E0000}"/>
    <cellStyle name="Обычный 8 2 2 7 2 5" xfId="6987" xr:uid="{00000000-0005-0000-0000-0000923E0000}"/>
    <cellStyle name="Обычный 8 2 2 7 2 5 2" xfId="19755" xr:uid="{00000000-0005-0000-0000-0000933E0000}"/>
    <cellStyle name="Обычный 8 2 2 7 2 6" xfId="13371" xr:uid="{00000000-0005-0000-0000-0000943E0000}"/>
    <cellStyle name="Обычный 8 2 2 7 3" xfId="1002" xr:uid="{00000000-0005-0000-0000-0000953E0000}"/>
    <cellStyle name="Обычный 8 2 2 7 3 2" xfId="2598" xr:uid="{00000000-0005-0000-0000-0000963E0000}"/>
    <cellStyle name="Обычный 8 2 2 7 3 2 2" xfId="5790" xr:uid="{00000000-0005-0000-0000-0000973E0000}"/>
    <cellStyle name="Обычный 8 2 2 7 3 2 2 2" xfId="12174" xr:uid="{00000000-0005-0000-0000-0000983E0000}"/>
    <cellStyle name="Обычный 8 2 2 7 3 2 2 2 2" xfId="24942" xr:uid="{00000000-0005-0000-0000-0000993E0000}"/>
    <cellStyle name="Обычный 8 2 2 7 3 2 2 3" xfId="18558" xr:uid="{00000000-0005-0000-0000-00009A3E0000}"/>
    <cellStyle name="Обычный 8 2 2 7 3 2 3" xfId="8982" xr:uid="{00000000-0005-0000-0000-00009B3E0000}"/>
    <cellStyle name="Обычный 8 2 2 7 3 2 3 2" xfId="21750" xr:uid="{00000000-0005-0000-0000-00009C3E0000}"/>
    <cellStyle name="Обычный 8 2 2 7 3 2 4" xfId="15366" xr:uid="{00000000-0005-0000-0000-00009D3E0000}"/>
    <cellStyle name="Обычный 8 2 2 7 3 3" xfId="4194" xr:uid="{00000000-0005-0000-0000-00009E3E0000}"/>
    <cellStyle name="Обычный 8 2 2 7 3 3 2" xfId="10578" xr:uid="{00000000-0005-0000-0000-00009F3E0000}"/>
    <cellStyle name="Обычный 8 2 2 7 3 3 2 2" xfId="23346" xr:uid="{00000000-0005-0000-0000-0000A03E0000}"/>
    <cellStyle name="Обычный 8 2 2 7 3 3 3" xfId="16962" xr:uid="{00000000-0005-0000-0000-0000A13E0000}"/>
    <cellStyle name="Обычный 8 2 2 7 3 4" xfId="7386" xr:uid="{00000000-0005-0000-0000-0000A23E0000}"/>
    <cellStyle name="Обычный 8 2 2 7 3 4 2" xfId="20154" xr:uid="{00000000-0005-0000-0000-0000A33E0000}"/>
    <cellStyle name="Обычный 8 2 2 7 3 5" xfId="13770" xr:uid="{00000000-0005-0000-0000-0000A43E0000}"/>
    <cellStyle name="Обычный 8 2 2 7 4" xfId="1800" xr:uid="{00000000-0005-0000-0000-0000A53E0000}"/>
    <cellStyle name="Обычный 8 2 2 7 4 2" xfId="4992" xr:uid="{00000000-0005-0000-0000-0000A63E0000}"/>
    <cellStyle name="Обычный 8 2 2 7 4 2 2" xfId="11376" xr:uid="{00000000-0005-0000-0000-0000A73E0000}"/>
    <cellStyle name="Обычный 8 2 2 7 4 2 2 2" xfId="24144" xr:uid="{00000000-0005-0000-0000-0000A83E0000}"/>
    <cellStyle name="Обычный 8 2 2 7 4 2 3" xfId="17760" xr:uid="{00000000-0005-0000-0000-0000A93E0000}"/>
    <cellStyle name="Обычный 8 2 2 7 4 3" xfId="8184" xr:uid="{00000000-0005-0000-0000-0000AA3E0000}"/>
    <cellStyle name="Обычный 8 2 2 7 4 3 2" xfId="20952" xr:uid="{00000000-0005-0000-0000-0000AB3E0000}"/>
    <cellStyle name="Обычный 8 2 2 7 4 4" xfId="14568" xr:uid="{00000000-0005-0000-0000-0000AC3E0000}"/>
    <cellStyle name="Обычный 8 2 2 7 5" xfId="3396" xr:uid="{00000000-0005-0000-0000-0000AD3E0000}"/>
    <cellStyle name="Обычный 8 2 2 7 5 2" xfId="9780" xr:uid="{00000000-0005-0000-0000-0000AE3E0000}"/>
    <cellStyle name="Обычный 8 2 2 7 5 2 2" xfId="22548" xr:uid="{00000000-0005-0000-0000-0000AF3E0000}"/>
    <cellStyle name="Обычный 8 2 2 7 5 3" xfId="16164" xr:uid="{00000000-0005-0000-0000-0000B03E0000}"/>
    <cellStyle name="Обычный 8 2 2 7 6" xfId="6588" xr:uid="{00000000-0005-0000-0000-0000B13E0000}"/>
    <cellStyle name="Обычный 8 2 2 7 6 2" xfId="19356" xr:uid="{00000000-0005-0000-0000-0000B23E0000}"/>
    <cellStyle name="Обычный 8 2 2 7 7" xfId="12972" xr:uid="{00000000-0005-0000-0000-0000B33E0000}"/>
    <cellStyle name="Обычный 8 2 2 8" xfId="409" xr:uid="{00000000-0005-0000-0000-0000B43E0000}"/>
    <cellStyle name="Обычный 8 2 2 8 2" xfId="1207" xr:uid="{00000000-0005-0000-0000-0000B53E0000}"/>
    <cellStyle name="Обычный 8 2 2 8 2 2" xfId="2803" xr:uid="{00000000-0005-0000-0000-0000B63E0000}"/>
    <cellStyle name="Обычный 8 2 2 8 2 2 2" xfId="5995" xr:uid="{00000000-0005-0000-0000-0000B73E0000}"/>
    <cellStyle name="Обычный 8 2 2 8 2 2 2 2" xfId="12379" xr:uid="{00000000-0005-0000-0000-0000B83E0000}"/>
    <cellStyle name="Обычный 8 2 2 8 2 2 2 2 2" xfId="25147" xr:uid="{00000000-0005-0000-0000-0000B93E0000}"/>
    <cellStyle name="Обычный 8 2 2 8 2 2 2 3" xfId="18763" xr:uid="{00000000-0005-0000-0000-0000BA3E0000}"/>
    <cellStyle name="Обычный 8 2 2 8 2 2 3" xfId="9187" xr:uid="{00000000-0005-0000-0000-0000BB3E0000}"/>
    <cellStyle name="Обычный 8 2 2 8 2 2 3 2" xfId="21955" xr:uid="{00000000-0005-0000-0000-0000BC3E0000}"/>
    <cellStyle name="Обычный 8 2 2 8 2 2 4" xfId="15571" xr:uid="{00000000-0005-0000-0000-0000BD3E0000}"/>
    <cellStyle name="Обычный 8 2 2 8 2 3" xfId="4399" xr:uid="{00000000-0005-0000-0000-0000BE3E0000}"/>
    <cellStyle name="Обычный 8 2 2 8 2 3 2" xfId="10783" xr:uid="{00000000-0005-0000-0000-0000BF3E0000}"/>
    <cellStyle name="Обычный 8 2 2 8 2 3 2 2" xfId="23551" xr:uid="{00000000-0005-0000-0000-0000C03E0000}"/>
    <cellStyle name="Обычный 8 2 2 8 2 3 3" xfId="17167" xr:uid="{00000000-0005-0000-0000-0000C13E0000}"/>
    <cellStyle name="Обычный 8 2 2 8 2 4" xfId="7591" xr:uid="{00000000-0005-0000-0000-0000C23E0000}"/>
    <cellStyle name="Обычный 8 2 2 8 2 4 2" xfId="20359" xr:uid="{00000000-0005-0000-0000-0000C33E0000}"/>
    <cellStyle name="Обычный 8 2 2 8 2 5" xfId="13975" xr:uid="{00000000-0005-0000-0000-0000C43E0000}"/>
    <cellStyle name="Обычный 8 2 2 8 3" xfId="2005" xr:uid="{00000000-0005-0000-0000-0000C53E0000}"/>
    <cellStyle name="Обычный 8 2 2 8 3 2" xfId="5197" xr:uid="{00000000-0005-0000-0000-0000C63E0000}"/>
    <cellStyle name="Обычный 8 2 2 8 3 2 2" xfId="11581" xr:uid="{00000000-0005-0000-0000-0000C73E0000}"/>
    <cellStyle name="Обычный 8 2 2 8 3 2 2 2" xfId="24349" xr:uid="{00000000-0005-0000-0000-0000C83E0000}"/>
    <cellStyle name="Обычный 8 2 2 8 3 2 3" xfId="17965" xr:uid="{00000000-0005-0000-0000-0000C93E0000}"/>
    <cellStyle name="Обычный 8 2 2 8 3 3" xfId="8389" xr:uid="{00000000-0005-0000-0000-0000CA3E0000}"/>
    <cellStyle name="Обычный 8 2 2 8 3 3 2" xfId="21157" xr:uid="{00000000-0005-0000-0000-0000CB3E0000}"/>
    <cellStyle name="Обычный 8 2 2 8 3 4" xfId="14773" xr:uid="{00000000-0005-0000-0000-0000CC3E0000}"/>
    <cellStyle name="Обычный 8 2 2 8 4" xfId="3601" xr:uid="{00000000-0005-0000-0000-0000CD3E0000}"/>
    <cellStyle name="Обычный 8 2 2 8 4 2" xfId="9985" xr:uid="{00000000-0005-0000-0000-0000CE3E0000}"/>
    <cellStyle name="Обычный 8 2 2 8 4 2 2" xfId="22753" xr:uid="{00000000-0005-0000-0000-0000CF3E0000}"/>
    <cellStyle name="Обычный 8 2 2 8 4 3" xfId="16369" xr:uid="{00000000-0005-0000-0000-0000D03E0000}"/>
    <cellStyle name="Обычный 8 2 2 8 5" xfId="6793" xr:uid="{00000000-0005-0000-0000-0000D13E0000}"/>
    <cellStyle name="Обычный 8 2 2 8 5 2" xfId="19561" xr:uid="{00000000-0005-0000-0000-0000D23E0000}"/>
    <cellStyle name="Обычный 8 2 2 8 6" xfId="13177" xr:uid="{00000000-0005-0000-0000-0000D33E0000}"/>
    <cellStyle name="Обычный 8 2 2 9" xfId="808" xr:uid="{00000000-0005-0000-0000-0000D43E0000}"/>
    <cellStyle name="Обычный 8 2 2 9 2" xfId="2404" xr:uid="{00000000-0005-0000-0000-0000D53E0000}"/>
    <cellStyle name="Обычный 8 2 2 9 2 2" xfId="5596" xr:uid="{00000000-0005-0000-0000-0000D63E0000}"/>
    <cellStyle name="Обычный 8 2 2 9 2 2 2" xfId="11980" xr:uid="{00000000-0005-0000-0000-0000D73E0000}"/>
    <cellStyle name="Обычный 8 2 2 9 2 2 2 2" xfId="24748" xr:uid="{00000000-0005-0000-0000-0000D83E0000}"/>
    <cellStyle name="Обычный 8 2 2 9 2 2 3" xfId="18364" xr:uid="{00000000-0005-0000-0000-0000D93E0000}"/>
    <cellStyle name="Обычный 8 2 2 9 2 3" xfId="8788" xr:uid="{00000000-0005-0000-0000-0000DA3E0000}"/>
    <cellStyle name="Обычный 8 2 2 9 2 3 2" xfId="21556" xr:uid="{00000000-0005-0000-0000-0000DB3E0000}"/>
    <cellStyle name="Обычный 8 2 2 9 2 4" xfId="15172" xr:uid="{00000000-0005-0000-0000-0000DC3E0000}"/>
    <cellStyle name="Обычный 8 2 2 9 3" xfId="4000" xr:uid="{00000000-0005-0000-0000-0000DD3E0000}"/>
    <cellStyle name="Обычный 8 2 2 9 3 2" xfId="10384" xr:uid="{00000000-0005-0000-0000-0000DE3E0000}"/>
    <cellStyle name="Обычный 8 2 2 9 3 2 2" xfId="23152" xr:uid="{00000000-0005-0000-0000-0000DF3E0000}"/>
    <cellStyle name="Обычный 8 2 2 9 3 3" xfId="16768" xr:uid="{00000000-0005-0000-0000-0000E03E0000}"/>
    <cellStyle name="Обычный 8 2 2 9 4" xfId="7192" xr:uid="{00000000-0005-0000-0000-0000E13E0000}"/>
    <cellStyle name="Обычный 8 2 2 9 4 2" xfId="19960" xr:uid="{00000000-0005-0000-0000-0000E23E0000}"/>
    <cellStyle name="Обычный 8 2 2 9 5" xfId="13576" xr:uid="{00000000-0005-0000-0000-0000E33E0000}"/>
    <cellStyle name="Обычный 8 2 3" xfId="11" xr:uid="{00000000-0005-0000-0000-0000E43E0000}"/>
    <cellStyle name="Обычный 8 2 3 10" xfId="3206" xr:uid="{00000000-0005-0000-0000-0000E53E0000}"/>
    <cellStyle name="Обычный 8 2 3 10 2" xfId="9590" xr:uid="{00000000-0005-0000-0000-0000E63E0000}"/>
    <cellStyle name="Обычный 8 2 3 10 2 2" xfId="22358" xr:uid="{00000000-0005-0000-0000-0000E73E0000}"/>
    <cellStyle name="Обычный 8 2 3 10 3" xfId="15974" xr:uid="{00000000-0005-0000-0000-0000E83E0000}"/>
    <cellStyle name="Обычный 8 2 3 11" xfId="6398" xr:uid="{00000000-0005-0000-0000-0000E93E0000}"/>
    <cellStyle name="Обычный 8 2 3 11 2" xfId="19166" xr:uid="{00000000-0005-0000-0000-0000EA3E0000}"/>
    <cellStyle name="Обычный 8 2 3 12" xfId="12782" xr:uid="{00000000-0005-0000-0000-0000EB3E0000}"/>
    <cellStyle name="Обычный 8 2 3 2" xfId="27" xr:uid="{00000000-0005-0000-0000-0000EC3E0000}"/>
    <cellStyle name="Обычный 8 2 3 2 10" xfId="6414" xr:uid="{00000000-0005-0000-0000-0000ED3E0000}"/>
    <cellStyle name="Обычный 8 2 3 2 10 2" xfId="19182" xr:uid="{00000000-0005-0000-0000-0000EE3E0000}"/>
    <cellStyle name="Обычный 8 2 3 2 11" xfId="12798" xr:uid="{00000000-0005-0000-0000-0000EF3E0000}"/>
    <cellStyle name="Обычный 8 2 3 2 2" xfId="59" xr:uid="{00000000-0005-0000-0000-0000F03E0000}"/>
    <cellStyle name="Обычный 8 2 3 2 2 10" xfId="12830" xr:uid="{00000000-0005-0000-0000-0000F13E0000}"/>
    <cellStyle name="Обычный 8 2 3 2 2 2" xfId="123" xr:uid="{00000000-0005-0000-0000-0000F23E0000}"/>
    <cellStyle name="Обычный 8 2 3 2 2 2 2" xfId="317" xr:uid="{00000000-0005-0000-0000-0000F33E0000}"/>
    <cellStyle name="Обычный 8 2 3 2 2 2 2 2" xfId="719" xr:uid="{00000000-0005-0000-0000-0000F43E0000}"/>
    <cellStyle name="Обычный 8 2 3 2 2 2 2 2 2" xfId="1517" xr:uid="{00000000-0005-0000-0000-0000F53E0000}"/>
    <cellStyle name="Обычный 8 2 3 2 2 2 2 2 2 2" xfId="3113" xr:uid="{00000000-0005-0000-0000-0000F63E0000}"/>
    <cellStyle name="Обычный 8 2 3 2 2 2 2 2 2 2 2" xfId="6305" xr:uid="{00000000-0005-0000-0000-0000F73E0000}"/>
    <cellStyle name="Обычный 8 2 3 2 2 2 2 2 2 2 2 2" xfId="12689" xr:uid="{00000000-0005-0000-0000-0000F83E0000}"/>
    <cellStyle name="Обычный 8 2 3 2 2 2 2 2 2 2 2 2 2" xfId="25457" xr:uid="{00000000-0005-0000-0000-0000F93E0000}"/>
    <cellStyle name="Обычный 8 2 3 2 2 2 2 2 2 2 2 3" xfId="19073" xr:uid="{00000000-0005-0000-0000-0000FA3E0000}"/>
    <cellStyle name="Обычный 8 2 3 2 2 2 2 2 2 2 3" xfId="9497" xr:uid="{00000000-0005-0000-0000-0000FB3E0000}"/>
    <cellStyle name="Обычный 8 2 3 2 2 2 2 2 2 2 3 2" xfId="22265" xr:uid="{00000000-0005-0000-0000-0000FC3E0000}"/>
    <cellStyle name="Обычный 8 2 3 2 2 2 2 2 2 2 4" xfId="15881" xr:uid="{00000000-0005-0000-0000-0000FD3E0000}"/>
    <cellStyle name="Обычный 8 2 3 2 2 2 2 2 2 3" xfId="4709" xr:uid="{00000000-0005-0000-0000-0000FE3E0000}"/>
    <cellStyle name="Обычный 8 2 3 2 2 2 2 2 2 3 2" xfId="11093" xr:uid="{00000000-0005-0000-0000-0000FF3E0000}"/>
    <cellStyle name="Обычный 8 2 3 2 2 2 2 2 2 3 2 2" xfId="23861" xr:uid="{00000000-0005-0000-0000-0000003F0000}"/>
    <cellStyle name="Обычный 8 2 3 2 2 2 2 2 2 3 3" xfId="17477" xr:uid="{00000000-0005-0000-0000-0000013F0000}"/>
    <cellStyle name="Обычный 8 2 3 2 2 2 2 2 2 4" xfId="7901" xr:uid="{00000000-0005-0000-0000-0000023F0000}"/>
    <cellStyle name="Обычный 8 2 3 2 2 2 2 2 2 4 2" xfId="20669" xr:uid="{00000000-0005-0000-0000-0000033F0000}"/>
    <cellStyle name="Обычный 8 2 3 2 2 2 2 2 2 5" xfId="14285" xr:uid="{00000000-0005-0000-0000-0000043F0000}"/>
    <cellStyle name="Обычный 8 2 3 2 2 2 2 2 3" xfId="2315" xr:uid="{00000000-0005-0000-0000-0000053F0000}"/>
    <cellStyle name="Обычный 8 2 3 2 2 2 2 2 3 2" xfId="5507" xr:uid="{00000000-0005-0000-0000-0000063F0000}"/>
    <cellStyle name="Обычный 8 2 3 2 2 2 2 2 3 2 2" xfId="11891" xr:uid="{00000000-0005-0000-0000-0000073F0000}"/>
    <cellStyle name="Обычный 8 2 3 2 2 2 2 2 3 2 2 2" xfId="24659" xr:uid="{00000000-0005-0000-0000-0000083F0000}"/>
    <cellStyle name="Обычный 8 2 3 2 2 2 2 2 3 2 3" xfId="18275" xr:uid="{00000000-0005-0000-0000-0000093F0000}"/>
    <cellStyle name="Обычный 8 2 3 2 2 2 2 2 3 3" xfId="8699" xr:uid="{00000000-0005-0000-0000-00000A3F0000}"/>
    <cellStyle name="Обычный 8 2 3 2 2 2 2 2 3 3 2" xfId="21467" xr:uid="{00000000-0005-0000-0000-00000B3F0000}"/>
    <cellStyle name="Обычный 8 2 3 2 2 2 2 2 3 4" xfId="15083" xr:uid="{00000000-0005-0000-0000-00000C3F0000}"/>
    <cellStyle name="Обычный 8 2 3 2 2 2 2 2 4" xfId="3911" xr:uid="{00000000-0005-0000-0000-00000D3F0000}"/>
    <cellStyle name="Обычный 8 2 3 2 2 2 2 2 4 2" xfId="10295" xr:uid="{00000000-0005-0000-0000-00000E3F0000}"/>
    <cellStyle name="Обычный 8 2 3 2 2 2 2 2 4 2 2" xfId="23063" xr:uid="{00000000-0005-0000-0000-00000F3F0000}"/>
    <cellStyle name="Обычный 8 2 3 2 2 2 2 2 4 3" xfId="16679" xr:uid="{00000000-0005-0000-0000-0000103F0000}"/>
    <cellStyle name="Обычный 8 2 3 2 2 2 2 2 5" xfId="7103" xr:uid="{00000000-0005-0000-0000-0000113F0000}"/>
    <cellStyle name="Обычный 8 2 3 2 2 2 2 2 5 2" xfId="19871" xr:uid="{00000000-0005-0000-0000-0000123F0000}"/>
    <cellStyle name="Обычный 8 2 3 2 2 2 2 2 6" xfId="13487" xr:uid="{00000000-0005-0000-0000-0000133F0000}"/>
    <cellStyle name="Обычный 8 2 3 2 2 2 2 3" xfId="1118" xr:uid="{00000000-0005-0000-0000-0000143F0000}"/>
    <cellStyle name="Обычный 8 2 3 2 2 2 2 3 2" xfId="2714" xr:uid="{00000000-0005-0000-0000-0000153F0000}"/>
    <cellStyle name="Обычный 8 2 3 2 2 2 2 3 2 2" xfId="5906" xr:uid="{00000000-0005-0000-0000-0000163F0000}"/>
    <cellStyle name="Обычный 8 2 3 2 2 2 2 3 2 2 2" xfId="12290" xr:uid="{00000000-0005-0000-0000-0000173F0000}"/>
    <cellStyle name="Обычный 8 2 3 2 2 2 2 3 2 2 2 2" xfId="25058" xr:uid="{00000000-0005-0000-0000-0000183F0000}"/>
    <cellStyle name="Обычный 8 2 3 2 2 2 2 3 2 2 3" xfId="18674" xr:uid="{00000000-0005-0000-0000-0000193F0000}"/>
    <cellStyle name="Обычный 8 2 3 2 2 2 2 3 2 3" xfId="9098" xr:uid="{00000000-0005-0000-0000-00001A3F0000}"/>
    <cellStyle name="Обычный 8 2 3 2 2 2 2 3 2 3 2" xfId="21866" xr:uid="{00000000-0005-0000-0000-00001B3F0000}"/>
    <cellStyle name="Обычный 8 2 3 2 2 2 2 3 2 4" xfId="15482" xr:uid="{00000000-0005-0000-0000-00001C3F0000}"/>
    <cellStyle name="Обычный 8 2 3 2 2 2 2 3 3" xfId="4310" xr:uid="{00000000-0005-0000-0000-00001D3F0000}"/>
    <cellStyle name="Обычный 8 2 3 2 2 2 2 3 3 2" xfId="10694" xr:uid="{00000000-0005-0000-0000-00001E3F0000}"/>
    <cellStyle name="Обычный 8 2 3 2 2 2 2 3 3 2 2" xfId="23462" xr:uid="{00000000-0005-0000-0000-00001F3F0000}"/>
    <cellStyle name="Обычный 8 2 3 2 2 2 2 3 3 3" xfId="17078" xr:uid="{00000000-0005-0000-0000-0000203F0000}"/>
    <cellStyle name="Обычный 8 2 3 2 2 2 2 3 4" xfId="7502" xr:uid="{00000000-0005-0000-0000-0000213F0000}"/>
    <cellStyle name="Обычный 8 2 3 2 2 2 2 3 4 2" xfId="20270" xr:uid="{00000000-0005-0000-0000-0000223F0000}"/>
    <cellStyle name="Обычный 8 2 3 2 2 2 2 3 5" xfId="13886" xr:uid="{00000000-0005-0000-0000-0000233F0000}"/>
    <cellStyle name="Обычный 8 2 3 2 2 2 2 4" xfId="1916" xr:uid="{00000000-0005-0000-0000-0000243F0000}"/>
    <cellStyle name="Обычный 8 2 3 2 2 2 2 4 2" xfId="5108" xr:uid="{00000000-0005-0000-0000-0000253F0000}"/>
    <cellStyle name="Обычный 8 2 3 2 2 2 2 4 2 2" xfId="11492" xr:uid="{00000000-0005-0000-0000-0000263F0000}"/>
    <cellStyle name="Обычный 8 2 3 2 2 2 2 4 2 2 2" xfId="24260" xr:uid="{00000000-0005-0000-0000-0000273F0000}"/>
    <cellStyle name="Обычный 8 2 3 2 2 2 2 4 2 3" xfId="17876" xr:uid="{00000000-0005-0000-0000-0000283F0000}"/>
    <cellStyle name="Обычный 8 2 3 2 2 2 2 4 3" xfId="8300" xr:uid="{00000000-0005-0000-0000-0000293F0000}"/>
    <cellStyle name="Обычный 8 2 3 2 2 2 2 4 3 2" xfId="21068" xr:uid="{00000000-0005-0000-0000-00002A3F0000}"/>
    <cellStyle name="Обычный 8 2 3 2 2 2 2 4 4" xfId="14684" xr:uid="{00000000-0005-0000-0000-00002B3F0000}"/>
    <cellStyle name="Обычный 8 2 3 2 2 2 2 5" xfId="3512" xr:uid="{00000000-0005-0000-0000-00002C3F0000}"/>
    <cellStyle name="Обычный 8 2 3 2 2 2 2 5 2" xfId="9896" xr:uid="{00000000-0005-0000-0000-00002D3F0000}"/>
    <cellStyle name="Обычный 8 2 3 2 2 2 2 5 2 2" xfId="22664" xr:uid="{00000000-0005-0000-0000-00002E3F0000}"/>
    <cellStyle name="Обычный 8 2 3 2 2 2 2 5 3" xfId="16280" xr:uid="{00000000-0005-0000-0000-00002F3F0000}"/>
    <cellStyle name="Обычный 8 2 3 2 2 2 2 6" xfId="6704" xr:uid="{00000000-0005-0000-0000-0000303F0000}"/>
    <cellStyle name="Обычный 8 2 3 2 2 2 2 6 2" xfId="19472" xr:uid="{00000000-0005-0000-0000-0000313F0000}"/>
    <cellStyle name="Обычный 8 2 3 2 2 2 2 7" xfId="13088" xr:uid="{00000000-0005-0000-0000-0000323F0000}"/>
    <cellStyle name="Обычный 8 2 3 2 2 2 3" xfId="525" xr:uid="{00000000-0005-0000-0000-0000333F0000}"/>
    <cellStyle name="Обычный 8 2 3 2 2 2 3 2" xfId="1323" xr:uid="{00000000-0005-0000-0000-0000343F0000}"/>
    <cellStyle name="Обычный 8 2 3 2 2 2 3 2 2" xfId="2919" xr:uid="{00000000-0005-0000-0000-0000353F0000}"/>
    <cellStyle name="Обычный 8 2 3 2 2 2 3 2 2 2" xfId="6111" xr:uid="{00000000-0005-0000-0000-0000363F0000}"/>
    <cellStyle name="Обычный 8 2 3 2 2 2 3 2 2 2 2" xfId="12495" xr:uid="{00000000-0005-0000-0000-0000373F0000}"/>
    <cellStyle name="Обычный 8 2 3 2 2 2 3 2 2 2 2 2" xfId="25263" xr:uid="{00000000-0005-0000-0000-0000383F0000}"/>
    <cellStyle name="Обычный 8 2 3 2 2 2 3 2 2 2 3" xfId="18879" xr:uid="{00000000-0005-0000-0000-0000393F0000}"/>
    <cellStyle name="Обычный 8 2 3 2 2 2 3 2 2 3" xfId="9303" xr:uid="{00000000-0005-0000-0000-00003A3F0000}"/>
    <cellStyle name="Обычный 8 2 3 2 2 2 3 2 2 3 2" xfId="22071" xr:uid="{00000000-0005-0000-0000-00003B3F0000}"/>
    <cellStyle name="Обычный 8 2 3 2 2 2 3 2 2 4" xfId="15687" xr:uid="{00000000-0005-0000-0000-00003C3F0000}"/>
    <cellStyle name="Обычный 8 2 3 2 2 2 3 2 3" xfId="4515" xr:uid="{00000000-0005-0000-0000-00003D3F0000}"/>
    <cellStyle name="Обычный 8 2 3 2 2 2 3 2 3 2" xfId="10899" xr:uid="{00000000-0005-0000-0000-00003E3F0000}"/>
    <cellStyle name="Обычный 8 2 3 2 2 2 3 2 3 2 2" xfId="23667" xr:uid="{00000000-0005-0000-0000-00003F3F0000}"/>
    <cellStyle name="Обычный 8 2 3 2 2 2 3 2 3 3" xfId="17283" xr:uid="{00000000-0005-0000-0000-0000403F0000}"/>
    <cellStyle name="Обычный 8 2 3 2 2 2 3 2 4" xfId="7707" xr:uid="{00000000-0005-0000-0000-0000413F0000}"/>
    <cellStyle name="Обычный 8 2 3 2 2 2 3 2 4 2" xfId="20475" xr:uid="{00000000-0005-0000-0000-0000423F0000}"/>
    <cellStyle name="Обычный 8 2 3 2 2 2 3 2 5" xfId="14091" xr:uid="{00000000-0005-0000-0000-0000433F0000}"/>
    <cellStyle name="Обычный 8 2 3 2 2 2 3 3" xfId="2121" xr:uid="{00000000-0005-0000-0000-0000443F0000}"/>
    <cellStyle name="Обычный 8 2 3 2 2 2 3 3 2" xfId="5313" xr:uid="{00000000-0005-0000-0000-0000453F0000}"/>
    <cellStyle name="Обычный 8 2 3 2 2 2 3 3 2 2" xfId="11697" xr:uid="{00000000-0005-0000-0000-0000463F0000}"/>
    <cellStyle name="Обычный 8 2 3 2 2 2 3 3 2 2 2" xfId="24465" xr:uid="{00000000-0005-0000-0000-0000473F0000}"/>
    <cellStyle name="Обычный 8 2 3 2 2 2 3 3 2 3" xfId="18081" xr:uid="{00000000-0005-0000-0000-0000483F0000}"/>
    <cellStyle name="Обычный 8 2 3 2 2 2 3 3 3" xfId="8505" xr:uid="{00000000-0005-0000-0000-0000493F0000}"/>
    <cellStyle name="Обычный 8 2 3 2 2 2 3 3 3 2" xfId="21273" xr:uid="{00000000-0005-0000-0000-00004A3F0000}"/>
    <cellStyle name="Обычный 8 2 3 2 2 2 3 3 4" xfId="14889" xr:uid="{00000000-0005-0000-0000-00004B3F0000}"/>
    <cellStyle name="Обычный 8 2 3 2 2 2 3 4" xfId="3717" xr:uid="{00000000-0005-0000-0000-00004C3F0000}"/>
    <cellStyle name="Обычный 8 2 3 2 2 2 3 4 2" xfId="10101" xr:uid="{00000000-0005-0000-0000-00004D3F0000}"/>
    <cellStyle name="Обычный 8 2 3 2 2 2 3 4 2 2" xfId="22869" xr:uid="{00000000-0005-0000-0000-00004E3F0000}"/>
    <cellStyle name="Обычный 8 2 3 2 2 2 3 4 3" xfId="16485" xr:uid="{00000000-0005-0000-0000-00004F3F0000}"/>
    <cellStyle name="Обычный 8 2 3 2 2 2 3 5" xfId="6909" xr:uid="{00000000-0005-0000-0000-0000503F0000}"/>
    <cellStyle name="Обычный 8 2 3 2 2 2 3 5 2" xfId="19677" xr:uid="{00000000-0005-0000-0000-0000513F0000}"/>
    <cellStyle name="Обычный 8 2 3 2 2 2 3 6" xfId="13293" xr:uid="{00000000-0005-0000-0000-0000523F0000}"/>
    <cellStyle name="Обычный 8 2 3 2 2 2 4" xfId="924" xr:uid="{00000000-0005-0000-0000-0000533F0000}"/>
    <cellStyle name="Обычный 8 2 3 2 2 2 4 2" xfId="2520" xr:uid="{00000000-0005-0000-0000-0000543F0000}"/>
    <cellStyle name="Обычный 8 2 3 2 2 2 4 2 2" xfId="5712" xr:uid="{00000000-0005-0000-0000-0000553F0000}"/>
    <cellStyle name="Обычный 8 2 3 2 2 2 4 2 2 2" xfId="12096" xr:uid="{00000000-0005-0000-0000-0000563F0000}"/>
    <cellStyle name="Обычный 8 2 3 2 2 2 4 2 2 2 2" xfId="24864" xr:uid="{00000000-0005-0000-0000-0000573F0000}"/>
    <cellStyle name="Обычный 8 2 3 2 2 2 4 2 2 3" xfId="18480" xr:uid="{00000000-0005-0000-0000-0000583F0000}"/>
    <cellStyle name="Обычный 8 2 3 2 2 2 4 2 3" xfId="8904" xr:uid="{00000000-0005-0000-0000-0000593F0000}"/>
    <cellStyle name="Обычный 8 2 3 2 2 2 4 2 3 2" xfId="21672" xr:uid="{00000000-0005-0000-0000-00005A3F0000}"/>
    <cellStyle name="Обычный 8 2 3 2 2 2 4 2 4" xfId="15288" xr:uid="{00000000-0005-0000-0000-00005B3F0000}"/>
    <cellStyle name="Обычный 8 2 3 2 2 2 4 3" xfId="4116" xr:uid="{00000000-0005-0000-0000-00005C3F0000}"/>
    <cellStyle name="Обычный 8 2 3 2 2 2 4 3 2" xfId="10500" xr:uid="{00000000-0005-0000-0000-00005D3F0000}"/>
    <cellStyle name="Обычный 8 2 3 2 2 2 4 3 2 2" xfId="23268" xr:uid="{00000000-0005-0000-0000-00005E3F0000}"/>
    <cellStyle name="Обычный 8 2 3 2 2 2 4 3 3" xfId="16884" xr:uid="{00000000-0005-0000-0000-00005F3F0000}"/>
    <cellStyle name="Обычный 8 2 3 2 2 2 4 4" xfId="7308" xr:uid="{00000000-0005-0000-0000-0000603F0000}"/>
    <cellStyle name="Обычный 8 2 3 2 2 2 4 4 2" xfId="20076" xr:uid="{00000000-0005-0000-0000-0000613F0000}"/>
    <cellStyle name="Обычный 8 2 3 2 2 2 4 5" xfId="13692" xr:uid="{00000000-0005-0000-0000-0000623F0000}"/>
    <cellStyle name="Обычный 8 2 3 2 2 2 5" xfId="1722" xr:uid="{00000000-0005-0000-0000-0000633F0000}"/>
    <cellStyle name="Обычный 8 2 3 2 2 2 5 2" xfId="4914" xr:uid="{00000000-0005-0000-0000-0000643F0000}"/>
    <cellStyle name="Обычный 8 2 3 2 2 2 5 2 2" xfId="11298" xr:uid="{00000000-0005-0000-0000-0000653F0000}"/>
    <cellStyle name="Обычный 8 2 3 2 2 2 5 2 2 2" xfId="24066" xr:uid="{00000000-0005-0000-0000-0000663F0000}"/>
    <cellStyle name="Обычный 8 2 3 2 2 2 5 2 3" xfId="17682" xr:uid="{00000000-0005-0000-0000-0000673F0000}"/>
    <cellStyle name="Обычный 8 2 3 2 2 2 5 3" xfId="8106" xr:uid="{00000000-0005-0000-0000-0000683F0000}"/>
    <cellStyle name="Обычный 8 2 3 2 2 2 5 3 2" xfId="20874" xr:uid="{00000000-0005-0000-0000-0000693F0000}"/>
    <cellStyle name="Обычный 8 2 3 2 2 2 5 4" xfId="14490" xr:uid="{00000000-0005-0000-0000-00006A3F0000}"/>
    <cellStyle name="Обычный 8 2 3 2 2 2 6" xfId="3318" xr:uid="{00000000-0005-0000-0000-00006B3F0000}"/>
    <cellStyle name="Обычный 8 2 3 2 2 2 6 2" xfId="9702" xr:uid="{00000000-0005-0000-0000-00006C3F0000}"/>
    <cellStyle name="Обычный 8 2 3 2 2 2 6 2 2" xfId="22470" xr:uid="{00000000-0005-0000-0000-00006D3F0000}"/>
    <cellStyle name="Обычный 8 2 3 2 2 2 6 3" xfId="16086" xr:uid="{00000000-0005-0000-0000-00006E3F0000}"/>
    <cellStyle name="Обычный 8 2 3 2 2 2 7" xfId="6510" xr:uid="{00000000-0005-0000-0000-00006F3F0000}"/>
    <cellStyle name="Обычный 8 2 3 2 2 2 7 2" xfId="19278" xr:uid="{00000000-0005-0000-0000-0000703F0000}"/>
    <cellStyle name="Обычный 8 2 3 2 2 2 8" xfId="12894" xr:uid="{00000000-0005-0000-0000-0000713F0000}"/>
    <cellStyle name="Обычный 8 2 3 2 2 3" xfId="189" xr:uid="{00000000-0005-0000-0000-0000723F0000}"/>
    <cellStyle name="Обычный 8 2 3 2 2 3 2" xfId="383" xr:uid="{00000000-0005-0000-0000-0000733F0000}"/>
    <cellStyle name="Обычный 8 2 3 2 2 3 2 2" xfId="785" xr:uid="{00000000-0005-0000-0000-0000743F0000}"/>
    <cellStyle name="Обычный 8 2 3 2 2 3 2 2 2" xfId="1583" xr:uid="{00000000-0005-0000-0000-0000753F0000}"/>
    <cellStyle name="Обычный 8 2 3 2 2 3 2 2 2 2" xfId="3179" xr:uid="{00000000-0005-0000-0000-0000763F0000}"/>
    <cellStyle name="Обычный 8 2 3 2 2 3 2 2 2 2 2" xfId="6371" xr:uid="{00000000-0005-0000-0000-0000773F0000}"/>
    <cellStyle name="Обычный 8 2 3 2 2 3 2 2 2 2 2 2" xfId="12755" xr:uid="{00000000-0005-0000-0000-0000783F0000}"/>
    <cellStyle name="Обычный 8 2 3 2 2 3 2 2 2 2 2 2 2" xfId="25523" xr:uid="{00000000-0005-0000-0000-0000793F0000}"/>
    <cellStyle name="Обычный 8 2 3 2 2 3 2 2 2 2 2 3" xfId="19139" xr:uid="{00000000-0005-0000-0000-00007A3F0000}"/>
    <cellStyle name="Обычный 8 2 3 2 2 3 2 2 2 2 3" xfId="9563" xr:uid="{00000000-0005-0000-0000-00007B3F0000}"/>
    <cellStyle name="Обычный 8 2 3 2 2 3 2 2 2 2 3 2" xfId="22331" xr:uid="{00000000-0005-0000-0000-00007C3F0000}"/>
    <cellStyle name="Обычный 8 2 3 2 2 3 2 2 2 2 4" xfId="15947" xr:uid="{00000000-0005-0000-0000-00007D3F0000}"/>
    <cellStyle name="Обычный 8 2 3 2 2 3 2 2 2 3" xfId="4775" xr:uid="{00000000-0005-0000-0000-00007E3F0000}"/>
    <cellStyle name="Обычный 8 2 3 2 2 3 2 2 2 3 2" xfId="11159" xr:uid="{00000000-0005-0000-0000-00007F3F0000}"/>
    <cellStyle name="Обычный 8 2 3 2 2 3 2 2 2 3 2 2" xfId="23927" xr:uid="{00000000-0005-0000-0000-0000803F0000}"/>
    <cellStyle name="Обычный 8 2 3 2 2 3 2 2 2 3 3" xfId="17543" xr:uid="{00000000-0005-0000-0000-0000813F0000}"/>
    <cellStyle name="Обычный 8 2 3 2 2 3 2 2 2 4" xfId="7967" xr:uid="{00000000-0005-0000-0000-0000823F0000}"/>
    <cellStyle name="Обычный 8 2 3 2 2 3 2 2 2 4 2" xfId="20735" xr:uid="{00000000-0005-0000-0000-0000833F0000}"/>
    <cellStyle name="Обычный 8 2 3 2 2 3 2 2 2 5" xfId="14351" xr:uid="{00000000-0005-0000-0000-0000843F0000}"/>
    <cellStyle name="Обычный 8 2 3 2 2 3 2 2 3" xfId="2381" xr:uid="{00000000-0005-0000-0000-0000853F0000}"/>
    <cellStyle name="Обычный 8 2 3 2 2 3 2 2 3 2" xfId="5573" xr:uid="{00000000-0005-0000-0000-0000863F0000}"/>
    <cellStyle name="Обычный 8 2 3 2 2 3 2 2 3 2 2" xfId="11957" xr:uid="{00000000-0005-0000-0000-0000873F0000}"/>
    <cellStyle name="Обычный 8 2 3 2 2 3 2 2 3 2 2 2" xfId="24725" xr:uid="{00000000-0005-0000-0000-0000883F0000}"/>
    <cellStyle name="Обычный 8 2 3 2 2 3 2 2 3 2 3" xfId="18341" xr:uid="{00000000-0005-0000-0000-0000893F0000}"/>
    <cellStyle name="Обычный 8 2 3 2 2 3 2 2 3 3" xfId="8765" xr:uid="{00000000-0005-0000-0000-00008A3F0000}"/>
    <cellStyle name="Обычный 8 2 3 2 2 3 2 2 3 3 2" xfId="21533" xr:uid="{00000000-0005-0000-0000-00008B3F0000}"/>
    <cellStyle name="Обычный 8 2 3 2 2 3 2 2 3 4" xfId="15149" xr:uid="{00000000-0005-0000-0000-00008C3F0000}"/>
    <cellStyle name="Обычный 8 2 3 2 2 3 2 2 4" xfId="3977" xr:uid="{00000000-0005-0000-0000-00008D3F0000}"/>
    <cellStyle name="Обычный 8 2 3 2 2 3 2 2 4 2" xfId="10361" xr:uid="{00000000-0005-0000-0000-00008E3F0000}"/>
    <cellStyle name="Обычный 8 2 3 2 2 3 2 2 4 2 2" xfId="23129" xr:uid="{00000000-0005-0000-0000-00008F3F0000}"/>
    <cellStyle name="Обычный 8 2 3 2 2 3 2 2 4 3" xfId="16745" xr:uid="{00000000-0005-0000-0000-0000903F0000}"/>
    <cellStyle name="Обычный 8 2 3 2 2 3 2 2 5" xfId="7169" xr:uid="{00000000-0005-0000-0000-0000913F0000}"/>
    <cellStyle name="Обычный 8 2 3 2 2 3 2 2 5 2" xfId="19937" xr:uid="{00000000-0005-0000-0000-0000923F0000}"/>
    <cellStyle name="Обычный 8 2 3 2 2 3 2 2 6" xfId="13553" xr:uid="{00000000-0005-0000-0000-0000933F0000}"/>
    <cellStyle name="Обычный 8 2 3 2 2 3 2 3" xfId="1184" xr:uid="{00000000-0005-0000-0000-0000943F0000}"/>
    <cellStyle name="Обычный 8 2 3 2 2 3 2 3 2" xfId="2780" xr:uid="{00000000-0005-0000-0000-0000953F0000}"/>
    <cellStyle name="Обычный 8 2 3 2 2 3 2 3 2 2" xfId="5972" xr:uid="{00000000-0005-0000-0000-0000963F0000}"/>
    <cellStyle name="Обычный 8 2 3 2 2 3 2 3 2 2 2" xfId="12356" xr:uid="{00000000-0005-0000-0000-0000973F0000}"/>
    <cellStyle name="Обычный 8 2 3 2 2 3 2 3 2 2 2 2" xfId="25124" xr:uid="{00000000-0005-0000-0000-0000983F0000}"/>
    <cellStyle name="Обычный 8 2 3 2 2 3 2 3 2 2 3" xfId="18740" xr:uid="{00000000-0005-0000-0000-0000993F0000}"/>
    <cellStyle name="Обычный 8 2 3 2 2 3 2 3 2 3" xfId="9164" xr:uid="{00000000-0005-0000-0000-00009A3F0000}"/>
    <cellStyle name="Обычный 8 2 3 2 2 3 2 3 2 3 2" xfId="21932" xr:uid="{00000000-0005-0000-0000-00009B3F0000}"/>
    <cellStyle name="Обычный 8 2 3 2 2 3 2 3 2 4" xfId="15548" xr:uid="{00000000-0005-0000-0000-00009C3F0000}"/>
    <cellStyle name="Обычный 8 2 3 2 2 3 2 3 3" xfId="4376" xr:uid="{00000000-0005-0000-0000-00009D3F0000}"/>
    <cellStyle name="Обычный 8 2 3 2 2 3 2 3 3 2" xfId="10760" xr:uid="{00000000-0005-0000-0000-00009E3F0000}"/>
    <cellStyle name="Обычный 8 2 3 2 2 3 2 3 3 2 2" xfId="23528" xr:uid="{00000000-0005-0000-0000-00009F3F0000}"/>
    <cellStyle name="Обычный 8 2 3 2 2 3 2 3 3 3" xfId="17144" xr:uid="{00000000-0005-0000-0000-0000A03F0000}"/>
    <cellStyle name="Обычный 8 2 3 2 2 3 2 3 4" xfId="7568" xr:uid="{00000000-0005-0000-0000-0000A13F0000}"/>
    <cellStyle name="Обычный 8 2 3 2 2 3 2 3 4 2" xfId="20336" xr:uid="{00000000-0005-0000-0000-0000A23F0000}"/>
    <cellStyle name="Обычный 8 2 3 2 2 3 2 3 5" xfId="13952" xr:uid="{00000000-0005-0000-0000-0000A33F0000}"/>
    <cellStyle name="Обычный 8 2 3 2 2 3 2 4" xfId="1982" xr:uid="{00000000-0005-0000-0000-0000A43F0000}"/>
    <cellStyle name="Обычный 8 2 3 2 2 3 2 4 2" xfId="5174" xr:uid="{00000000-0005-0000-0000-0000A53F0000}"/>
    <cellStyle name="Обычный 8 2 3 2 2 3 2 4 2 2" xfId="11558" xr:uid="{00000000-0005-0000-0000-0000A63F0000}"/>
    <cellStyle name="Обычный 8 2 3 2 2 3 2 4 2 2 2" xfId="24326" xr:uid="{00000000-0005-0000-0000-0000A73F0000}"/>
    <cellStyle name="Обычный 8 2 3 2 2 3 2 4 2 3" xfId="17942" xr:uid="{00000000-0005-0000-0000-0000A83F0000}"/>
    <cellStyle name="Обычный 8 2 3 2 2 3 2 4 3" xfId="8366" xr:uid="{00000000-0005-0000-0000-0000A93F0000}"/>
    <cellStyle name="Обычный 8 2 3 2 2 3 2 4 3 2" xfId="21134" xr:uid="{00000000-0005-0000-0000-0000AA3F0000}"/>
    <cellStyle name="Обычный 8 2 3 2 2 3 2 4 4" xfId="14750" xr:uid="{00000000-0005-0000-0000-0000AB3F0000}"/>
    <cellStyle name="Обычный 8 2 3 2 2 3 2 5" xfId="3578" xr:uid="{00000000-0005-0000-0000-0000AC3F0000}"/>
    <cellStyle name="Обычный 8 2 3 2 2 3 2 5 2" xfId="9962" xr:uid="{00000000-0005-0000-0000-0000AD3F0000}"/>
    <cellStyle name="Обычный 8 2 3 2 2 3 2 5 2 2" xfId="22730" xr:uid="{00000000-0005-0000-0000-0000AE3F0000}"/>
    <cellStyle name="Обычный 8 2 3 2 2 3 2 5 3" xfId="16346" xr:uid="{00000000-0005-0000-0000-0000AF3F0000}"/>
    <cellStyle name="Обычный 8 2 3 2 2 3 2 6" xfId="6770" xr:uid="{00000000-0005-0000-0000-0000B03F0000}"/>
    <cellStyle name="Обычный 8 2 3 2 2 3 2 6 2" xfId="19538" xr:uid="{00000000-0005-0000-0000-0000B13F0000}"/>
    <cellStyle name="Обычный 8 2 3 2 2 3 2 7" xfId="13154" xr:uid="{00000000-0005-0000-0000-0000B23F0000}"/>
    <cellStyle name="Обычный 8 2 3 2 2 3 3" xfId="591" xr:uid="{00000000-0005-0000-0000-0000B33F0000}"/>
    <cellStyle name="Обычный 8 2 3 2 2 3 3 2" xfId="1389" xr:uid="{00000000-0005-0000-0000-0000B43F0000}"/>
    <cellStyle name="Обычный 8 2 3 2 2 3 3 2 2" xfId="2985" xr:uid="{00000000-0005-0000-0000-0000B53F0000}"/>
    <cellStyle name="Обычный 8 2 3 2 2 3 3 2 2 2" xfId="6177" xr:uid="{00000000-0005-0000-0000-0000B63F0000}"/>
    <cellStyle name="Обычный 8 2 3 2 2 3 3 2 2 2 2" xfId="12561" xr:uid="{00000000-0005-0000-0000-0000B73F0000}"/>
    <cellStyle name="Обычный 8 2 3 2 2 3 3 2 2 2 2 2" xfId="25329" xr:uid="{00000000-0005-0000-0000-0000B83F0000}"/>
    <cellStyle name="Обычный 8 2 3 2 2 3 3 2 2 2 3" xfId="18945" xr:uid="{00000000-0005-0000-0000-0000B93F0000}"/>
    <cellStyle name="Обычный 8 2 3 2 2 3 3 2 2 3" xfId="9369" xr:uid="{00000000-0005-0000-0000-0000BA3F0000}"/>
    <cellStyle name="Обычный 8 2 3 2 2 3 3 2 2 3 2" xfId="22137" xr:uid="{00000000-0005-0000-0000-0000BB3F0000}"/>
    <cellStyle name="Обычный 8 2 3 2 2 3 3 2 2 4" xfId="15753" xr:uid="{00000000-0005-0000-0000-0000BC3F0000}"/>
    <cellStyle name="Обычный 8 2 3 2 2 3 3 2 3" xfId="4581" xr:uid="{00000000-0005-0000-0000-0000BD3F0000}"/>
    <cellStyle name="Обычный 8 2 3 2 2 3 3 2 3 2" xfId="10965" xr:uid="{00000000-0005-0000-0000-0000BE3F0000}"/>
    <cellStyle name="Обычный 8 2 3 2 2 3 3 2 3 2 2" xfId="23733" xr:uid="{00000000-0005-0000-0000-0000BF3F0000}"/>
    <cellStyle name="Обычный 8 2 3 2 2 3 3 2 3 3" xfId="17349" xr:uid="{00000000-0005-0000-0000-0000C03F0000}"/>
    <cellStyle name="Обычный 8 2 3 2 2 3 3 2 4" xfId="7773" xr:uid="{00000000-0005-0000-0000-0000C13F0000}"/>
    <cellStyle name="Обычный 8 2 3 2 2 3 3 2 4 2" xfId="20541" xr:uid="{00000000-0005-0000-0000-0000C23F0000}"/>
    <cellStyle name="Обычный 8 2 3 2 2 3 3 2 5" xfId="14157" xr:uid="{00000000-0005-0000-0000-0000C33F0000}"/>
    <cellStyle name="Обычный 8 2 3 2 2 3 3 3" xfId="2187" xr:uid="{00000000-0005-0000-0000-0000C43F0000}"/>
    <cellStyle name="Обычный 8 2 3 2 2 3 3 3 2" xfId="5379" xr:uid="{00000000-0005-0000-0000-0000C53F0000}"/>
    <cellStyle name="Обычный 8 2 3 2 2 3 3 3 2 2" xfId="11763" xr:uid="{00000000-0005-0000-0000-0000C63F0000}"/>
    <cellStyle name="Обычный 8 2 3 2 2 3 3 3 2 2 2" xfId="24531" xr:uid="{00000000-0005-0000-0000-0000C73F0000}"/>
    <cellStyle name="Обычный 8 2 3 2 2 3 3 3 2 3" xfId="18147" xr:uid="{00000000-0005-0000-0000-0000C83F0000}"/>
    <cellStyle name="Обычный 8 2 3 2 2 3 3 3 3" xfId="8571" xr:uid="{00000000-0005-0000-0000-0000C93F0000}"/>
    <cellStyle name="Обычный 8 2 3 2 2 3 3 3 3 2" xfId="21339" xr:uid="{00000000-0005-0000-0000-0000CA3F0000}"/>
    <cellStyle name="Обычный 8 2 3 2 2 3 3 3 4" xfId="14955" xr:uid="{00000000-0005-0000-0000-0000CB3F0000}"/>
    <cellStyle name="Обычный 8 2 3 2 2 3 3 4" xfId="3783" xr:uid="{00000000-0005-0000-0000-0000CC3F0000}"/>
    <cellStyle name="Обычный 8 2 3 2 2 3 3 4 2" xfId="10167" xr:uid="{00000000-0005-0000-0000-0000CD3F0000}"/>
    <cellStyle name="Обычный 8 2 3 2 2 3 3 4 2 2" xfId="22935" xr:uid="{00000000-0005-0000-0000-0000CE3F0000}"/>
    <cellStyle name="Обычный 8 2 3 2 2 3 3 4 3" xfId="16551" xr:uid="{00000000-0005-0000-0000-0000CF3F0000}"/>
    <cellStyle name="Обычный 8 2 3 2 2 3 3 5" xfId="6975" xr:uid="{00000000-0005-0000-0000-0000D03F0000}"/>
    <cellStyle name="Обычный 8 2 3 2 2 3 3 5 2" xfId="19743" xr:uid="{00000000-0005-0000-0000-0000D13F0000}"/>
    <cellStyle name="Обычный 8 2 3 2 2 3 3 6" xfId="13359" xr:uid="{00000000-0005-0000-0000-0000D23F0000}"/>
    <cellStyle name="Обычный 8 2 3 2 2 3 4" xfId="990" xr:uid="{00000000-0005-0000-0000-0000D33F0000}"/>
    <cellStyle name="Обычный 8 2 3 2 2 3 4 2" xfId="2586" xr:uid="{00000000-0005-0000-0000-0000D43F0000}"/>
    <cellStyle name="Обычный 8 2 3 2 2 3 4 2 2" xfId="5778" xr:uid="{00000000-0005-0000-0000-0000D53F0000}"/>
    <cellStyle name="Обычный 8 2 3 2 2 3 4 2 2 2" xfId="12162" xr:uid="{00000000-0005-0000-0000-0000D63F0000}"/>
    <cellStyle name="Обычный 8 2 3 2 2 3 4 2 2 2 2" xfId="24930" xr:uid="{00000000-0005-0000-0000-0000D73F0000}"/>
    <cellStyle name="Обычный 8 2 3 2 2 3 4 2 2 3" xfId="18546" xr:uid="{00000000-0005-0000-0000-0000D83F0000}"/>
    <cellStyle name="Обычный 8 2 3 2 2 3 4 2 3" xfId="8970" xr:uid="{00000000-0005-0000-0000-0000D93F0000}"/>
    <cellStyle name="Обычный 8 2 3 2 2 3 4 2 3 2" xfId="21738" xr:uid="{00000000-0005-0000-0000-0000DA3F0000}"/>
    <cellStyle name="Обычный 8 2 3 2 2 3 4 2 4" xfId="15354" xr:uid="{00000000-0005-0000-0000-0000DB3F0000}"/>
    <cellStyle name="Обычный 8 2 3 2 2 3 4 3" xfId="4182" xr:uid="{00000000-0005-0000-0000-0000DC3F0000}"/>
    <cellStyle name="Обычный 8 2 3 2 2 3 4 3 2" xfId="10566" xr:uid="{00000000-0005-0000-0000-0000DD3F0000}"/>
    <cellStyle name="Обычный 8 2 3 2 2 3 4 3 2 2" xfId="23334" xr:uid="{00000000-0005-0000-0000-0000DE3F0000}"/>
    <cellStyle name="Обычный 8 2 3 2 2 3 4 3 3" xfId="16950" xr:uid="{00000000-0005-0000-0000-0000DF3F0000}"/>
    <cellStyle name="Обычный 8 2 3 2 2 3 4 4" xfId="7374" xr:uid="{00000000-0005-0000-0000-0000E03F0000}"/>
    <cellStyle name="Обычный 8 2 3 2 2 3 4 4 2" xfId="20142" xr:uid="{00000000-0005-0000-0000-0000E13F0000}"/>
    <cellStyle name="Обычный 8 2 3 2 2 3 4 5" xfId="13758" xr:uid="{00000000-0005-0000-0000-0000E23F0000}"/>
    <cellStyle name="Обычный 8 2 3 2 2 3 5" xfId="1788" xr:uid="{00000000-0005-0000-0000-0000E33F0000}"/>
    <cellStyle name="Обычный 8 2 3 2 2 3 5 2" xfId="4980" xr:uid="{00000000-0005-0000-0000-0000E43F0000}"/>
    <cellStyle name="Обычный 8 2 3 2 2 3 5 2 2" xfId="11364" xr:uid="{00000000-0005-0000-0000-0000E53F0000}"/>
    <cellStyle name="Обычный 8 2 3 2 2 3 5 2 2 2" xfId="24132" xr:uid="{00000000-0005-0000-0000-0000E63F0000}"/>
    <cellStyle name="Обычный 8 2 3 2 2 3 5 2 3" xfId="17748" xr:uid="{00000000-0005-0000-0000-0000E73F0000}"/>
    <cellStyle name="Обычный 8 2 3 2 2 3 5 3" xfId="8172" xr:uid="{00000000-0005-0000-0000-0000E83F0000}"/>
    <cellStyle name="Обычный 8 2 3 2 2 3 5 3 2" xfId="20940" xr:uid="{00000000-0005-0000-0000-0000E93F0000}"/>
    <cellStyle name="Обычный 8 2 3 2 2 3 5 4" xfId="14556" xr:uid="{00000000-0005-0000-0000-0000EA3F0000}"/>
    <cellStyle name="Обычный 8 2 3 2 2 3 6" xfId="3384" xr:uid="{00000000-0005-0000-0000-0000EB3F0000}"/>
    <cellStyle name="Обычный 8 2 3 2 2 3 6 2" xfId="9768" xr:uid="{00000000-0005-0000-0000-0000EC3F0000}"/>
    <cellStyle name="Обычный 8 2 3 2 2 3 6 2 2" xfId="22536" xr:uid="{00000000-0005-0000-0000-0000ED3F0000}"/>
    <cellStyle name="Обычный 8 2 3 2 2 3 6 3" xfId="16152" xr:uid="{00000000-0005-0000-0000-0000EE3F0000}"/>
    <cellStyle name="Обычный 8 2 3 2 2 3 7" xfId="6576" xr:uid="{00000000-0005-0000-0000-0000EF3F0000}"/>
    <cellStyle name="Обычный 8 2 3 2 2 3 7 2" xfId="19344" xr:uid="{00000000-0005-0000-0000-0000F03F0000}"/>
    <cellStyle name="Обычный 8 2 3 2 2 3 8" xfId="12960" xr:uid="{00000000-0005-0000-0000-0000F13F0000}"/>
    <cellStyle name="Обычный 8 2 3 2 2 4" xfId="253" xr:uid="{00000000-0005-0000-0000-0000F23F0000}"/>
    <cellStyle name="Обычный 8 2 3 2 2 4 2" xfId="655" xr:uid="{00000000-0005-0000-0000-0000F33F0000}"/>
    <cellStyle name="Обычный 8 2 3 2 2 4 2 2" xfId="1453" xr:uid="{00000000-0005-0000-0000-0000F43F0000}"/>
    <cellStyle name="Обычный 8 2 3 2 2 4 2 2 2" xfId="3049" xr:uid="{00000000-0005-0000-0000-0000F53F0000}"/>
    <cellStyle name="Обычный 8 2 3 2 2 4 2 2 2 2" xfId="6241" xr:uid="{00000000-0005-0000-0000-0000F63F0000}"/>
    <cellStyle name="Обычный 8 2 3 2 2 4 2 2 2 2 2" xfId="12625" xr:uid="{00000000-0005-0000-0000-0000F73F0000}"/>
    <cellStyle name="Обычный 8 2 3 2 2 4 2 2 2 2 2 2" xfId="25393" xr:uid="{00000000-0005-0000-0000-0000F83F0000}"/>
    <cellStyle name="Обычный 8 2 3 2 2 4 2 2 2 2 3" xfId="19009" xr:uid="{00000000-0005-0000-0000-0000F93F0000}"/>
    <cellStyle name="Обычный 8 2 3 2 2 4 2 2 2 3" xfId="9433" xr:uid="{00000000-0005-0000-0000-0000FA3F0000}"/>
    <cellStyle name="Обычный 8 2 3 2 2 4 2 2 2 3 2" xfId="22201" xr:uid="{00000000-0005-0000-0000-0000FB3F0000}"/>
    <cellStyle name="Обычный 8 2 3 2 2 4 2 2 2 4" xfId="15817" xr:uid="{00000000-0005-0000-0000-0000FC3F0000}"/>
    <cellStyle name="Обычный 8 2 3 2 2 4 2 2 3" xfId="4645" xr:uid="{00000000-0005-0000-0000-0000FD3F0000}"/>
    <cellStyle name="Обычный 8 2 3 2 2 4 2 2 3 2" xfId="11029" xr:uid="{00000000-0005-0000-0000-0000FE3F0000}"/>
    <cellStyle name="Обычный 8 2 3 2 2 4 2 2 3 2 2" xfId="23797" xr:uid="{00000000-0005-0000-0000-0000FF3F0000}"/>
    <cellStyle name="Обычный 8 2 3 2 2 4 2 2 3 3" xfId="17413" xr:uid="{00000000-0005-0000-0000-000000400000}"/>
    <cellStyle name="Обычный 8 2 3 2 2 4 2 2 4" xfId="7837" xr:uid="{00000000-0005-0000-0000-000001400000}"/>
    <cellStyle name="Обычный 8 2 3 2 2 4 2 2 4 2" xfId="20605" xr:uid="{00000000-0005-0000-0000-000002400000}"/>
    <cellStyle name="Обычный 8 2 3 2 2 4 2 2 5" xfId="14221" xr:uid="{00000000-0005-0000-0000-000003400000}"/>
    <cellStyle name="Обычный 8 2 3 2 2 4 2 3" xfId="2251" xr:uid="{00000000-0005-0000-0000-000004400000}"/>
    <cellStyle name="Обычный 8 2 3 2 2 4 2 3 2" xfId="5443" xr:uid="{00000000-0005-0000-0000-000005400000}"/>
    <cellStyle name="Обычный 8 2 3 2 2 4 2 3 2 2" xfId="11827" xr:uid="{00000000-0005-0000-0000-000006400000}"/>
    <cellStyle name="Обычный 8 2 3 2 2 4 2 3 2 2 2" xfId="24595" xr:uid="{00000000-0005-0000-0000-000007400000}"/>
    <cellStyle name="Обычный 8 2 3 2 2 4 2 3 2 3" xfId="18211" xr:uid="{00000000-0005-0000-0000-000008400000}"/>
    <cellStyle name="Обычный 8 2 3 2 2 4 2 3 3" xfId="8635" xr:uid="{00000000-0005-0000-0000-000009400000}"/>
    <cellStyle name="Обычный 8 2 3 2 2 4 2 3 3 2" xfId="21403" xr:uid="{00000000-0005-0000-0000-00000A400000}"/>
    <cellStyle name="Обычный 8 2 3 2 2 4 2 3 4" xfId="15019" xr:uid="{00000000-0005-0000-0000-00000B400000}"/>
    <cellStyle name="Обычный 8 2 3 2 2 4 2 4" xfId="3847" xr:uid="{00000000-0005-0000-0000-00000C400000}"/>
    <cellStyle name="Обычный 8 2 3 2 2 4 2 4 2" xfId="10231" xr:uid="{00000000-0005-0000-0000-00000D400000}"/>
    <cellStyle name="Обычный 8 2 3 2 2 4 2 4 2 2" xfId="22999" xr:uid="{00000000-0005-0000-0000-00000E400000}"/>
    <cellStyle name="Обычный 8 2 3 2 2 4 2 4 3" xfId="16615" xr:uid="{00000000-0005-0000-0000-00000F400000}"/>
    <cellStyle name="Обычный 8 2 3 2 2 4 2 5" xfId="7039" xr:uid="{00000000-0005-0000-0000-000010400000}"/>
    <cellStyle name="Обычный 8 2 3 2 2 4 2 5 2" xfId="19807" xr:uid="{00000000-0005-0000-0000-000011400000}"/>
    <cellStyle name="Обычный 8 2 3 2 2 4 2 6" xfId="13423" xr:uid="{00000000-0005-0000-0000-000012400000}"/>
    <cellStyle name="Обычный 8 2 3 2 2 4 3" xfId="1054" xr:uid="{00000000-0005-0000-0000-000013400000}"/>
    <cellStyle name="Обычный 8 2 3 2 2 4 3 2" xfId="2650" xr:uid="{00000000-0005-0000-0000-000014400000}"/>
    <cellStyle name="Обычный 8 2 3 2 2 4 3 2 2" xfId="5842" xr:uid="{00000000-0005-0000-0000-000015400000}"/>
    <cellStyle name="Обычный 8 2 3 2 2 4 3 2 2 2" xfId="12226" xr:uid="{00000000-0005-0000-0000-000016400000}"/>
    <cellStyle name="Обычный 8 2 3 2 2 4 3 2 2 2 2" xfId="24994" xr:uid="{00000000-0005-0000-0000-000017400000}"/>
    <cellStyle name="Обычный 8 2 3 2 2 4 3 2 2 3" xfId="18610" xr:uid="{00000000-0005-0000-0000-000018400000}"/>
    <cellStyle name="Обычный 8 2 3 2 2 4 3 2 3" xfId="9034" xr:uid="{00000000-0005-0000-0000-000019400000}"/>
    <cellStyle name="Обычный 8 2 3 2 2 4 3 2 3 2" xfId="21802" xr:uid="{00000000-0005-0000-0000-00001A400000}"/>
    <cellStyle name="Обычный 8 2 3 2 2 4 3 2 4" xfId="15418" xr:uid="{00000000-0005-0000-0000-00001B400000}"/>
    <cellStyle name="Обычный 8 2 3 2 2 4 3 3" xfId="4246" xr:uid="{00000000-0005-0000-0000-00001C400000}"/>
    <cellStyle name="Обычный 8 2 3 2 2 4 3 3 2" xfId="10630" xr:uid="{00000000-0005-0000-0000-00001D400000}"/>
    <cellStyle name="Обычный 8 2 3 2 2 4 3 3 2 2" xfId="23398" xr:uid="{00000000-0005-0000-0000-00001E400000}"/>
    <cellStyle name="Обычный 8 2 3 2 2 4 3 3 3" xfId="17014" xr:uid="{00000000-0005-0000-0000-00001F400000}"/>
    <cellStyle name="Обычный 8 2 3 2 2 4 3 4" xfId="7438" xr:uid="{00000000-0005-0000-0000-000020400000}"/>
    <cellStyle name="Обычный 8 2 3 2 2 4 3 4 2" xfId="20206" xr:uid="{00000000-0005-0000-0000-000021400000}"/>
    <cellStyle name="Обычный 8 2 3 2 2 4 3 5" xfId="13822" xr:uid="{00000000-0005-0000-0000-000022400000}"/>
    <cellStyle name="Обычный 8 2 3 2 2 4 4" xfId="1852" xr:uid="{00000000-0005-0000-0000-000023400000}"/>
    <cellStyle name="Обычный 8 2 3 2 2 4 4 2" xfId="5044" xr:uid="{00000000-0005-0000-0000-000024400000}"/>
    <cellStyle name="Обычный 8 2 3 2 2 4 4 2 2" xfId="11428" xr:uid="{00000000-0005-0000-0000-000025400000}"/>
    <cellStyle name="Обычный 8 2 3 2 2 4 4 2 2 2" xfId="24196" xr:uid="{00000000-0005-0000-0000-000026400000}"/>
    <cellStyle name="Обычный 8 2 3 2 2 4 4 2 3" xfId="17812" xr:uid="{00000000-0005-0000-0000-000027400000}"/>
    <cellStyle name="Обычный 8 2 3 2 2 4 4 3" xfId="8236" xr:uid="{00000000-0005-0000-0000-000028400000}"/>
    <cellStyle name="Обычный 8 2 3 2 2 4 4 3 2" xfId="21004" xr:uid="{00000000-0005-0000-0000-000029400000}"/>
    <cellStyle name="Обычный 8 2 3 2 2 4 4 4" xfId="14620" xr:uid="{00000000-0005-0000-0000-00002A400000}"/>
    <cellStyle name="Обычный 8 2 3 2 2 4 5" xfId="3448" xr:uid="{00000000-0005-0000-0000-00002B400000}"/>
    <cellStyle name="Обычный 8 2 3 2 2 4 5 2" xfId="9832" xr:uid="{00000000-0005-0000-0000-00002C400000}"/>
    <cellStyle name="Обычный 8 2 3 2 2 4 5 2 2" xfId="22600" xr:uid="{00000000-0005-0000-0000-00002D400000}"/>
    <cellStyle name="Обычный 8 2 3 2 2 4 5 3" xfId="16216" xr:uid="{00000000-0005-0000-0000-00002E400000}"/>
    <cellStyle name="Обычный 8 2 3 2 2 4 6" xfId="6640" xr:uid="{00000000-0005-0000-0000-00002F400000}"/>
    <cellStyle name="Обычный 8 2 3 2 2 4 6 2" xfId="19408" xr:uid="{00000000-0005-0000-0000-000030400000}"/>
    <cellStyle name="Обычный 8 2 3 2 2 4 7" xfId="13024" xr:uid="{00000000-0005-0000-0000-000031400000}"/>
    <cellStyle name="Обычный 8 2 3 2 2 5" xfId="461" xr:uid="{00000000-0005-0000-0000-000032400000}"/>
    <cellStyle name="Обычный 8 2 3 2 2 5 2" xfId="1259" xr:uid="{00000000-0005-0000-0000-000033400000}"/>
    <cellStyle name="Обычный 8 2 3 2 2 5 2 2" xfId="2855" xr:uid="{00000000-0005-0000-0000-000034400000}"/>
    <cellStyle name="Обычный 8 2 3 2 2 5 2 2 2" xfId="6047" xr:uid="{00000000-0005-0000-0000-000035400000}"/>
    <cellStyle name="Обычный 8 2 3 2 2 5 2 2 2 2" xfId="12431" xr:uid="{00000000-0005-0000-0000-000036400000}"/>
    <cellStyle name="Обычный 8 2 3 2 2 5 2 2 2 2 2" xfId="25199" xr:uid="{00000000-0005-0000-0000-000037400000}"/>
    <cellStyle name="Обычный 8 2 3 2 2 5 2 2 2 3" xfId="18815" xr:uid="{00000000-0005-0000-0000-000038400000}"/>
    <cellStyle name="Обычный 8 2 3 2 2 5 2 2 3" xfId="9239" xr:uid="{00000000-0005-0000-0000-000039400000}"/>
    <cellStyle name="Обычный 8 2 3 2 2 5 2 2 3 2" xfId="22007" xr:uid="{00000000-0005-0000-0000-00003A400000}"/>
    <cellStyle name="Обычный 8 2 3 2 2 5 2 2 4" xfId="15623" xr:uid="{00000000-0005-0000-0000-00003B400000}"/>
    <cellStyle name="Обычный 8 2 3 2 2 5 2 3" xfId="4451" xr:uid="{00000000-0005-0000-0000-00003C400000}"/>
    <cellStyle name="Обычный 8 2 3 2 2 5 2 3 2" xfId="10835" xr:uid="{00000000-0005-0000-0000-00003D400000}"/>
    <cellStyle name="Обычный 8 2 3 2 2 5 2 3 2 2" xfId="23603" xr:uid="{00000000-0005-0000-0000-00003E400000}"/>
    <cellStyle name="Обычный 8 2 3 2 2 5 2 3 3" xfId="17219" xr:uid="{00000000-0005-0000-0000-00003F400000}"/>
    <cellStyle name="Обычный 8 2 3 2 2 5 2 4" xfId="7643" xr:uid="{00000000-0005-0000-0000-000040400000}"/>
    <cellStyle name="Обычный 8 2 3 2 2 5 2 4 2" xfId="20411" xr:uid="{00000000-0005-0000-0000-000041400000}"/>
    <cellStyle name="Обычный 8 2 3 2 2 5 2 5" xfId="14027" xr:uid="{00000000-0005-0000-0000-000042400000}"/>
    <cellStyle name="Обычный 8 2 3 2 2 5 3" xfId="2057" xr:uid="{00000000-0005-0000-0000-000043400000}"/>
    <cellStyle name="Обычный 8 2 3 2 2 5 3 2" xfId="5249" xr:uid="{00000000-0005-0000-0000-000044400000}"/>
    <cellStyle name="Обычный 8 2 3 2 2 5 3 2 2" xfId="11633" xr:uid="{00000000-0005-0000-0000-000045400000}"/>
    <cellStyle name="Обычный 8 2 3 2 2 5 3 2 2 2" xfId="24401" xr:uid="{00000000-0005-0000-0000-000046400000}"/>
    <cellStyle name="Обычный 8 2 3 2 2 5 3 2 3" xfId="18017" xr:uid="{00000000-0005-0000-0000-000047400000}"/>
    <cellStyle name="Обычный 8 2 3 2 2 5 3 3" xfId="8441" xr:uid="{00000000-0005-0000-0000-000048400000}"/>
    <cellStyle name="Обычный 8 2 3 2 2 5 3 3 2" xfId="21209" xr:uid="{00000000-0005-0000-0000-000049400000}"/>
    <cellStyle name="Обычный 8 2 3 2 2 5 3 4" xfId="14825" xr:uid="{00000000-0005-0000-0000-00004A400000}"/>
    <cellStyle name="Обычный 8 2 3 2 2 5 4" xfId="3653" xr:uid="{00000000-0005-0000-0000-00004B400000}"/>
    <cellStyle name="Обычный 8 2 3 2 2 5 4 2" xfId="10037" xr:uid="{00000000-0005-0000-0000-00004C400000}"/>
    <cellStyle name="Обычный 8 2 3 2 2 5 4 2 2" xfId="22805" xr:uid="{00000000-0005-0000-0000-00004D400000}"/>
    <cellStyle name="Обычный 8 2 3 2 2 5 4 3" xfId="16421" xr:uid="{00000000-0005-0000-0000-00004E400000}"/>
    <cellStyle name="Обычный 8 2 3 2 2 5 5" xfId="6845" xr:uid="{00000000-0005-0000-0000-00004F400000}"/>
    <cellStyle name="Обычный 8 2 3 2 2 5 5 2" xfId="19613" xr:uid="{00000000-0005-0000-0000-000050400000}"/>
    <cellStyle name="Обычный 8 2 3 2 2 5 6" xfId="13229" xr:uid="{00000000-0005-0000-0000-000051400000}"/>
    <cellStyle name="Обычный 8 2 3 2 2 6" xfId="860" xr:uid="{00000000-0005-0000-0000-000052400000}"/>
    <cellStyle name="Обычный 8 2 3 2 2 6 2" xfId="2456" xr:uid="{00000000-0005-0000-0000-000053400000}"/>
    <cellStyle name="Обычный 8 2 3 2 2 6 2 2" xfId="5648" xr:uid="{00000000-0005-0000-0000-000054400000}"/>
    <cellStyle name="Обычный 8 2 3 2 2 6 2 2 2" xfId="12032" xr:uid="{00000000-0005-0000-0000-000055400000}"/>
    <cellStyle name="Обычный 8 2 3 2 2 6 2 2 2 2" xfId="24800" xr:uid="{00000000-0005-0000-0000-000056400000}"/>
    <cellStyle name="Обычный 8 2 3 2 2 6 2 2 3" xfId="18416" xr:uid="{00000000-0005-0000-0000-000057400000}"/>
    <cellStyle name="Обычный 8 2 3 2 2 6 2 3" xfId="8840" xr:uid="{00000000-0005-0000-0000-000058400000}"/>
    <cellStyle name="Обычный 8 2 3 2 2 6 2 3 2" xfId="21608" xr:uid="{00000000-0005-0000-0000-000059400000}"/>
    <cellStyle name="Обычный 8 2 3 2 2 6 2 4" xfId="15224" xr:uid="{00000000-0005-0000-0000-00005A400000}"/>
    <cellStyle name="Обычный 8 2 3 2 2 6 3" xfId="4052" xr:uid="{00000000-0005-0000-0000-00005B400000}"/>
    <cellStyle name="Обычный 8 2 3 2 2 6 3 2" xfId="10436" xr:uid="{00000000-0005-0000-0000-00005C400000}"/>
    <cellStyle name="Обычный 8 2 3 2 2 6 3 2 2" xfId="23204" xr:uid="{00000000-0005-0000-0000-00005D400000}"/>
    <cellStyle name="Обычный 8 2 3 2 2 6 3 3" xfId="16820" xr:uid="{00000000-0005-0000-0000-00005E400000}"/>
    <cellStyle name="Обычный 8 2 3 2 2 6 4" xfId="7244" xr:uid="{00000000-0005-0000-0000-00005F400000}"/>
    <cellStyle name="Обычный 8 2 3 2 2 6 4 2" xfId="20012" xr:uid="{00000000-0005-0000-0000-000060400000}"/>
    <cellStyle name="Обычный 8 2 3 2 2 6 5" xfId="13628" xr:uid="{00000000-0005-0000-0000-000061400000}"/>
    <cellStyle name="Обычный 8 2 3 2 2 7" xfId="1658" xr:uid="{00000000-0005-0000-0000-000062400000}"/>
    <cellStyle name="Обычный 8 2 3 2 2 7 2" xfId="4850" xr:uid="{00000000-0005-0000-0000-000063400000}"/>
    <cellStyle name="Обычный 8 2 3 2 2 7 2 2" xfId="11234" xr:uid="{00000000-0005-0000-0000-000064400000}"/>
    <cellStyle name="Обычный 8 2 3 2 2 7 2 2 2" xfId="24002" xr:uid="{00000000-0005-0000-0000-000065400000}"/>
    <cellStyle name="Обычный 8 2 3 2 2 7 2 3" xfId="17618" xr:uid="{00000000-0005-0000-0000-000066400000}"/>
    <cellStyle name="Обычный 8 2 3 2 2 7 3" xfId="8042" xr:uid="{00000000-0005-0000-0000-000067400000}"/>
    <cellStyle name="Обычный 8 2 3 2 2 7 3 2" xfId="20810" xr:uid="{00000000-0005-0000-0000-000068400000}"/>
    <cellStyle name="Обычный 8 2 3 2 2 7 4" xfId="14426" xr:uid="{00000000-0005-0000-0000-000069400000}"/>
    <cellStyle name="Обычный 8 2 3 2 2 8" xfId="3254" xr:uid="{00000000-0005-0000-0000-00006A400000}"/>
    <cellStyle name="Обычный 8 2 3 2 2 8 2" xfId="9638" xr:uid="{00000000-0005-0000-0000-00006B400000}"/>
    <cellStyle name="Обычный 8 2 3 2 2 8 2 2" xfId="22406" xr:uid="{00000000-0005-0000-0000-00006C400000}"/>
    <cellStyle name="Обычный 8 2 3 2 2 8 3" xfId="16022" xr:uid="{00000000-0005-0000-0000-00006D400000}"/>
    <cellStyle name="Обычный 8 2 3 2 2 9" xfId="6446" xr:uid="{00000000-0005-0000-0000-00006E400000}"/>
    <cellStyle name="Обычный 8 2 3 2 2 9 2" xfId="19214" xr:uid="{00000000-0005-0000-0000-00006F400000}"/>
    <cellStyle name="Обычный 8 2 3 2 3" xfId="91" xr:uid="{00000000-0005-0000-0000-000070400000}"/>
    <cellStyle name="Обычный 8 2 3 2 3 2" xfId="285" xr:uid="{00000000-0005-0000-0000-000071400000}"/>
    <cellStyle name="Обычный 8 2 3 2 3 2 2" xfId="687" xr:uid="{00000000-0005-0000-0000-000072400000}"/>
    <cellStyle name="Обычный 8 2 3 2 3 2 2 2" xfId="1485" xr:uid="{00000000-0005-0000-0000-000073400000}"/>
    <cellStyle name="Обычный 8 2 3 2 3 2 2 2 2" xfId="3081" xr:uid="{00000000-0005-0000-0000-000074400000}"/>
    <cellStyle name="Обычный 8 2 3 2 3 2 2 2 2 2" xfId="6273" xr:uid="{00000000-0005-0000-0000-000075400000}"/>
    <cellStyle name="Обычный 8 2 3 2 3 2 2 2 2 2 2" xfId="12657" xr:uid="{00000000-0005-0000-0000-000076400000}"/>
    <cellStyle name="Обычный 8 2 3 2 3 2 2 2 2 2 2 2" xfId="25425" xr:uid="{00000000-0005-0000-0000-000077400000}"/>
    <cellStyle name="Обычный 8 2 3 2 3 2 2 2 2 2 3" xfId="19041" xr:uid="{00000000-0005-0000-0000-000078400000}"/>
    <cellStyle name="Обычный 8 2 3 2 3 2 2 2 2 3" xfId="9465" xr:uid="{00000000-0005-0000-0000-000079400000}"/>
    <cellStyle name="Обычный 8 2 3 2 3 2 2 2 2 3 2" xfId="22233" xr:uid="{00000000-0005-0000-0000-00007A400000}"/>
    <cellStyle name="Обычный 8 2 3 2 3 2 2 2 2 4" xfId="15849" xr:uid="{00000000-0005-0000-0000-00007B400000}"/>
    <cellStyle name="Обычный 8 2 3 2 3 2 2 2 3" xfId="4677" xr:uid="{00000000-0005-0000-0000-00007C400000}"/>
    <cellStyle name="Обычный 8 2 3 2 3 2 2 2 3 2" xfId="11061" xr:uid="{00000000-0005-0000-0000-00007D400000}"/>
    <cellStyle name="Обычный 8 2 3 2 3 2 2 2 3 2 2" xfId="23829" xr:uid="{00000000-0005-0000-0000-00007E400000}"/>
    <cellStyle name="Обычный 8 2 3 2 3 2 2 2 3 3" xfId="17445" xr:uid="{00000000-0005-0000-0000-00007F400000}"/>
    <cellStyle name="Обычный 8 2 3 2 3 2 2 2 4" xfId="7869" xr:uid="{00000000-0005-0000-0000-000080400000}"/>
    <cellStyle name="Обычный 8 2 3 2 3 2 2 2 4 2" xfId="20637" xr:uid="{00000000-0005-0000-0000-000081400000}"/>
    <cellStyle name="Обычный 8 2 3 2 3 2 2 2 5" xfId="14253" xr:uid="{00000000-0005-0000-0000-000082400000}"/>
    <cellStyle name="Обычный 8 2 3 2 3 2 2 3" xfId="2283" xr:uid="{00000000-0005-0000-0000-000083400000}"/>
    <cellStyle name="Обычный 8 2 3 2 3 2 2 3 2" xfId="5475" xr:uid="{00000000-0005-0000-0000-000084400000}"/>
    <cellStyle name="Обычный 8 2 3 2 3 2 2 3 2 2" xfId="11859" xr:uid="{00000000-0005-0000-0000-000085400000}"/>
    <cellStyle name="Обычный 8 2 3 2 3 2 2 3 2 2 2" xfId="24627" xr:uid="{00000000-0005-0000-0000-000086400000}"/>
    <cellStyle name="Обычный 8 2 3 2 3 2 2 3 2 3" xfId="18243" xr:uid="{00000000-0005-0000-0000-000087400000}"/>
    <cellStyle name="Обычный 8 2 3 2 3 2 2 3 3" xfId="8667" xr:uid="{00000000-0005-0000-0000-000088400000}"/>
    <cellStyle name="Обычный 8 2 3 2 3 2 2 3 3 2" xfId="21435" xr:uid="{00000000-0005-0000-0000-000089400000}"/>
    <cellStyle name="Обычный 8 2 3 2 3 2 2 3 4" xfId="15051" xr:uid="{00000000-0005-0000-0000-00008A400000}"/>
    <cellStyle name="Обычный 8 2 3 2 3 2 2 4" xfId="3879" xr:uid="{00000000-0005-0000-0000-00008B400000}"/>
    <cellStyle name="Обычный 8 2 3 2 3 2 2 4 2" xfId="10263" xr:uid="{00000000-0005-0000-0000-00008C400000}"/>
    <cellStyle name="Обычный 8 2 3 2 3 2 2 4 2 2" xfId="23031" xr:uid="{00000000-0005-0000-0000-00008D400000}"/>
    <cellStyle name="Обычный 8 2 3 2 3 2 2 4 3" xfId="16647" xr:uid="{00000000-0005-0000-0000-00008E400000}"/>
    <cellStyle name="Обычный 8 2 3 2 3 2 2 5" xfId="7071" xr:uid="{00000000-0005-0000-0000-00008F400000}"/>
    <cellStyle name="Обычный 8 2 3 2 3 2 2 5 2" xfId="19839" xr:uid="{00000000-0005-0000-0000-000090400000}"/>
    <cellStyle name="Обычный 8 2 3 2 3 2 2 6" xfId="13455" xr:uid="{00000000-0005-0000-0000-000091400000}"/>
    <cellStyle name="Обычный 8 2 3 2 3 2 3" xfId="1086" xr:uid="{00000000-0005-0000-0000-000092400000}"/>
    <cellStyle name="Обычный 8 2 3 2 3 2 3 2" xfId="2682" xr:uid="{00000000-0005-0000-0000-000093400000}"/>
    <cellStyle name="Обычный 8 2 3 2 3 2 3 2 2" xfId="5874" xr:uid="{00000000-0005-0000-0000-000094400000}"/>
    <cellStyle name="Обычный 8 2 3 2 3 2 3 2 2 2" xfId="12258" xr:uid="{00000000-0005-0000-0000-000095400000}"/>
    <cellStyle name="Обычный 8 2 3 2 3 2 3 2 2 2 2" xfId="25026" xr:uid="{00000000-0005-0000-0000-000096400000}"/>
    <cellStyle name="Обычный 8 2 3 2 3 2 3 2 2 3" xfId="18642" xr:uid="{00000000-0005-0000-0000-000097400000}"/>
    <cellStyle name="Обычный 8 2 3 2 3 2 3 2 3" xfId="9066" xr:uid="{00000000-0005-0000-0000-000098400000}"/>
    <cellStyle name="Обычный 8 2 3 2 3 2 3 2 3 2" xfId="21834" xr:uid="{00000000-0005-0000-0000-000099400000}"/>
    <cellStyle name="Обычный 8 2 3 2 3 2 3 2 4" xfId="15450" xr:uid="{00000000-0005-0000-0000-00009A400000}"/>
    <cellStyle name="Обычный 8 2 3 2 3 2 3 3" xfId="4278" xr:uid="{00000000-0005-0000-0000-00009B400000}"/>
    <cellStyle name="Обычный 8 2 3 2 3 2 3 3 2" xfId="10662" xr:uid="{00000000-0005-0000-0000-00009C400000}"/>
    <cellStyle name="Обычный 8 2 3 2 3 2 3 3 2 2" xfId="23430" xr:uid="{00000000-0005-0000-0000-00009D400000}"/>
    <cellStyle name="Обычный 8 2 3 2 3 2 3 3 3" xfId="17046" xr:uid="{00000000-0005-0000-0000-00009E400000}"/>
    <cellStyle name="Обычный 8 2 3 2 3 2 3 4" xfId="7470" xr:uid="{00000000-0005-0000-0000-00009F400000}"/>
    <cellStyle name="Обычный 8 2 3 2 3 2 3 4 2" xfId="20238" xr:uid="{00000000-0005-0000-0000-0000A0400000}"/>
    <cellStyle name="Обычный 8 2 3 2 3 2 3 5" xfId="13854" xr:uid="{00000000-0005-0000-0000-0000A1400000}"/>
    <cellStyle name="Обычный 8 2 3 2 3 2 4" xfId="1884" xr:uid="{00000000-0005-0000-0000-0000A2400000}"/>
    <cellStyle name="Обычный 8 2 3 2 3 2 4 2" xfId="5076" xr:uid="{00000000-0005-0000-0000-0000A3400000}"/>
    <cellStyle name="Обычный 8 2 3 2 3 2 4 2 2" xfId="11460" xr:uid="{00000000-0005-0000-0000-0000A4400000}"/>
    <cellStyle name="Обычный 8 2 3 2 3 2 4 2 2 2" xfId="24228" xr:uid="{00000000-0005-0000-0000-0000A5400000}"/>
    <cellStyle name="Обычный 8 2 3 2 3 2 4 2 3" xfId="17844" xr:uid="{00000000-0005-0000-0000-0000A6400000}"/>
    <cellStyle name="Обычный 8 2 3 2 3 2 4 3" xfId="8268" xr:uid="{00000000-0005-0000-0000-0000A7400000}"/>
    <cellStyle name="Обычный 8 2 3 2 3 2 4 3 2" xfId="21036" xr:uid="{00000000-0005-0000-0000-0000A8400000}"/>
    <cellStyle name="Обычный 8 2 3 2 3 2 4 4" xfId="14652" xr:uid="{00000000-0005-0000-0000-0000A9400000}"/>
    <cellStyle name="Обычный 8 2 3 2 3 2 5" xfId="3480" xr:uid="{00000000-0005-0000-0000-0000AA400000}"/>
    <cellStyle name="Обычный 8 2 3 2 3 2 5 2" xfId="9864" xr:uid="{00000000-0005-0000-0000-0000AB400000}"/>
    <cellStyle name="Обычный 8 2 3 2 3 2 5 2 2" xfId="22632" xr:uid="{00000000-0005-0000-0000-0000AC400000}"/>
    <cellStyle name="Обычный 8 2 3 2 3 2 5 3" xfId="16248" xr:uid="{00000000-0005-0000-0000-0000AD400000}"/>
    <cellStyle name="Обычный 8 2 3 2 3 2 6" xfId="6672" xr:uid="{00000000-0005-0000-0000-0000AE400000}"/>
    <cellStyle name="Обычный 8 2 3 2 3 2 6 2" xfId="19440" xr:uid="{00000000-0005-0000-0000-0000AF400000}"/>
    <cellStyle name="Обычный 8 2 3 2 3 2 7" xfId="13056" xr:uid="{00000000-0005-0000-0000-0000B0400000}"/>
    <cellStyle name="Обычный 8 2 3 2 3 3" xfId="493" xr:uid="{00000000-0005-0000-0000-0000B1400000}"/>
    <cellStyle name="Обычный 8 2 3 2 3 3 2" xfId="1291" xr:uid="{00000000-0005-0000-0000-0000B2400000}"/>
    <cellStyle name="Обычный 8 2 3 2 3 3 2 2" xfId="2887" xr:uid="{00000000-0005-0000-0000-0000B3400000}"/>
    <cellStyle name="Обычный 8 2 3 2 3 3 2 2 2" xfId="6079" xr:uid="{00000000-0005-0000-0000-0000B4400000}"/>
    <cellStyle name="Обычный 8 2 3 2 3 3 2 2 2 2" xfId="12463" xr:uid="{00000000-0005-0000-0000-0000B5400000}"/>
    <cellStyle name="Обычный 8 2 3 2 3 3 2 2 2 2 2" xfId="25231" xr:uid="{00000000-0005-0000-0000-0000B6400000}"/>
    <cellStyle name="Обычный 8 2 3 2 3 3 2 2 2 3" xfId="18847" xr:uid="{00000000-0005-0000-0000-0000B7400000}"/>
    <cellStyle name="Обычный 8 2 3 2 3 3 2 2 3" xfId="9271" xr:uid="{00000000-0005-0000-0000-0000B8400000}"/>
    <cellStyle name="Обычный 8 2 3 2 3 3 2 2 3 2" xfId="22039" xr:uid="{00000000-0005-0000-0000-0000B9400000}"/>
    <cellStyle name="Обычный 8 2 3 2 3 3 2 2 4" xfId="15655" xr:uid="{00000000-0005-0000-0000-0000BA400000}"/>
    <cellStyle name="Обычный 8 2 3 2 3 3 2 3" xfId="4483" xr:uid="{00000000-0005-0000-0000-0000BB400000}"/>
    <cellStyle name="Обычный 8 2 3 2 3 3 2 3 2" xfId="10867" xr:uid="{00000000-0005-0000-0000-0000BC400000}"/>
    <cellStyle name="Обычный 8 2 3 2 3 3 2 3 2 2" xfId="23635" xr:uid="{00000000-0005-0000-0000-0000BD400000}"/>
    <cellStyle name="Обычный 8 2 3 2 3 3 2 3 3" xfId="17251" xr:uid="{00000000-0005-0000-0000-0000BE400000}"/>
    <cellStyle name="Обычный 8 2 3 2 3 3 2 4" xfId="7675" xr:uid="{00000000-0005-0000-0000-0000BF400000}"/>
    <cellStyle name="Обычный 8 2 3 2 3 3 2 4 2" xfId="20443" xr:uid="{00000000-0005-0000-0000-0000C0400000}"/>
    <cellStyle name="Обычный 8 2 3 2 3 3 2 5" xfId="14059" xr:uid="{00000000-0005-0000-0000-0000C1400000}"/>
    <cellStyle name="Обычный 8 2 3 2 3 3 3" xfId="2089" xr:uid="{00000000-0005-0000-0000-0000C2400000}"/>
    <cellStyle name="Обычный 8 2 3 2 3 3 3 2" xfId="5281" xr:uid="{00000000-0005-0000-0000-0000C3400000}"/>
    <cellStyle name="Обычный 8 2 3 2 3 3 3 2 2" xfId="11665" xr:uid="{00000000-0005-0000-0000-0000C4400000}"/>
    <cellStyle name="Обычный 8 2 3 2 3 3 3 2 2 2" xfId="24433" xr:uid="{00000000-0005-0000-0000-0000C5400000}"/>
    <cellStyle name="Обычный 8 2 3 2 3 3 3 2 3" xfId="18049" xr:uid="{00000000-0005-0000-0000-0000C6400000}"/>
    <cellStyle name="Обычный 8 2 3 2 3 3 3 3" xfId="8473" xr:uid="{00000000-0005-0000-0000-0000C7400000}"/>
    <cellStyle name="Обычный 8 2 3 2 3 3 3 3 2" xfId="21241" xr:uid="{00000000-0005-0000-0000-0000C8400000}"/>
    <cellStyle name="Обычный 8 2 3 2 3 3 3 4" xfId="14857" xr:uid="{00000000-0005-0000-0000-0000C9400000}"/>
    <cellStyle name="Обычный 8 2 3 2 3 3 4" xfId="3685" xr:uid="{00000000-0005-0000-0000-0000CA400000}"/>
    <cellStyle name="Обычный 8 2 3 2 3 3 4 2" xfId="10069" xr:uid="{00000000-0005-0000-0000-0000CB400000}"/>
    <cellStyle name="Обычный 8 2 3 2 3 3 4 2 2" xfId="22837" xr:uid="{00000000-0005-0000-0000-0000CC400000}"/>
    <cellStyle name="Обычный 8 2 3 2 3 3 4 3" xfId="16453" xr:uid="{00000000-0005-0000-0000-0000CD400000}"/>
    <cellStyle name="Обычный 8 2 3 2 3 3 5" xfId="6877" xr:uid="{00000000-0005-0000-0000-0000CE400000}"/>
    <cellStyle name="Обычный 8 2 3 2 3 3 5 2" xfId="19645" xr:uid="{00000000-0005-0000-0000-0000CF400000}"/>
    <cellStyle name="Обычный 8 2 3 2 3 3 6" xfId="13261" xr:uid="{00000000-0005-0000-0000-0000D0400000}"/>
    <cellStyle name="Обычный 8 2 3 2 3 4" xfId="892" xr:uid="{00000000-0005-0000-0000-0000D1400000}"/>
    <cellStyle name="Обычный 8 2 3 2 3 4 2" xfId="2488" xr:uid="{00000000-0005-0000-0000-0000D2400000}"/>
    <cellStyle name="Обычный 8 2 3 2 3 4 2 2" xfId="5680" xr:uid="{00000000-0005-0000-0000-0000D3400000}"/>
    <cellStyle name="Обычный 8 2 3 2 3 4 2 2 2" xfId="12064" xr:uid="{00000000-0005-0000-0000-0000D4400000}"/>
    <cellStyle name="Обычный 8 2 3 2 3 4 2 2 2 2" xfId="24832" xr:uid="{00000000-0005-0000-0000-0000D5400000}"/>
    <cellStyle name="Обычный 8 2 3 2 3 4 2 2 3" xfId="18448" xr:uid="{00000000-0005-0000-0000-0000D6400000}"/>
    <cellStyle name="Обычный 8 2 3 2 3 4 2 3" xfId="8872" xr:uid="{00000000-0005-0000-0000-0000D7400000}"/>
    <cellStyle name="Обычный 8 2 3 2 3 4 2 3 2" xfId="21640" xr:uid="{00000000-0005-0000-0000-0000D8400000}"/>
    <cellStyle name="Обычный 8 2 3 2 3 4 2 4" xfId="15256" xr:uid="{00000000-0005-0000-0000-0000D9400000}"/>
    <cellStyle name="Обычный 8 2 3 2 3 4 3" xfId="4084" xr:uid="{00000000-0005-0000-0000-0000DA400000}"/>
    <cellStyle name="Обычный 8 2 3 2 3 4 3 2" xfId="10468" xr:uid="{00000000-0005-0000-0000-0000DB400000}"/>
    <cellStyle name="Обычный 8 2 3 2 3 4 3 2 2" xfId="23236" xr:uid="{00000000-0005-0000-0000-0000DC400000}"/>
    <cellStyle name="Обычный 8 2 3 2 3 4 3 3" xfId="16852" xr:uid="{00000000-0005-0000-0000-0000DD400000}"/>
    <cellStyle name="Обычный 8 2 3 2 3 4 4" xfId="7276" xr:uid="{00000000-0005-0000-0000-0000DE400000}"/>
    <cellStyle name="Обычный 8 2 3 2 3 4 4 2" xfId="20044" xr:uid="{00000000-0005-0000-0000-0000DF400000}"/>
    <cellStyle name="Обычный 8 2 3 2 3 4 5" xfId="13660" xr:uid="{00000000-0005-0000-0000-0000E0400000}"/>
    <cellStyle name="Обычный 8 2 3 2 3 5" xfId="1690" xr:uid="{00000000-0005-0000-0000-0000E1400000}"/>
    <cellStyle name="Обычный 8 2 3 2 3 5 2" xfId="4882" xr:uid="{00000000-0005-0000-0000-0000E2400000}"/>
    <cellStyle name="Обычный 8 2 3 2 3 5 2 2" xfId="11266" xr:uid="{00000000-0005-0000-0000-0000E3400000}"/>
    <cellStyle name="Обычный 8 2 3 2 3 5 2 2 2" xfId="24034" xr:uid="{00000000-0005-0000-0000-0000E4400000}"/>
    <cellStyle name="Обычный 8 2 3 2 3 5 2 3" xfId="17650" xr:uid="{00000000-0005-0000-0000-0000E5400000}"/>
    <cellStyle name="Обычный 8 2 3 2 3 5 3" xfId="8074" xr:uid="{00000000-0005-0000-0000-0000E6400000}"/>
    <cellStyle name="Обычный 8 2 3 2 3 5 3 2" xfId="20842" xr:uid="{00000000-0005-0000-0000-0000E7400000}"/>
    <cellStyle name="Обычный 8 2 3 2 3 5 4" xfId="14458" xr:uid="{00000000-0005-0000-0000-0000E8400000}"/>
    <cellStyle name="Обычный 8 2 3 2 3 6" xfId="3286" xr:uid="{00000000-0005-0000-0000-0000E9400000}"/>
    <cellStyle name="Обычный 8 2 3 2 3 6 2" xfId="9670" xr:uid="{00000000-0005-0000-0000-0000EA400000}"/>
    <cellStyle name="Обычный 8 2 3 2 3 6 2 2" xfId="22438" xr:uid="{00000000-0005-0000-0000-0000EB400000}"/>
    <cellStyle name="Обычный 8 2 3 2 3 6 3" xfId="16054" xr:uid="{00000000-0005-0000-0000-0000EC400000}"/>
    <cellStyle name="Обычный 8 2 3 2 3 7" xfId="6478" xr:uid="{00000000-0005-0000-0000-0000ED400000}"/>
    <cellStyle name="Обычный 8 2 3 2 3 7 2" xfId="19246" xr:uid="{00000000-0005-0000-0000-0000EE400000}"/>
    <cellStyle name="Обычный 8 2 3 2 3 8" xfId="12862" xr:uid="{00000000-0005-0000-0000-0000EF400000}"/>
    <cellStyle name="Обычный 8 2 3 2 4" xfId="157" xr:uid="{00000000-0005-0000-0000-0000F0400000}"/>
    <cellStyle name="Обычный 8 2 3 2 4 2" xfId="351" xr:uid="{00000000-0005-0000-0000-0000F1400000}"/>
    <cellStyle name="Обычный 8 2 3 2 4 2 2" xfId="753" xr:uid="{00000000-0005-0000-0000-0000F2400000}"/>
    <cellStyle name="Обычный 8 2 3 2 4 2 2 2" xfId="1551" xr:uid="{00000000-0005-0000-0000-0000F3400000}"/>
    <cellStyle name="Обычный 8 2 3 2 4 2 2 2 2" xfId="3147" xr:uid="{00000000-0005-0000-0000-0000F4400000}"/>
    <cellStyle name="Обычный 8 2 3 2 4 2 2 2 2 2" xfId="6339" xr:uid="{00000000-0005-0000-0000-0000F5400000}"/>
    <cellStyle name="Обычный 8 2 3 2 4 2 2 2 2 2 2" xfId="12723" xr:uid="{00000000-0005-0000-0000-0000F6400000}"/>
    <cellStyle name="Обычный 8 2 3 2 4 2 2 2 2 2 2 2" xfId="25491" xr:uid="{00000000-0005-0000-0000-0000F7400000}"/>
    <cellStyle name="Обычный 8 2 3 2 4 2 2 2 2 2 3" xfId="19107" xr:uid="{00000000-0005-0000-0000-0000F8400000}"/>
    <cellStyle name="Обычный 8 2 3 2 4 2 2 2 2 3" xfId="9531" xr:uid="{00000000-0005-0000-0000-0000F9400000}"/>
    <cellStyle name="Обычный 8 2 3 2 4 2 2 2 2 3 2" xfId="22299" xr:uid="{00000000-0005-0000-0000-0000FA400000}"/>
    <cellStyle name="Обычный 8 2 3 2 4 2 2 2 2 4" xfId="15915" xr:uid="{00000000-0005-0000-0000-0000FB400000}"/>
    <cellStyle name="Обычный 8 2 3 2 4 2 2 2 3" xfId="4743" xr:uid="{00000000-0005-0000-0000-0000FC400000}"/>
    <cellStyle name="Обычный 8 2 3 2 4 2 2 2 3 2" xfId="11127" xr:uid="{00000000-0005-0000-0000-0000FD400000}"/>
    <cellStyle name="Обычный 8 2 3 2 4 2 2 2 3 2 2" xfId="23895" xr:uid="{00000000-0005-0000-0000-0000FE400000}"/>
    <cellStyle name="Обычный 8 2 3 2 4 2 2 2 3 3" xfId="17511" xr:uid="{00000000-0005-0000-0000-0000FF400000}"/>
    <cellStyle name="Обычный 8 2 3 2 4 2 2 2 4" xfId="7935" xr:uid="{00000000-0005-0000-0000-000000410000}"/>
    <cellStyle name="Обычный 8 2 3 2 4 2 2 2 4 2" xfId="20703" xr:uid="{00000000-0005-0000-0000-000001410000}"/>
    <cellStyle name="Обычный 8 2 3 2 4 2 2 2 5" xfId="14319" xr:uid="{00000000-0005-0000-0000-000002410000}"/>
    <cellStyle name="Обычный 8 2 3 2 4 2 2 3" xfId="2349" xr:uid="{00000000-0005-0000-0000-000003410000}"/>
    <cellStyle name="Обычный 8 2 3 2 4 2 2 3 2" xfId="5541" xr:uid="{00000000-0005-0000-0000-000004410000}"/>
    <cellStyle name="Обычный 8 2 3 2 4 2 2 3 2 2" xfId="11925" xr:uid="{00000000-0005-0000-0000-000005410000}"/>
    <cellStyle name="Обычный 8 2 3 2 4 2 2 3 2 2 2" xfId="24693" xr:uid="{00000000-0005-0000-0000-000006410000}"/>
    <cellStyle name="Обычный 8 2 3 2 4 2 2 3 2 3" xfId="18309" xr:uid="{00000000-0005-0000-0000-000007410000}"/>
    <cellStyle name="Обычный 8 2 3 2 4 2 2 3 3" xfId="8733" xr:uid="{00000000-0005-0000-0000-000008410000}"/>
    <cellStyle name="Обычный 8 2 3 2 4 2 2 3 3 2" xfId="21501" xr:uid="{00000000-0005-0000-0000-000009410000}"/>
    <cellStyle name="Обычный 8 2 3 2 4 2 2 3 4" xfId="15117" xr:uid="{00000000-0005-0000-0000-00000A410000}"/>
    <cellStyle name="Обычный 8 2 3 2 4 2 2 4" xfId="3945" xr:uid="{00000000-0005-0000-0000-00000B410000}"/>
    <cellStyle name="Обычный 8 2 3 2 4 2 2 4 2" xfId="10329" xr:uid="{00000000-0005-0000-0000-00000C410000}"/>
    <cellStyle name="Обычный 8 2 3 2 4 2 2 4 2 2" xfId="23097" xr:uid="{00000000-0005-0000-0000-00000D410000}"/>
    <cellStyle name="Обычный 8 2 3 2 4 2 2 4 3" xfId="16713" xr:uid="{00000000-0005-0000-0000-00000E410000}"/>
    <cellStyle name="Обычный 8 2 3 2 4 2 2 5" xfId="7137" xr:uid="{00000000-0005-0000-0000-00000F410000}"/>
    <cellStyle name="Обычный 8 2 3 2 4 2 2 5 2" xfId="19905" xr:uid="{00000000-0005-0000-0000-000010410000}"/>
    <cellStyle name="Обычный 8 2 3 2 4 2 2 6" xfId="13521" xr:uid="{00000000-0005-0000-0000-000011410000}"/>
    <cellStyle name="Обычный 8 2 3 2 4 2 3" xfId="1152" xr:uid="{00000000-0005-0000-0000-000012410000}"/>
    <cellStyle name="Обычный 8 2 3 2 4 2 3 2" xfId="2748" xr:uid="{00000000-0005-0000-0000-000013410000}"/>
    <cellStyle name="Обычный 8 2 3 2 4 2 3 2 2" xfId="5940" xr:uid="{00000000-0005-0000-0000-000014410000}"/>
    <cellStyle name="Обычный 8 2 3 2 4 2 3 2 2 2" xfId="12324" xr:uid="{00000000-0005-0000-0000-000015410000}"/>
    <cellStyle name="Обычный 8 2 3 2 4 2 3 2 2 2 2" xfId="25092" xr:uid="{00000000-0005-0000-0000-000016410000}"/>
    <cellStyle name="Обычный 8 2 3 2 4 2 3 2 2 3" xfId="18708" xr:uid="{00000000-0005-0000-0000-000017410000}"/>
    <cellStyle name="Обычный 8 2 3 2 4 2 3 2 3" xfId="9132" xr:uid="{00000000-0005-0000-0000-000018410000}"/>
    <cellStyle name="Обычный 8 2 3 2 4 2 3 2 3 2" xfId="21900" xr:uid="{00000000-0005-0000-0000-000019410000}"/>
    <cellStyle name="Обычный 8 2 3 2 4 2 3 2 4" xfId="15516" xr:uid="{00000000-0005-0000-0000-00001A410000}"/>
    <cellStyle name="Обычный 8 2 3 2 4 2 3 3" xfId="4344" xr:uid="{00000000-0005-0000-0000-00001B410000}"/>
    <cellStyle name="Обычный 8 2 3 2 4 2 3 3 2" xfId="10728" xr:uid="{00000000-0005-0000-0000-00001C410000}"/>
    <cellStyle name="Обычный 8 2 3 2 4 2 3 3 2 2" xfId="23496" xr:uid="{00000000-0005-0000-0000-00001D410000}"/>
    <cellStyle name="Обычный 8 2 3 2 4 2 3 3 3" xfId="17112" xr:uid="{00000000-0005-0000-0000-00001E410000}"/>
    <cellStyle name="Обычный 8 2 3 2 4 2 3 4" xfId="7536" xr:uid="{00000000-0005-0000-0000-00001F410000}"/>
    <cellStyle name="Обычный 8 2 3 2 4 2 3 4 2" xfId="20304" xr:uid="{00000000-0005-0000-0000-000020410000}"/>
    <cellStyle name="Обычный 8 2 3 2 4 2 3 5" xfId="13920" xr:uid="{00000000-0005-0000-0000-000021410000}"/>
    <cellStyle name="Обычный 8 2 3 2 4 2 4" xfId="1950" xr:uid="{00000000-0005-0000-0000-000022410000}"/>
    <cellStyle name="Обычный 8 2 3 2 4 2 4 2" xfId="5142" xr:uid="{00000000-0005-0000-0000-000023410000}"/>
    <cellStyle name="Обычный 8 2 3 2 4 2 4 2 2" xfId="11526" xr:uid="{00000000-0005-0000-0000-000024410000}"/>
    <cellStyle name="Обычный 8 2 3 2 4 2 4 2 2 2" xfId="24294" xr:uid="{00000000-0005-0000-0000-000025410000}"/>
    <cellStyle name="Обычный 8 2 3 2 4 2 4 2 3" xfId="17910" xr:uid="{00000000-0005-0000-0000-000026410000}"/>
    <cellStyle name="Обычный 8 2 3 2 4 2 4 3" xfId="8334" xr:uid="{00000000-0005-0000-0000-000027410000}"/>
    <cellStyle name="Обычный 8 2 3 2 4 2 4 3 2" xfId="21102" xr:uid="{00000000-0005-0000-0000-000028410000}"/>
    <cellStyle name="Обычный 8 2 3 2 4 2 4 4" xfId="14718" xr:uid="{00000000-0005-0000-0000-000029410000}"/>
    <cellStyle name="Обычный 8 2 3 2 4 2 5" xfId="3546" xr:uid="{00000000-0005-0000-0000-00002A410000}"/>
    <cellStyle name="Обычный 8 2 3 2 4 2 5 2" xfId="9930" xr:uid="{00000000-0005-0000-0000-00002B410000}"/>
    <cellStyle name="Обычный 8 2 3 2 4 2 5 2 2" xfId="22698" xr:uid="{00000000-0005-0000-0000-00002C410000}"/>
    <cellStyle name="Обычный 8 2 3 2 4 2 5 3" xfId="16314" xr:uid="{00000000-0005-0000-0000-00002D410000}"/>
    <cellStyle name="Обычный 8 2 3 2 4 2 6" xfId="6738" xr:uid="{00000000-0005-0000-0000-00002E410000}"/>
    <cellStyle name="Обычный 8 2 3 2 4 2 6 2" xfId="19506" xr:uid="{00000000-0005-0000-0000-00002F410000}"/>
    <cellStyle name="Обычный 8 2 3 2 4 2 7" xfId="13122" xr:uid="{00000000-0005-0000-0000-000030410000}"/>
    <cellStyle name="Обычный 8 2 3 2 4 3" xfId="559" xr:uid="{00000000-0005-0000-0000-000031410000}"/>
    <cellStyle name="Обычный 8 2 3 2 4 3 2" xfId="1357" xr:uid="{00000000-0005-0000-0000-000032410000}"/>
    <cellStyle name="Обычный 8 2 3 2 4 3 2 2" xfId="2953" xr:uid="{00000000-0005-0000-0000-000033410000}"/>
    <cellStyle name="Обычный 8 2 3 2 4 3 2 2 2" xfId="6145" xr:uid="{00000000-0005-0000-0000-000034410000}"/>
    <cellStyle name="Обычный 8 2 3 2 4 3 2 2 2 2" xfId="12529" xr:uid="{00000000-0005-0000-0000-000035410000}"/>
    <cellStyle name="Обычный 8 2 3 2 4 3 2 2 2 2 2" xfId="25297" xr:uid="{00000000-0005-0000-0000-000036410000}"/>
    <cellStyle name="Обычный 8 2 3 2 4 3 2 2 2 3" xfId="18913" xr:uid="{00000000-0005-0000-0000-000037410000}"/>
    <cellStyle name="Обычный 8 2 3 2 4 3 2 2 3" xfId="9337" xr:uid="{00000000-0005-0000-0000-000038410000}"/>
    <cellStyle name="Обычный 8 2 3 2 4 3 2 2 3 2" xfId="22105" xr:uid="{00000000-0005-0000-0000-000039410000}"/>
    <cellStyle name="Обычный 8 2 3 2 4 3 2 2 4" xfId="15721" xr:uid="{00000000-0005-0000-0000-00003A410000}"/>
    <cellStyle name="Обычный 8 2 3 2 4 3 2 3" xfId="4549" xr:uid="{00000000-0005-0000-0000-00003B410000}"/>
    <cellStyle name="Обычный 8 2 3 2 4 3 2 3 2" xfId="10933" xr:uid="{00000000-0005-0000-0000-00003C410000}"/>
    <cellStyle name="Обычный 8 2 3 2 4 3 2 3 2 2" xfId="23701" xr:uid="{00000000-0005-0000-0000-00003D410000}"/>
    <cellStyle name="Обычный 8 2 3 2 4 3 2 3 3" xfId="17317" xr:uid="{00000000-0005-0000-0000-00003E410000}"/>
    <cellStyle name="Обычный 8 2 3 2 4 3 2 4" xfId="7741" xr:uid="{00000000-0005-0000-0000-00003F410000}"/>
    <cellStyle name="Обычный 8 2 3 2 4 3 2 4 2" xfId="20509" xr:uid="{00000000-0005-0000-0000-000040410000}"/>
    <cellStyle name="Обычный 8 2 3 2 4 3 2 5" xfId="14125" xr:uid="{00000000-0005-0000-0000-000041410000}"/>
    <cellStyle name="Обычный 8 2 3 2 4 3 3" xfId="2155" xr:uid="{00000000-0005-0000-0000-000042410000}"/>
    <cellStyle name="Обычный 8 2 3 2 4 3 3 2" xfId="5347" xr:uid="{00000000-0005-0000-0000-000043410000}"/>
    <cellStyle name="Обычный 8 2 3 2 4 3 3 2 2" xfId="11731" xr:uid="{00000000-0005-0000-0000-000044410000}"/>
    <cellStyle name="Обычный 8 2 3 2 4 3 3 2 2 2" xfId="24499" xr:uid="{00000000-0005-0000-0000-000045410000}"/>
    <cellStyle name="Обычный 8 2 3 2 4 3 3 2 3" xfId="18115" xr:uid="{00000000-0005-0000-0000-000046410000}"/>
    <cellStyle name="Обычный 8 2 3 2 4 3 3 3" xfId="8539" xr:uid="{00000000-0005-0000-0000-000047410000}"/>
    <cellStyle name="Обычный 8 2 3 2 4 3 3 3 2" xfId="21307" xr:uid="{00000000-0005-0000-0000-000048410000}"/>
    <cellStyle name="Обычный 8 2 3 2 4 3 3 4" xfId="14923" xr:uid="{00000000-0005-0000-0000-000049410000}"/>
    <cellStyle name="Обычный 8 2 3 2 4 3 4" xfId="3751" xr:uid="{00000000-0005-0000-0000-00004A410000}"/>
    <cellStyle name="Обычный 8 2 3 2 4 3 4 2" xfId="10135" xr:uid="{00000000-0005-0000-0000-00004B410000}"/>
    <cellStyle name="Обычный 8 2 3 2 4 3 4 2 2" xfId="22903" xr:uid="{00000000-0005-0000-0000-00004C410000}"/>
    <cellStyle name="Обычный 8 2 3 2 4 3 4 3" xfId="16519" xr:uid="{00000000-0005-0000-0000-00004D410000}"/>
    <cellStyle name="Обычный 8 2 3 2 4 3 5" xfId="6943" xr:uid="{00000000-0005-0000-0000-00004E410000}"/>
    <cellStyle name="Обычный 8 2 3 2 4 3 5 2" xfId="19711" xr:uid="{00000000-0005-0000-0000-00004F410000}"/>
    <cellStyle name="Обычный 8 2 3 2 4 3 6" xfId="13327" xr:uid="{00000000-0005-0000-0000-000050410000}"/>
    <cellStyle name="Обычный 8 2 3 2 4 4" xfId="958" xr:uid="{00000000-0005-0000-0000-000051410000}"/>
    <cellStyle name="Обычный 8 2 3 2 4 4 2" xfId="2554" xr:uid="{00000000-0005-0000-0000-000052410000}"/>
    <cellStyle name="Обычный 8 2 3 2 4 4 2 2" xfId="5746" xr:uid="{00000000-0005-0000-0000-000053410000}"/>
    <cellStyle name="Обычный 8 2 3 2 4 4 2 2 2" xfId="12130" xr:uid="{00000000-0005-0000-0000-000054410000}"/>
    <cellStyle name="Обычный 8 2 3 2 4 4 2 2 2 2" xfId="24898" xr:uid="{00000000-0005-0000-0000-000055410000}"/>
    <cellStyle name="Обычный 8 2 3 2 4 4 2 2 3" xfId="18514" xr:uid="{00000000-0005-0000-0000-000056410000}"/>
    <cellStyle name="Обычный 8 2 3 2 4 4 2 3" xfId="8938" xr:uid="{00000000-0005-0000-0000-000057410000}"/>
    <cellStyle name="Обычный 8 2 3 2 4 4 2 3 2" xfId="21706" xr:uid="{00000000-0005-0000-0000-000058410000}"/>
    <cellStyle name="Обычный 8 2 3 2 4 4 2 4" xfId="15322" xr:uid="{00000000-0005-0000-0000-000059410000}"/>
    <cellStyle name="Обычный 8 2 3 2 4 4 3" xfId="4150" xr:uid="{00000000-0005-0000-0000-00005A410000}"/>
    <cellStyle name="Обычный 8 2 3 2 4 4 3 2" xfId="10534" xr:uid="{00000000-0005-0000-0000-00005B410000}"/>
    <cellStyle name="Обычный 8 2 3 2 4 4 3 2 2" xfId="23302" xr:uid="{00000000-0005-0000-0000-00005C410000}"/>
    <cellStyle name="Обычный 8 2 3 2 4 4 3 3" xfId="16918" xr:uid="{00000000-0005-0000-0000-00005D410000}"/>
    <cellStyle name="Обычный 8 2 3 2 4 4 4" xfId="7342" xr:uid="{00000000-0005-0000-0000-00005E410000}"/>
    <cellStyle name="Обычный 8 2 3 2 4 4 4 2" xfId="20110" xr:uid="{00000000-0005-0000-0000-00005F410000}"/>
    <cellStyle name="Обычный 8 2 3 2 4 4 5" xfId="13726" xr:uid="{00000000-0005-0000-0000-000060410000}"/>
    <cellStyle name="Обычный 8 2 3 2 4 5" xfId="1756" xr:uid="{00000000-0005-0000-0000-000061410000}"/>
    <cellStyle name="Обычный 8 2 3 2 4 5 2" xfId="4948" xr:uid="{00000000-0005-0000-0000-000062410000}"/>
    <cellStyle name="Обычный 8 2 3 2 4 5 2 2" xfId="11332" xr:uid="{00000000-0005-0000-0000-000063410000}"/>
    <cellStyle name="Обычный 8 2 3 2 4 5 2 2 2" xfId="24100" xr:uid="{00000000-0005-0000-0000-000064410000}"/>
    <cellStyle name="Обычный 8 2 3 2 4 5 2 3" xfId="17716" xr:uid="{00000000-0005-0000-0000-000065410000}"/>
    <cellStyle name="Обычный 8 2 3 2 4 5 3" xfId="8140" xr:uid="{00000000-0005-0000-0000-000066410000}"/>
    <cellStyle name="Обычный 8 2 3 2 4 5 3 2" xfId="20908" xr:uid="{00000000-0005-0000-0000-000067410000}"/>
    <cellStyle name="Обычный 8 2 3 2 4 5 4" xfId="14524" xr:uid="{00000000-0005-0000-0000-000068410000}"/>
    <cellStyle name="Обычный 8 2 3 2 4 6" xfId="3352" xr:uid="{00000000-0005-0000-0000-000069410000}"/>
    <cellStyle name="Обычный 8 2 3 2 4 6 2" xfId="9736" xr:uid="{00000000-0005-0000-0000-00006A410000}"/>
    <cellStyle name="Обычный 8 2 3 2 4 6 2 2" xfId="22504" xr:uid="{00000000-0005-0000-0000-00006B410000}"/>
    <cellStyle name="Обычный 8 2 3 2 4 6 3" xfId="16120" xr:uid="{00000000-0005-0000-0000-00006C410000}"/>
    <cellStyle name="Обычный 8 2 3 2 4 7" xfId="6544" xr:uid="{00000000-0005-0000-0000-00006D410000}"/>
    <cellStyle name="Обычный 8 2 3 2 4 7 2" xfId="19312" xr:uid="{00000000-0005-0000-0000-00006E410000}"/>
    <cellStyle name="Обычный 8 2 3 2 4 8" xfId="12928" xr:uid="{00000000-0005-0000-0000-00006F410000}"/>
    <cellStyle name="Обычный 8 2 3 2 5" xfId="221" xr:uid="{00000000-0005-0000-0000-000070410000}"/>
    <cellStyle name="Обычный 8 2 3 2 5 2" xfId="623" xr:uid="{00000000-0005-0000-0000-000071410000}"/>
    <cellStyle name="Обычный 8 2 3 2 5 2 2" xfId="1421" xr:uid="{00000000-0005-0000-0000-000072410000}"/>
    <cellStyle name="Обычный 8 2 3 2 5 2 2 2" xfId="3017" xr:uid="{00000000-0005-0000-0000-000073410000}"/>
    <cellStyle name="Обычный 8 2 3 2 5 2 2 2 2" xfId="6209" xr:uid="{00000000-0005-0000-0000-000074410000}"/>
    <cellStyle name="Обычный 8 2 3 2 5 2 2 2 2 2" xfId="12593" xr:uid="{00000000-0005-0000-0000-000075410000}"/>
    <cellStyle name="Обычный 8 2 3 2 5 2 2 2 2 2 2" xfId="25361" xr:uid="{00000000-0005-0000-0000-000076410000}"/>
    <cellStyle name="Обычный 8 2 3 2 5 2 2 2 2 3" xfId="18977" xr:uid="{00000000-0005-0000-0000-000077410000}"/>
    <cellStyle name="Обычный 8 2 3 2 5 2 2 2 3" xfId="9401" xr:uid="{00000000-0005-0000-0000-000078410000}"/>
    <cellStyle name="Обычный 8 2 3 2 5 2 2 2 3 2" xfId="22169" xr:uid="{00000000-0005-0000-0000-000079410000}"/>
    <cellStyle name="Обычный 8 2 3 2 5 2 2 2 4" xfId="15785" xr:uid="{00000000-0005-0000-0000-00007A410000}"/>
    <cellStyle name="Обычный 8 2 3 2 5 2 2 3" xfId="4613" xr:uid="{00000000-0005-0000-0000-00007B410000}"/>
    <cellStyle name="Обычный 8 2 3 2 5 2 2 3 2" xfId="10997" xr:uid="{00000000-0005-0000-0000-00007C410000}"/>
    <cellStyle name="Обычный 8 2 3 2 5 2 2 3 2 2" xfId="23765" xr:uid="{00000000-0005-0000-0000-00007D410000}"/>
    <cellStyle name="Обычный 8 2 3 2 5 2 2 3 3" xfId="17381" xr:uid="{00000000-0005-0000-0000-00007E410000}"/>
    <cellStyle name="Обычный 8 2 3 2 5 2 2 4" xfId="7805" xr:uid="{00000000-0005-0000-0000-00007F410000}"/>
    <cellStyle name="Обычный 8 2 3 2 5 2 2 4 2" xfId="20573" xr:uid="{00000000-0005-0000-0000-000080410000}"/>
    <cellStyle name="Обычный 8 2 3 2 5 2 2 5" xfId="14189" xr:uid="{00000000-0005-0000-0000-000081410000}"/>
    <cellStyle name="Обычный 8 2 3 2 5 2 3" xfId="2219" xr:uid="{00000000-0005-0000-0000-000082410000}"/>
    <cellStyle name="Обычный 8 2 3 2 5 2 3 2" xfId="5411" xr:uid="{00000000-0005-0000-0000-000083410000}"/>
    <cellStyle name="Обычный 8 2 3 2 5 2 3 2 2" xfId="11795" xr:uid="{00000000-0005-0000-0000-000084410000}"/>
    <cellStyle name="Обычный 8 2 3 2 5 2 3 2 2 2" xfId="24563" xr:uid="{00000000-0005-0000-0000-000085410000}"/>
    <cellStyle name="Обычный 8 2 3 2 5 2 3 2 3" xfId="18179" xr:uid="{00000000-0005-0000-0000-000086410000}"/>
    <cellStyle name="Обычный 8 2 3 2 5 2 3 3" xfId="8603" xr:uid="{00000000-0005-0000-0000-000087410000}"/>
    <cellStyle name="Обычный 8 2 3 2 5 2 3 3 2" xfId="21371" xr:uid="{00000000-0005-0000-0000-000088410000}"/>
    <cellStyle name="Обычный 8 2 3 2 5 2 3 4" xfId="14987" xr:uid="{00000000-0005-0000-0000-000089410000}"/>
    <cellStyle name="Обычный 8 2 3 2 5 2 4" xfId="3815" xr:uid="{00000000-0005-0000-0000-00008A410000}"/>
    <cellStyle name="Обычный 8 2 3 2 5 2 4 2" xfId="10199" xr:uid="{00000000-0005-0000-0000-00008B410000}"/>
    <cellStyle name="Обычный 8 2 3 2 5 2 4 2 2" xfId="22967" xr:uid="{00000000-0005-0000-0000-00008C410000}"/>
    <cellStyle name="Обычный 8 2 3 2 5 2 4 3" xfId="16583" xr:uid="{00000000-0005-0000-0000-00008D410000}"/>
    <cellStyle name="Обычный 8 2 3 2 5 2 5" xfId="7007" xr:uid="{00000000-0005-0000-0000-00008E410000}"/>
    <cellStyle name="Обычный 8 2 3 2 5 2 5 2" xfId="19775" xr:uid="{00000000-0005-0000-0000-00008F410000}"/>
    <cellStyle name="Обычный 8 2 3 2 5 2 6" xfId="13391" xr:uid="{00000000-0005-0000-0000-000090410000}"/>
    <cellStyle name="Обычный 8 2 3 2 5 3" xfId="1022" xr:uid="{00000000-0005-0000-0000-000091410000}"/>
    <cellStyle name="Обычный 8 2 3 2 5 3 2" xfId="2618" xr:uid="{00000000-0005-0000-0000-000092410000}"/>
    <cellStyle name="Обычный 8 2 3 2 5 3 2 2" xfId="5810" xr:uid="{00000000-0005-0000-0000-000093410000}"/>
    <cellStyle name="Обычный 8 2 3 2 5 3 2 2 2" xfId="12194" xr:uid="{00000000-0005-0000-0000-000094410000}"/>
    <cellStyle name="Обычный 8 2 3 2 5 3 2 2 2 2" xfId="24962" xr:uid="{00000000-0005-0000-0000-000095410000}"/>
    <cellStyle name="Обычный 8 2 3 2 5 3 2 2 3" xfId="18578" xr:uid="{00000000-0005-0000-0000-000096410000}"/>
    <cellStyle name="Обычный 8 2 3 2 5 3 2 3" xfId="9002" xr:uid="{00000000-0005-0000-0000-000097410000}"/>
    <cellStyle name="Обычный 8 2 3 2 5 3 2 3 2" xfId="21770" xr:uid="{00000000-0005-0000-0000-000098410000}"/>
    <cellStyle name="Обычный 8 2 3 2 5 3 2 4" xfId="15386" xr:uid="{00000000-0005-0000-0000-000099410000}"/>
    <cellStyle name="Обычный 8 2 3 2 5 3 3" xfId="4214" xr:uid="{00000000-0005-0000-0000-00009A410000}"/>
    <cellStyle name="Обычный 8 2 3 2 5 3 3 2" xfId="10598" xr:uid="{00000000-0005-0000-0000-00009B410000}"/>
    <cellStyle name="Обычный 8 2 3 2 5 3 3 2 2" xfId="23366" xr:uid="{00000000-0005-0000-0000-00009C410000}"/>
    <cellStyle name="Обычный 8 2 3 2 5 3 3 3" xfId="16982" xr:uid="{00000000-0005-0000-0000-00009D410000}"/>
    <cellStyle name="Обычный 8 2 3 2 5 3 4" xfId="7406" xr:uid="{00000000-0005-0000-0000-00009E410000}"/>
    <cellStyle name="Обычный 8 2 3 2 5 3 4 2" xfId="20174" xr:uid="{00000000-0005-0000-0000-00009F410000}"/>
    <cellStyle name="Обычный 8 2 3 2 5 3 5" xfId="13790" xr:uid="{00000000-0005-0000-0000-0000A0410000}"/>
    <cellStyle name="Обычный 8 2 3 2 5 4" xfId="1820" xr:uid="{00000000-0005-0000-0000-0000A1410000}"/>
    <cellStyle name="Обычный 8 2 3 2 5 4 2" xfId="5012" xr:uid="{00000000-0005-0000-0000-0000A2410000}"/>
    <cellStyle name="Обычный 8 2 3 2 5 4 2 2" xfId="11396" xr:uid="{00000000-0005-0000-0000-0000A3410000}"/>
    <cellStyle name="Обычный 8 2 3 2 5 4 2 2 2" xfId="24164" xr:uid="{00000000-0005-0000-0000-0000A4410000}"/>
    <cellStyle name="Обычный 8 2 3 2 5 4 2 3" xfId="17780" xr:uid="{00000000-0005-0000-0000-0000A5410000}"/>
    <cellStyle name="Обычный 8 2 3 2 5 4 3" xfId="8204" xr:uid="{00000000-0005-0000-0000-0000A6410000}"/>
    <cellStyle name="Обычный 8 2 3 2 5 4 3 2" xfId="20972" xr:uid="{00000000-0005-0000-0000-0000A7410000}"/>
    <cellStyle name="Обычный 8 2 3 2 5 4 4" xfId="14588" xr:uid="{00000000-0005-0000-0000-0000A8410000}"/>
    <cellStyle name="Обычный 8 2 3 2 5 5" xfId="3416" xr:uid="{00000000-0005-0000-0000-0000A9410000}"/>
    <cellStyle name="Обычный 8 2 3 2 5 5 2" xfId="9800" xr:uid="{00000000-0005-0000-0000-0000AA410000}"/>
    <cellStyle name="Обычный 8 2 3 2 5 5 2 2" xfId="22568" xr:uid="{00000000-0005-0000-0000-0000AB410000}"/>
    <cellStyle name="Обычный 8 2 3 2 5 5 3" xfId="16184" xr:uid="{00000000-0005-0000-0000-0000AC410000}"/>
    <cellStyle name="Обычный 8 2 3 2 5 6" xfId="6608" xr:uid="{00000000-0005-0000-0000-0000AD410000}"/>
    <cellStyle name="Обычный 8 2 3 2 5 6 2" xfId="19376" xr:uid="{00000000-0005-0000-0000-0000AE410000}"/>
    <cellStyle name="Обычный 8 2 3 2 5 7" xfId="12992" xr:uid="{00000000-0005-0000-0000-0000AF410000}"/>
    <cellStyle name="Обычный 8 2 3 2 6" xfId="429" xr:uid="{00000000-0005-0000-0000-0000B0410000}"/>
    <cellStyle name="Обычный 8 2 3 2 6 2" xfId="1227" xr:uid="{00000000-0005-0000-0000-0000B1410000}"/>
    <cellStyle name="Обычный 8 2 3 2 6 2 2" xfId="2823" xr:uid="{00000000-0005-0000-0000-0000B2410000}"/>
    <cellStyle name="Обычный 8 2 3 2 6 2 2 2" xfId="6015" xr:uid="{00000000-0005-0000-0000-0000B3410000}"/>
    <cellStyle name="Обычный 8 2 3 2 6 2 2 2 2" xfId="12399" xr:uid="{00000000-0005-0000-0000-0000B4410000}"/>
    <cellStyle name="Обычный 8 2 3 2 6 2 2 2 2 2" xfId="25167" xr:uid="{00000000-0005-0000-0000-0000B5410000}"/>
    <cellStyle name="Обычный 8 2 3 2 6 2 2 2 3" xfId="18783" xr:uid="{00000000-0005-0000-0000-0000B6410000}"/>
    <cellStyle name="Обычный 8 2 3 2 6 2 2 3" xfId="9207" xr:uid="{00000000-0005-0000-0000-0000B7410000}"/>
    <cellStyle name="Обычный 8 2 3 2 6 2 2 3 2" xfId="21975" xr:uid="{00000000-0005-0000-0000-0000B8410000}"/>
    <cellStyle name="Обычный 8 2 3 2 6 2 2 4" xfId="15591" xr:uid="{00000000-0005-0000-0000-0000B9410000}"/>
    <cellStyle name="Обычный 8 2 3 2 6 2 3" xfId="4419" xr:uid="{00000000-0005-0000-0000-0000BA410000}"/>
    <cellStyle name="Обычный 8 2 3 2 6 2 3 2" xfId="10803" xr:uid="{00000000-0005-0000-0000-0000BB410000}"/>
    <cellStyle name="Обычный 8 2 3 2 6 2 3 2 2" xfId="23571" xr:uid="{00000000-0005-0000-0000-0000BC410000}"/>
    <cellStyle name="Обычный 8 2 3 2 6 2 3 3" xfId="17187" xr:uid="{00000000-0005-0000-0000-0000BD410000}"/>
    <cellStyle name="Обычный 8 2 3 2 6 2 4" xfId="7611" xr:uid="{00000000-0005-0000-0000-0000BE410000}"/>
    <cellStyle name="Обычный 8 2 3 2 6 2 4 2" xfId="20379" xr:uid="{00000000-0005-0000-0000-0000BF410000}"/>
    <cellStyle name="Обычный 8 2 3 2 6 2 5" xfId="13995" xr:uid="{00000000-0005-0000-0000-0000C0410000}"/>
    <cellStyle name="Обычный 8 2 3 2 6 3" xfId="2025" xr:uid="{00000000-0005-0000-0000-0000C1410000}"/>
    <cellStyle name="Обычный 8 2 3 2 6 3 2" xfId="5217" xr:uid="{00000000-0005-0000-0000-0000C2410000}"/>
    <cellStyle name="Обычный 8 2 3 2 6 3 2 2" xfId="11601" xr:uid="{00000000-0005-0000-0000-0000C3410000}"/>
    <cellStyle name="Обычный 8 2 3 2 6 3 2 2 2" xfId="24369" xr:uid="{00000000-0005-0000-0000-0000C4410000}"/>
    <cellStyle name="Обычный 8 2 3 2 6 3 2 3" xfId="17985" xr:uid="{00000000-0005-0000-0000-0000C5410000}"/>
    <cellStyle name="Обычный 8 2 3 2 6 3 3" xfId="8409" xr:uid="{00000000-0005-0000-0000-0000C6410000}"/>
    <cellStyle name="Обычный 8 2 3 2 6 3 3 2" xfId="21177" xr:uid="{00000000-0005-0000-0000-0000C7410000}"/>
    <cellStyle name="Обычный 8 2 3 2 6 3 4" xfId="14793" xr:uid="{00000000-0005-0000-0000-0000C8410000}"/>
    <cellStyle name="Обычный 8 2 3 2 6 4" xfId="3621" xr:uid="{00000000-0005-0000-0000-0000C9410000}"/>
    <cellStyle name="Обычный 8 2 3 2 6 4 2" xfId="10005" xr:uid="{00000000-0005-0000-0000-0000CA410000}"/>
    <cellStyle name="Обычный 8 2 3 2 6 4 2 2" xfId="22773" xr:uid="{00000000-0005-0000-0000-0000CB410000}"/>
    <cellStyle name="Обычный 8 2 3 2 6 4 3" xfId="16389" xr:uid="{00000000-0005-0000-0000-0000CC410000}"/>
    <cellStyle name="Обычный 8 2 3 2 6 5" xfId="6813" xr:uid="{00000000-0005-0000-0000-0000CD410000}"/>
    <cellStyle name="Обычный 8 2 3 2 6 5 2" xfId="19581" xr:uid="{00000000-0005-0000-0000-0000CE410000}"/>
    <cellStyle name="Обычный 8 2 3 2 6 6" xfId="13197" xr:uid="{00000000-0005-0000-0000-0000CF410000}"/>
    <cellStyle name="Обычный 8 2 3 2 7" xfId="828" xr:uid="{00000000-0005-0000-0000-0000D0410000}"/>
    <cellStyle name="Обычный 8 2 3 2 7 2" xfId="2424" xr:uid="{00000000-0005-0000-0000-0000D1410000}"/>
    <cellStyle name="Обычный 8 2 3 2 7 2 2" xfId="5616" xr:uid="{00000000-0005-0000-0000-0000D2410000}"/>
    <cellStyle name="Обычный 8 2 3 2 7 2 2 2" xfId="12000" xr:uid="{00000000-0005-0000-0000-0000D3410000}"/>
    <cellStyle name="Обычный 8 2 3 2 7 2 2 2 2" xfId="24768" xr:uid="{00000000-0005-0000-0000-0000D4410000}"/>
    <cellStyle name="Обычный 8 2 3 2 7 2 2 3" xfId="18384" xr:uid="{00000000-0005-0000-0000-0000D5410000}"/>
    <cellStyle name="Обычный 8 2 3 2 7 2 3" xfId="8808" xr:uid="{00000000-0005-0000-0000-0000D6410000}"/>
    <cellStyle name="Обычный 8 2 3 2 7 2 3 2" xfId="21576" xr:uid="{00000000-0005-0000-0000-0000D7410000}"/>
    <cellStyle name="Обычный 8 2 3 2 7 2 4" xfId="15192" xr:uid="{00000000-0005-0000-0000-0000D8410000}"/>
    <cellStyle name="Обычный 8 2 3 2 7 3" xfId="4020" xr:uid="{00000000-0005-0000-0000-0000D9410000}"/>
    <cellStyle name="Обычный 8 2 3 2 7 3 2" xfId="10404" xr:uid="{00000000-0005-0000-0000-0000DA410000}"/>
    <cellStyle name="Обычный 8 2 3 2 7 3 2 2" xfId="23172" xr:uid="{00000000-0005-0000-0000-0000DB410000}"/>
    <cellStyle name="Обычный 8 2 3 2 7 3 3" xfId="16788" xr:uid="{00000000-0005-0000-0000-0000DC410000}"/>
    <cellStyle name="Обычный 8 2 3 2 7 4" xfId="7212" xr:uid="{00000000-0005-0000-0000-0000DD410000}"/>
    <cellStyle name="Обычный 8 2 3 2 7 4 2" xfId="19980" xr:uid="{00000000-0005-0000-0000-0000DE410000}"/>
    <cellStyle name="Обычный 8 2 3 2 7 5" xfId="13596" xr:uid="{00000000-0005-0000-0000-0000DF410000}"/>
    <cellStyle name="Обычный 8 2 3 2 8" xfId="1626" xr:uid="{00000000-0005-0000-0000-0000E0410000}"/>
    <cellStyle name="Обычный 8 2 3 2 8 2" xfId="4818" xr:uid="{00000000-0005-0000-0000-0000E1410000}"/>
    <cellStyle name="Обычный 8 2 3 2 8 2 2" xfId="11202" xr:uid="{00000000-0005-0000-0000-0000E2410000}"/>
    <cellStyle name="Обычный 8 2 3 2 8 2 2 2" xfId="23970" xr:uid="{00000000-0005-0000-0000-0000E3410000}"/>
    <cellStyle name="Обычный 8 2 3 2 8 2 3" xfId="17586" xr:uid="{00000000-0005-0000-0000-0000E4410000}"/>
    <cellStyle name="Обычный 8 2 3 2 8 3" xfId="8010" xr:uid="{00000000-0005-0000-0000-0000E5410000}"/>
    <cellStyle name="Обычный 8 2 3 2 8 3 2" xfId="20778" xr:uid="{00000000-0005-0000-0000-0000E6410000}"/>
    <cellStyle name="Обычный 8 2 3 2 8 4" xfId="14394" xr:uid="{00000000-0005-0000-0000-0000E7410000}"/>
    <cellStyle name="Обычный 8 2 3 2 9" xfId="3222" xr:uid="{00000000-0005-0000-0000-0000E8410000}"/>
    <cellStyle name="Обычный 8 2 3 2 9 2" xfId="9606" xr:uid="{00000000-0005-0000-0000-0000E9410000}"/>
    <cellStyle name="Обычный 8 2 3 2 9 2 2" xfId="22374" xr:uid="{00000000-0005-0000-0000-0000EA410000}"/>
    <cellStyle name="Обычный 8 2 3 2 9 3" xfId="15990" xr:uid="{00000000-0005-0000-0000-0000EB410000}"/>
    <cellStyle name="Обычный 8 2 3 3" xfId="43" xr:uid="{00000000-0005-0000-0000-0000EC410000}"/>
    <cellStyle name="Обычный 8 2 3 3 10" xfId="12814" xr:uid="{00000000-0005-0000-0000-0000ED410000}"/>
    <cellStyle name="Обычный 8 2 3 3 2" xfId="107" xr:uid="{00000000-0005-0000-0000-0000EE410000}"/>
    <cellStyle name="Обычный 8 2 3 3 2 2" xfId="301" xr:uid="{00000000-0005-0000-0000-0000EF410000}"/>
    <cellStyle name="Обычный 8 2 3 3 2 2 2" xfId="703" xr:uid="{00000000-0005-0000-0000-0000F0410000}"/>
    <cellStyle name="Обычный 8 2 3 3 2 2 2 2" xfId="1501" xr:uid="{00000000-0005-0000-0000-0000F1410000}"/>
    <cellStyle name="Обычный 8 2 3 3 2 2 2 2 2" xfId="3097" xr:uid="{00000000-0005-0000-0000-0000F2410000}"/>
    <cellStyle name="Обычный 8 2 3 3 2 2 2 2 2 2" xfId="6289" xr:uid="{00000000-0005-0000-0000-0000F3410000}"/>
    <cellStyle name="Обычный 8 2 3 3 2 2 2 2 2 2 2" xfId="12673" xr:uid="{00000000-0005-0000-0000-0000F4410000}"/>
    <cellStyle name="Обычный 8 2 3 3 2 2 2 2 2 2 2 2" xfId="25441" xr:uid="{00000000-0005-0000-0000-0000F5410000}"/>
    <cellStyle name="Обычный 8 2 3 3 2 2 2 2 2 2 3" xfId="19057" xr:uid="{00000000-0005-0000-0000-0000F6410000}"/>
    <cellStyle name="Обычный 8 2 3 3 2 2 2 2 2 3" xfId="9481" xr:uid="{00000000-0005-0000-0000-0000F7410000}"/>
    <cellStyle name="Обычный 8 2 3 3 2 2 2 2 2 3 2" xfId="22249" xr:uid="{00000000-0005-0000-0000-0000F8410000}"/>
    <cellStyle name="Обычный 8 2 3 3 2 2 2 2 2 4" xfId="15865" xr:uid="{00000000-0005-0000-0000-0000F9410000}"/>
    <cellStyle name="Обычный 8 2 3 3 2 2 2 2 3" xfId="4693" xr:uid="{00000000-0005-0000-0000-0000FA410000}"/>
    <cellStyle name="Обычный 8 2 3 3 2 2 2 2 3 2" xfId="11077" xr:uid="{00000000-0005-0000-0000-0000FB410000}"/>
    <cellStyle name="Обычный 8 2 3 3 2 2 2 2 3 2 2" xfId="23845" xr:uid="{00000000-0005-0000-0000-0000FC410000}"/>
    <cellStyle name="Обычный 8 2 3 3 2 2 2 2 3 3" xfId="17461" xr:uid="{00000000-0005-0000-0000-0000FD410000}"/>
    <cellStyle name="Обычный 8 2 3 3 2 2 2 2 4" xfId="7885" xr:uid="{00000000-0005-0000-0000-0000FE410000}"/>
    <cellStyle name="Обычный 8 2 3 3 2 2 2 2 4 2" xfId="20653" xr:uid="{00000000-0005-0000-0000-0000FF410000}"/>
    <cellStyle name="Обычный 8 2 3 3 2 2 2 2 5" xfId="14269" xr:uid="{00000000-0005-0000-0000-000000420000}"/>
    <cellStyle name="Обычный 8 2 3 3 2 2 2 3" xfId="2299" xr:uid="{00000000-0005-0000-0000-000001420000}"/>
    <cellStyle name="Обычный 8 2 3 3 2 2 2 3 2" xfId="5491" xr:uid="{00000000-0005-0000-0000-000002420000}"/>
    <cellStyle name="Обычный 8 2 3 3 2 2 2 3 2 2" xfId="11875" xr:uid="{00000000-0005-0000-0000-000003420000}"/>
    <cellStyle name="Обычный 8 2 3 3 2 2 2 3 2 2 2" xfId="24643" xr:uid="{00000000-0005-0000-0000-000004420000}"/>
    <cellStyle name="Обычный 8 2 3 3 2 2 2 3 2 3" xfId="18259" xr:uid="{00000000-0005-0000-0000-000005420000}"/>
    <cellStyle name="Обычный 8 2 3 3 2 2 2 3 3" xfId="8683" xr:uid="{00000000-0005-0000-0000-000006420000}"/>
    <cellStyle name="Обычный 8 2 3 3 2 2 2 3 3 2" xfId="21451" xr:uid="{00000000-0005-0000-0000-000007420000}"/>
    <cellStyle name="Обычный 8 2 3 3 2 2 2 3 4" xfId="15067" xr:uid="{00000000-0005-0000-0000-000008420000}"/>
    <cellStyle name="Обычный 8 2 3 3 2 2 2 4" xfId="3895" xr:uid="{00000000-0005-0000-0000-000009420000}"/>
    <cellStyle name="Обычный 8 2 3 3 2 2 2 4 2" xfId="10279" xr:uid="{00000000-0005-0000-0000-00000A420000}"/>
    <cellStyle name="Обычный 8 2 3 3 2 2 2 4 2 2" xfId="23047" xr:uid="{00000000-0005-0000-0000-00000B420000}"/>
    <cellStyle name="Обычный 8 2 3 3 2 2 2 4 3" xfId="16663" xr:uid="{00000000-0005-0000-0000-00000C420000}"/>
    <cellStyle name="Обычный 8 2 3 3 2 2 2 5" xfId="7087" xr:uid="{00000000-0005-0000-0000-00000D420000}"/>
    <cellStyle name="Обычный 8 2 3 3 2 2 2 5 2" xfId="19855" xr:uid="{00000000-0005-0000-0000-00000E420000}"/>
    <cellStyle name="Обычный 8 2 3 3 2 2 2 6" xfId="13471" xr:uid="{00000000-0005-0000-0000-00000F420000}"/>
    <cellStyle name="Обычный 8 2 3 3 2 2 3" xfId="1102" xr:uid="{00000000-0005-0000-0000-000010420000}"/>
    <cellStyle name="Обычный 8 2 3 3 2 2 3 2" xfId="2698" xr:uid="{00000000-0005-0000-0000-000011420000}"/>
    <cellStyle name="Обычный 8 2 3 3 2 2 3 2 2" xfId="5890" xr:uid="{00000000-0005-0000-0000-000012420000}"/>
    <cellStyle name="Обычный 8 2 3 3 2 2 3 2 2 2" xfId="12274" xr:uid="{00000000-0005-0000-0000-000013420000}"/>
    <cellStyle name="Обычный 8 2 3 3 2 2 3 2 2 2 2" xfId="25042" xr:uid="{00000000-0005-0000-0000-000014420000}"/>
    <cellStyle name="Обычный 8 2 3 3 2 2 3 2 2 3" xfId="18658" xr:uid="{00000000-0005-0000-0000-000015420000}"/>
    <cellStyle name="Обычный 8 2 3 3 2 2 3 2 3" xfId="9082" xr:uid="{00000000-0005-0000-0000-000016420000}"/>
    <cellStyle name="Обычный 8 2 3 3 2 2 3 2 3 2" xfId="21850" xr:uid="{00000000-0005-0000-0000-000017420000}"/>
    <cellStyle name="Обычный 8 2 3 3 2 2 3 2 4" xfId="15466" xr:uid="{00000000-0005-0000-0000-000018420000}"/>
    <cellStyle name="Обычный 8 2 3 3 2 2 3 3" xfId="4294" xr:uid="{00000000-0005-0000-0000-000019420000}"/>
    <cellStyle name="Обычный 8 2 3 3 2 2 3 3 2" xfId="10678" xr:uid="{00000000-0005-0000-0000-00001A420000}"/>
    <cellStyle name="Обычный 8 2 3 3 2 2 3 3 2 2" xfId="23446" xr:uid="{00000000-0005-0000-0000-00001B420000}"/>
    <cellStyle name="Обычный 8 2 3 3 2 2 3 3 3" xfId="17062" xr:uid="{00000000-0005-0000-0000-00001C420000}"/>
    <cellStyle name="Обычный 8 2 3 3 2 2 3 4" xfId="7486" xr:uid="{00000000-0005-0000-0000-00001D420000}"/>
    <cellStyle name="Обычный 8 2 3 3 2 2 3 4 2" xfId="20254" xr:uid="{00000000-0005-0000-0000-00001E420000}"/>
    <cellStyle name="Обычный 8 2 3 3 2 2 3 5" xfId="13870" xr:uid="{00000000-0005-0000-0000-00001F420000}"/>
    <cellStyle name="Обычный 8 2 3 3 2 2 4" xfId="1900" xr:uid="{00000000-0005-0000-0000-000020420000}"/>
    <cellStyle name="Обычный 8 2 3 3 2 2 4 2" xfId="5092" xr:uid="{00000000-0005-0000-0000-000021420000}"/>
    <cellStyle name="Обычный 8 2 3 3 2 2 4 2 2" xfId="11476" xr:uid="{00000000-0005-0000-0000-000022420000}"/>
    <cellStyle name="Обычный 8 2 3 3 2 2 4 2 2 2" xfId="24244" xr:uid="{00000000-0005-0000-0000-000023420000}"/>
    <cellStyle name="Обычный 8 2 3 3 2 2 4 2 3" xfId="17860" xr:uid="{00000000-0005-0000-0000-000024420000}"/>
    <cellStyle name="Обычный 8 2 3 3 2 2 4 3" xfId="8284" xr:uid="{00000000-0005-0000-0000-000025420000}"/>
    <cellStyle name="Обычный 8 2 3 3 2 2 4 3 2" xfId="21052" xr:uid="{00000000-0005-0000-0000-000026420000}"/>
    <cellStyle name="Обычный 8 2 3 3 2 2 4 4" xfId="14668" xr:uid="{00000000-0005-0000-0000-000027420000}"/>
    <cellStyle name="Обычный 8 2 3 3 2 2 5" xfId="3496" xr:uid="{00000000-0005-0000-0000-000028420000}"/>
    <cellStyle name="Обычный 8 2 3 3 2 2 5 2" xfId="9880" xr:uid="{00000000-0005-0000-0000-000029420000}"/>
    <cellStyle name="Обычный 8 2 3 3 2 2 5 2 2" xfId="22648" xr:uid="{00000000-0005-0000-0000-00002A420000}"/>
    <cellStyle name="Обычный 8 2 3 3 2 2 5 3" xfId="16264" xr:uid="{00000000-0005-0000-0000-00002B420000}"/>
    <cellStyle name="Обычный 8 2 3 3 2 2 6" xfId="6688" xr:uid="{00000000-0005-0000-0000-00002C420000}"/>
    <cellStyle name="Обычный 8 2 3 3 2 2 6 2" xfId="19456" xr:uid="{00000000-0005-0000-0000-00002D420000}"/>
    <cellStyle name="Обычный 8 2 3 3 2 2 7" xfId="13072" xr:uid="{00000000-0005-0000-0000-00002E420000}"/>
    <cellStyle name="Обычный 8 2 3 3 2 3" xfId="509" xr:uid="{00000000-0005-0000-0000-00002F420000}"/>
    <cellStyle name="Обычный 8 2 3 3 2 3 2" xfId="1307" xr:uid="{00000000-0005-0000-0000-000030420000}"/>
    <cellStyle name="Обычный 8 2 3 3 2 3 2 2" xfId="2903" xr:uid="{00000000-0005-0000-0000-000031420000}"/>
    <cellStyle name="Обычный 8 2 3 3 2 3 2 2 2" xfId="6095" xr:uid="{00000000-0005-0000-0000-000032420000}"/>
    <cellStyle name="Обычный 8 2 3 3 2 3 2 2 2 2" xfId="12479" xr:uid="{00000000-0005-0000-0000-000033420000}"/>
    <cellStyle name="Обычный 8 2 3 3 2 3 2 2 2 2 2" xfId="25247" xr:uid="{00000000-0005-0000-0000-000034420000}"/>
    <cellStyle name="Обычный 8 2 3 3 2 3 2 2 2 3" xfId="18863" xr:uid="{00000000-0005-0000-0000-000035420000}"/>
    <cellStyle name="Обычный 8 2 3 3 2 3 2 2 3" xfId="9287" xr:uid="{00000000-0005-0000-0000-000036420000}"/>
    <cellStyle name="Обычный 8 2 3 3 2 3 2 2 3 2" xfId="22055" xr:uid="{00000000-0005-0000-0000-000037420000}"/>
    <cellStyle name="Обычный 8 2 3 3 2 3 2 2 4" xfId="15671" xr:uid="{00000000-0005-0000-0000-000038420000}"/>
    <cellStyle name="Обычный 8 2 3 3 2 3 2 3" xfId="4499" xr:uid="{00000000-0005-0000-0000-000039420000}"/>
    <cellStyle name="Обычный 8 2 3 3 2 3 2 3 2" xfId="10883" xr:uid="{00000000-0005-0000-0000-00003A420000}"/>
    <cellStyle name="Обычный 8 2 3 3 2 3 2 3 2 2" xfId="23651" xr:uid="{00000000-0005-0000-0000-00003B420000}"/>
    <cellStyle name="Обычный 8 2 3 3 2 3 2 3 3" xfId="17267" xr:uid="{00000000-0005-0000-0000-00003C420000}"/>
    <cellStyle name="Обычный 8 2 3 3 2 3 2 4" xfId="7691" xr:uid="{00000000-0005-0000-0000-00003D420000}"/>
    <cellStyle name="Обычный 8 2 3 3 2 3 2 4 2" xfId="20459" xr:uid="{00000000-0005-0000-0000-00003E420000}"/>
    <cellStyle name="Обычный 8 2 3 3 2 3 2 5" xfId="14075" xr:uid="{00000000-0005-0000-0000-00003F420000}"/>
    <cellStyle name="Обычный 8 2 3 3 2 3 3" xfId="2105" xr:uid="{00000000-0005-0000-0000-000040420000}"/>
    <cellStyle name="Обычный 8 2 3 3 2 3 3 2" xfId="5297" xr:uid="{00000000-0005-0000-0000-000041420000}"/>
    <cellStyle name="Обычный 8 2 3 3 2 3 3 2 2" xfId="11681" xr:uid="{00000000-0005-0000-0000-000042420000}"/>
    <cellStyle name="Обычный 8 2 3 3 2 3 3 2 2 2" xfId="24449" xr:uid="{00000000-0005-0000-0000-000043420000}"/>
    <cellStyle name="Обычный 8 2 3 3 2 3 3 2 3" xfId="18065" xr:uid="{00000000-0005-0000-0000-000044420000}"/>
    <cellStyle name="Обычный 8 2 3 3 2 3 3 3" xfId="8489" xr:uid="{00000000-0005-0000-0000-000045420000}"/>
    <cellStyle name="Обычный 8 2 3 3 2 3 3 3 2" xfId="21257" xr:uid="{00000000-0005-0000-0000-000046420000}"/>
    <cellStyle name="Обычный 8 2 3 3 2 3 3 4" xfId="14873" xr:uid="{00000000-0005-0000-0000-000047420000}"/>
    <cellStyle name="Обычный 8 2 3 3 2 3 4" xfId="3701" xr:uid="{00000000-0005-0000-0000-000048420000}"/>
    <cellStyle name="Обычный 8 2 3 3 2 3 4 2" xfId="10085" xr:uid="{00000000-0005-0000-0000-000049420000}"/>
    <cellStyle name="Обычный 8 2 3 3 2 3 4 2 2" xfId="22853" xr:uid="{00000000-0005-0000-0000-00004A420000}"/>
    <cellStyle name="Обычный 8 2 3 3 2 3 4 3" xfId="16469" xr:uid="{00000000-0005-0000-0000-00004B420000}"/>
    <cellStyle name="Обычный 8 2 3 3 2 3 5" xfId="6893" xr:uid="{00000000-0005-0000-0000-00004C420000}"/>
    <cellStyle name="Обычный 8 2 3 3 2 3 5 2" xfId="19661" xr:uid="{00000000-0005-0000-0000-00004D420000}"/>
    <cellStyle name="Обычный 8 2 3 3 2 3 6" xfId="13277" xr:uid="{00000000-0005-0000-0000-00004E420000}"/>
    <cellStyle name="Обычный 8 2 3 3 2 4" xfId="908" xr:uid="{00000000-0005-0000-0000-00004F420000}"/>
    <cellStyle name="Обычный 8 2 3 3 2 4 2" xfId="2504" xr:uid="{00000000-0005-0000-0000-000050420000}"/>
    <cellStyle name="Обычный 8 2 3 3 2 4 2 2" xfId="5696" xr:uid="{00000000-0005-0000-0000-000051420000}"/>
    <cellStyle name="Обычный 8 2 3 3 2 4 2 2 2" xfId="12080" xr:uid="{00000000-0005-0000-0000-000052420000}"/>
    <cellStyle name="Обычный 8 2 3 3 2 4 2 2 2 2" xfId="24848" xr:uid="{00000000-0005-0000-0000-000053420000}"/>
    <cellStyle name="Обычный 8 2 3 3 2 4 2 2 3" xfId="18464" xr:uid="{00000000-0005-0000-0000-000054420000}"/>
    <cellStyle name="Обычный 8 2 3 3 2 4 2 3" xfId="8888" xr:uid="{00000000-0005-0000-0000-000055420000}"/>
    <cellStyle name="Обычный 8 2 3 3 2 4 2 3 2" xfId="21656" xr:uid="{00000000-0005-0000-0000-000056420000}"/>
    <cellStyle name="Обычный 8 2 3 3 2 4 2 4" xfId="15272" xr:uid="{00000000-0005-0000-0000-000057420000}"/>
    <cellStyle name="Обычный 8 2 3 3 2 4 3" xfId="4100" xr:uid="{00000000-0005-0000-0000-000058420000}"/>
    <cellStyle name="Обычный 8 2 3 3 2 4 3 2" xfId="10484" xr:uid="{00000000-0005-0000-0000-000059420000}"/>
    <cellStyle name="Обычный 8 2 3 3 2 4 3 2 2" xfId="23252" xr:uid="{00000000-0005-0000-0000-00005A420000}"/>
    <cellStyle name="Обычный 8 2 3 3 2 4 3 3" xfId="16868" xr:uid="{00000000-0005-0000-0000-00005B420000}"/>
    <cellStyle name="Обычный 8 2 3 3 2 4 4" xfId="7292" xr:uid="{00000000-0005-0000-0000-00005C420000}"/>
    <cellStyle name="Обычный 8 2 3 3 2 4 4 2" xfId="20060" xr:uid="{00000000-0005-0000-0000-00005D420000}"/>
    <cellStyle name="Обычный 8 2 3 3 2 4 5" xfId="13676" xr:uid="{00000000-0005-0000-0000-00005E420000}"/>
    <cellStyle name="Обычный 8 2 3 3 2 5" xfId="1706" xr:uid="{00000000-0005-0000-0000-00005F420000}"/>
    <cellStyle name="Обычный 8 2 3 3 2 5 2" xfId="4898" xr:uid="{00000000-0005-0000-0000-000060420000}"/>
    <cellStyle name="Обычный 8 2 3 3 2 5 2 2" xfId="11282" xr:uid="{00000000-0005-0000-0000-000061420000}"/>
    <cellStyle name="Обычный 8 2 3 3 2 5 2 2 2" xfId="24050" xr:uid="{00000000-0005-0000-0000-000062420000}"/>
    <cellStyle name="Обычный 8 2 3 3 2 5 2 3" xfId="17666" xr:uid="{00000000-0005-0000-0000-000063420000}"/>
    <cellStyle name="Обычный 8 2 3 3 2 5 3" xfId="8090" xr:uid="{00000000-0005-0000-0000-000064420000}"/>
    <cellStyle name="Обычный 8 2 3 3 2 5 3 2" xfId="20858" xr:uid="{00000000-0005-0000-0000-000065420000}"/>
    <cellStyle name="Обычный 8 2 3 3 2 5 4" xfId="14474" xr:uid="{00000000-0005-0000-0000-000066420000}"/>
    <cellStyle name="Обычный 8 2 3 3 2 6" xfId="3302" xr:uid="{00000000-0005-0000-0000-000067420000}"/>
    <cellStyle name="Обычный 8 2 3 3 2 6 2" xfId="9686" xr:uid="{00000000-0005-0000-0000-000068420000}"/>
    <cellStyle name="Обычный 8 2 3 3 2 6 2 2" xfId="22454" xr:uid="{00000000-0005-0000-0000-000069420000}"/>
    <cellStyle name="Обычный 8 2 3 3 2 6 3" xfId="16070" xr:uid="{00000000-0005-0000-0000-00006A420000}"/>
    <cellStyle name="Обычный 8 2 3 3 2 7" xfId="6494" xr:uid="{00000000-0005-0000-0000-00006B420000}"/>
    <cellStyle name="Обычный 8 2 3 3 2 7 2" xfId="19262" xr:uid="{00000000-0005-0000-0000-00006C420000}"/>
    <cellStyle name="Обычный 8 2 3 3 2 8" xfId="12878" xr:uid="{00000000-0005-0000-0000-00006D420000}"/>
    <cellStyle name="Обычный 8 2 3 3 3" xfId="173" xr:uid="{00000000-0005-0000-0000-00006E420000}"/>
    <cellStyle name="Обычный 8 2 3 3 3 2" xfId="367" xr:uid="{00000000-0005-0000-0000-00006F420000}"/>
    <cellStyle name="Обычный 8 2 3 3 3 2 2" xfId="769" xr:uid="{00000000-0005-0000-0000-000070420000}"/>
    <cellStyle name="Обычный 8 2 3 3 3 2 2 2" xfId="1567" xr:uid="{00000000-0005-0000-0000-000071420000}"/>
    <cellStyle name="Обычный 8 2 3 3 3 2 2 2 2" xfId="3163" xr:uid="{00000000-0005-0000-0000-000072420000}"/>
    <cellStyle name="Обычный 8 2 3 3 3 2 2 2 2 2" xfId="6355" xr:uid="{00000000-0005-0000-0000-000073420000}"/>
    <cellStyle name="Обычный 8 2 3 3 3 2 2 2 2 2 2" xfId="12739" xr:uid="{00000000-0005-0000-0000-000074420000}"/>
    <cellStyle name="Обычный 8 2 3 3 3 2 2 2 2 2 2 2" xfId="25507" xr:uid="{00000000-0005-0000-0000-000075420000}"/>
    <cellStyle name="Обычный 8 2 3 3 3 2 2 2 2 2 3" xfId="19123" xr:uid="{00000000-0005-0000-0000-000076420000}"/>
    <cellStyle name="Обычный 8 2 3 3 3 2 2 2 2 3" xfId="9547" xr:uid="{00000000-0005-0000-0000-000077420000}"/>
    <cellStyle name="Обычный 8 2 3 3 3 2 2 2 2 3 2" xfId="22315" xr:uid="{00000000-0005-0000-0000-000078420000}"/>
    <cellStyle name="Обычный 8 2 3 3 3 2 2 2 2 4" xfId="15931" xr:uid="{00000000-0005-0000-0000-000079420000}"/>
    <cellStyle name="Обычный 8 2 3 3 3 2 2 2 3" xfId="4759" xr:uid="{00000000-0005-0000-0000-00007A420000}"/>
    <cellStyle name="Обычный 8 2 3 3 3 2 2 2 3 2" xfId="11143" xr:uid="{00000000-0005-0000-0000-00007B420000}"/>
    <cellStyle name="Обычный 8 2 3 3 3 2 2 2 3 2 2" xfId="23911" xr:uid="{00000000-0005-0000-0000-00007C420000}"/>
    <cellStyle name="Обычный 8 2 3 3 3 2 2 2 3 3" xfId="17527" xr:uid="{00000000-0005-0000-0000-00007D420000}"/>
    <cellStyle name="Обычный 8 2 3 3 3 2 2 2 4" xfId="7951" xr:uid="{00000000-0005-0000-0000-00007E420000}"/>
    <cellStyle name="Обычный 8 2 3 3 3 2 2 2 4 2" xfId="20719" xr:uid="{00000000-0005-0000-0000-00007F420000}"/>
    <cellStyle name="Обычный 8 2 3 3 3 2 2 2 5" xfId="14335" xr:uid="{00000000-0005-0000-0000-000080420000}"/>
    <cellStyle name="Обычный 8 2 3 3 3 2 2 3" xfId="2365" xr:uid="{00000000-0005-0000-0000-000081420000}"/>
    <cellStyle name="Обычный 8 2 3 3 3 2 2 3 2" xfId="5557" xr:uid="{00000000-0005-0000-0000-000082420000}"/>
    <cellStyle name="Обычный 8 2 3 3 3 2 2 3 2 2" xfId="11941" xr:uid="{00000000-0005-0000-0000-000083420000}"/>
    <cellStyle name="Обычный 8 2 3 3 3 2 2 3 2 2 2" xfId="24709" xr:uid="{00000000-0005-0000-0000-000084420000}"/>
    <cellStyle name="Обычный 8 2 3 3 3 2 2 3 2 3" xfId="18325" xr:uid="{00000000-0005-0000-0000-000085420000}"/>
    <cellStyle name="Обычный 8 2 3 3 3 2 2 3 3" xfId="8749" xr:uid="{00000000-0005-0000-0000-000086420000}"/>
    <cellStyle name="Обычный 8 2 3 3 3 2 2 3 3 2" xfId="21517" xr:uid="{00000000-0005-0000-0000-000087420000}"/>
    <cellStyle name="Обычный 8 2 3 3 3 2 2 3 4" xfId="15133" xr:uid="{00000000-0005-0000-0000-000088420000}"/>
    <cellStyle name="Обычный 8 2 3 3 3 2 2 4" xfId="3961" xr:uid="{00000000-0005-0000-0000-000089420000}"/>
    <cellStyle name="Обычный 8 2 3 3 3 2 2 4 2" xfId="10345" xr:uid="{00000000-0005-0000-0000-00008A420000}"/>
    <cellStyle name="Обычный 8 2 3 3 3 2 2 4 2 2" xfId="23113" xr:uid="{00000000-0005-0000-0000-00008B420000}"/>
    <cellStyle name="Обычный 8 2 3 3 3 2 2 4 3" xfId="16729" xr:uid="{00000000-0005-0000-0000-00008C420000}"/>
    <cellStyle name="Обычный 8 2 3 3 3 2 2 5" xfId="7153" xr:uid="{00000000-0005-0000-0000-00008D420000}"/>
    <cellStyle name="Обычный 8 2 3 3 3 2 2 5 2" xfId="19921" xr:uid="{00000000-0005-0000-0000-00008E420000}"/>
    <cellStyle name="Обычный 8 2 3 3 3 2 2 6" xfId="13537" xr:uid="{00000000-0005-0000-0000-00008F420000}"/>
    <cellStyle name="Обычный 8 2 3 3 3 2 3" xfId="1168" xr:uid="{00000000-0005-0000-0000-000090420000}"/>
    <cellStyle name="Обычный 8 2 3 3 3 2 3 2" xfId="2764" xr:uid="{00000000-0005-0000-0000-000091420000}"/>
    <cellStyle name="Обычный 8 2 3 3 3 2 3 2 2" xfId="5956" xr:uid="{00000000-0005-0000-0000-000092420000}"/>
    <cellStyle name="Обычный 8 2 3 3 3 2 3 2 2 2" xfId="12340" xr:uid="{00000000-0005-0000-0000-000093420000}"/>
    <cellStyle name="Обычный 8 2 3 3 3 2 3 2 2 2 2" xfId="25108" xr:uid="{00000000-0005-0000-0000-000094420000}"/>
    <cellStyle name="Обычный 8 2 3 3 3 2 3 2 2 3" xfId="18724" xr:uid="{00000000-0005-0000-0000-000095420000}"/>
    <cellStyle name="Обычный 8 2 3 3 3 2 3 2 3" xfId="9148" xr:uid="{00000000-0005-0000-0000-000096420000}"/>
    <cellStyle name="Обычный 8 2 3 3 3 2 3 2 3 2" xfId="21916" xr:uid="{00000000-0005-0000-0000-000097420000}"/>
    <cellStyle name="Обычный 8 2 3 3 3 2 3 2 4" xfId="15532" xr:uid="{00000000-0005-0000-0000-000098420000}"/>
    <cellStyle name="Обычный 8 2 3 3 3 2 3 3" xfId="4360" xr:uid="{00000000-0005-0000-0000-000099420000}"/>
    <cellStyle name="Обычный 8 2 3 3 3 2 3 3 2" xfId="10744" xr:uid="{00000000-0005-0000-0000-00009A420000}"/>
    <cellStyle name="Обычный 8 2 3 3 3 2 3 3 2 2" xfId="23512" xr:uid="{00000000-0005-0000-0000-00009B420000}"/>
    <cellStyle name="Обычный 8 2 3 3 3 2 3 3 3" xfId="17128" xr:uid="{00000000-0005-0000-0000-00009C420000}"/>
    <cellStyle name="Обычный 8 2 3 3 3 2 3 4" xfId="7552" xr:uid="{00000000-0005-0000-0000-00009D420000}"/>
    <cellStyle name="Обычный 8 2 3 3 3 2 3 4 2" xfId="20320" xr:uid="{00000000-0005-0000-0000-00009E420000}"/>
    <cellStyle name="Обычный 8 2 3 3 3 2 3 5" xfId="13936" xr:uid="{00000000-0005-0000-0000-00009F420000}"/>
    <cellStyle name="Обычный 8 2 3 3 3 2 4" xfId="1966" xr:uid="{00000000-0005-0000-0000-0000A0420000}"/>
    <cellStyle name="Обычный 8 2 3 3 3 2 4 2" xfId="5158" xr:uid="{00000000-0005-0000-0000-0000A1420000}"/>
    <cellStyle name="Обычный 8 2 3 3 3 2 4 2 2" xfId="11542" xr:uid="{00000000-0005-0000-0000-0000A2420000}"/>
    <cellStyle name="Обычный 8 2 3 3 3 2 4 2 2 2" xfId="24310" xr:uid="{00000000-0005-0000-0000-0000A3420000}"/>
    <cellStyle name="Обычный 8 2 3 3 3 2 4 2 3" xfId="17926" xr:uid="{00000000-0005-0000-0000-0000A4420000}"/>
    <cellStyle name="Обычный 8 2 3 3 3 2 4 3" xfId="8350" xr:uid="{00000000-0005-0000-0000-0000A5420000}"/>
    <cellStyle name="Обычный 8 2 3 3 3 2 4 3 2" xfId="21118" xr:uid="{00000000-0005-0000-0000-0000A6420000}"/>
    <cellStyle name="Обычный 8 2 3 3 3 2 4 4" xfId="14734" xr:uid="{00000000-0005-0000-0000-0000A7420000}"/>
    <cellStyle name="Обычный 8 2 3 3 3 2 5" xfId="3562" xr:uid="{00000000-0005-0000-0000-0000A8420000}"/>
    <cellStyle name="Обычный 8 2 3 3 3 2 5 2" xfId="9946" xr:uid="{00000000-0005-0000-0000-0000A9420000}"/>
    <cellStyle name="Обычный 8 2 3 3 3 2 5 2 2" xfId="22714" xr:uid="{00000000-0005-0000-0000-0000AA420000}"/>
    <cellStyle name="Обычный 8 2 3 3 3 2 5 3" xfId="16330" xr:uid="{00000000-0005-0000-0000-0000AB420000}"/>
    <cellStyle name="Обычный 8 2 3 3 3 2 6" xfId="6754" xr:uid="{00000000-0005-0000-0000-0000AC420000}"/>
    <cellStyle name="Обычный 8 2 3 3 3 2 6 2" xfId="19522" xr:uid="{00000000-0005-0000-0000-0000AD420000}"/>
    <cellStyle name="Обычный 8 2 3 3 3 2 7" xfId="13138" xr:uid="{00000000-0005-0000-0000-0000AE420000}"/>
    <cellStyle name="Обычный 8 2 3 3 3 3" xfId="575" xr:uid="{00000000-0005-0000-0000-0000AF420000}"/>
    <cellStyle name="Обычный 8 2 3 3 3 3 2" xfId="1373" xr:uid="{00000000-0005-0000-0000-0000B0420000}"/>
    <cellStyle name="Обычный 8 2 3 3 3 3 2 2" xfId="2969" xr:uid="{00000000-0005-0000-0000-0000B1420000}"/>
    <cellStyle name="Обычный 8 2 3 3 3 3 2 2 2" xfId="6161" xr:uid="{00000000-0005-0000-0000-0000B2420000}"/>
    <cellStyle name="Обычный 8 2 3 3 3 3 2 2 2 2" xfId="12545" xr:uid="{00000000-0005-0000-0000-0000B3420000}"/>
    <cellStyle name="Обычный 8 2 3 3 3 3 2 2 2 2 2" xfId="25313" xr:uid="{00000000-0005-0000-0000-0000B4420000}"/>
    <cellStyle name="Обычный 8 2 3 3 3 3 2 2 2 3" xfId="18929" xr:uid="{00000000-0005-0000-0000-0000B5420000}"/>
    <cellStyle name="Обычный 8 2 3 3 3 3 2 2 3" xfId="9353" xr:uid="{00000000-0005-0000-0000-0000B6420000}"/>
    <cellStyle name="Обычный 8 2 3 3 3 3 2 2 3 2" xfId="22121" xr:uid="{00000000-0005-0000-0000-0000B7420000}"/>
    <cellStyle name="Обычный 8 2 3 3 3 3 2 2 4" xfId="15737" xr:uid="{00000000-0005-0000-0000-0000B8420000}"/>
    <cellStyle name="Обычный 8 2 3 3 3 3 2 3" xfId="4565" xr:uid="{00000000-0005-0000-0000-0000B9420000}"/>
    <cellStyle name="Обычный 8 2 3 3 3 3 2 3 2" xfId="10949" xr:uid="{00000000-0005-0000-0000-0000BA420000}"/>
    <cellStyle name="Обычный 8 2 3 3 3 3 2 3 2 2" xfId="23717" xr:uid="{00000000-0005-0000-0000-0000BB420000}"/>
    <cellStyle name="Обычный 8 2 3 3 3 3 2 3 3" xfId="17333" xr:uid="{00000000-0005-0000-0000-0000BC420000}"/>
    <cellStyle name="Обычный 8 2 3 3 3 3 2 4" xfId="7757" xr:uid="{00000000-0005-0000-0000-0000BD420000}"/>
    <cellStyle name="Обычный 8 2 3 3 3 3 2 4 2" xfId="20525" xr:uid="{00000000-0005-0000-0000-0000BE420000}"/>
    <cellStyle name="Обычный 8 2 3 3 3 3 2 5" xfId="14141" xr:uid="{00000000-0005-0000-0000-0000BF420000}"/>
    <cellStyle name="Обычный 8 2 3 3 3 3 3" xfId="2171" xr:uid="{00000000-0005-0000-0000-0000C0420000}"/>
    <cellStyle name="Обычный 8 2 3 3 3 3 3 2" xfId="5363" xr:uid="{00000000-0005-0000-0000-0000C1420000}"/>
    <cellStyle name="Обычный 8 2 3 3 3 3 3 2 2" xfId="11747" xr:uid="{00000000-0005-0000-0000-0000C2420000}"/>
    <cellStyle name="Обычный 8 2 3 3 3 3 3 2 2 2" xfId="24515" xr:uid="{00000000-0005-0000-0000-0000C3420000}"/>
    <cellStyle name="Обычный 8 2 3 3 3 3 3 2 3" xfId="18131" xr:uid="{00000000-0005-0000-0000-0000C4420000}"/>
    <cellStyle name="Обычный 8 2 3 3 3 3 3 3" xfId="8555" xr:uid="{00000000-0005-0000-0000-0000C5420000}"/>
    <cellStyle name="Обычный 8 2 3 3 3 3 3 3 2" xfId="21323" xr:uid="{00000000-0005-0000-0000-0000C6420000}"/>
    <cellStyle name="Обычный 8 2 3 3 3 3 3 4" xfId="14939" xr:uid="{00000000-0005-0000-0000-0000C7420000}"/>
    <cellStyle name="Обычный 8 2 3 3 3 3 4" xfId="3767" xr:uid="{00000000-0005-0000-0000-0000C8420000}"/>
    <cellStyle name="Обычный 8 2 3 3 3 3 4 2" xfId="10151" xr:uid="{00000000-0005-0000-0000-0000C9420000}"/>
    <cellStyle name="Обычный 8 2 3 3 3 3 4 2 2" xfId="22919" xr:uid="{00000000-0005-0000-0000-0000CA420000}"/>
    <cellStyle name="Обычный 8 2 3 3 3 3 4 3" xfId="16535" xr:uid="{00000000-0005-0000-0000-0000CB420000}"/>
    <cellStyle name="Обычный 8 2 3 3 3 3 5" xfId="6959" xr:uid="{00000000-0005-0000-0000-0000CC420000}"/>
    <cellStyle name="Обычный 8 2 3 3 3 3 5 2" xfId="19727" xr:uid="{00000000-0005-0000-0000-0000CD420000}"/>
    <cellStyle name="Обычный 8 2 3 3 3 3 6" xfId="13343" xr:uid="{00000000-0005-0000-0000-0000CE420000}"/>
    <cellStyle name="Обычный 8 2 3 3 3 4" xfId="974" xr:uid="{00000000-0005-0000-0000-0000CF420000}"/>
    <cellStyle name="Обычный 8 2 3 3 3 4 2" xfId="2570" xr:uid="{00000000-0005-0000-0000-0000D0420000}"/>
    <cellStyle name="Обычный 8 2 3 3 3 4 2 2" xfId="5762" xr:uid="{00000000-0005-0000-0000-0000D1420000}"/>
    <cellStyle name="Обычный 8 2 3 3 3 4 2 2 2" xfId="12146" xr:uid="{00000000-0005-0000-0000-0000D2420000}"/>
    <cellStyle name="Обычный 8 2 3 3 3 4 2 2 2 2" xfId="24914" xr:uid="{00000000-0005-0000-0000-0000D3420000}"/>
    <cellStyle name="Обычный 8 2 3 3 3 4 2 2 3" xfId="18530" xr:uid="{00000000-0005-0000-0000-0000D4420000}"/>
    <cellStyle name="Обычный 8 2 3 3 3 4 2 3" xfId="8954" xr:uid="{00000000-0005-0000-0000-0000D5420000}"/>
    <cellStyle name="Обычный 8 2 3 3 3 4 2 3 2" xfId="21722" xr:uid="{00000000-0005-0000-0000-0000D6420000}"/>
    <cellStyle name="Обычный 8 2 3 3 3 4 2 4" xfId="15338" xr:uid="{00000000-0005-0000-0000-0000D7420000}"/>
    <cellStyle name="Обычный 8 2 3 3 3 4 3" xfId="4166" xr:uid="{00000000-0005-0000-0000-0000D8420000}"/>
    <cellStyle name="Обычный 8 2 3 3 3 4 3 2" xfId="10550" xr:uid="{00000000-0005-0000-0000-0000D9420000}"/>
    <cellStyle name="Обычный 8 2 3 3 3 4 3 2 2" xfId="23318" xr:uid="{00000000-0005-0000-0000-0000DA420000}"/>
    <cellStyle name="Обычный 8 2 3 3 3 4 3 3" xfId="16934" xr:uid="{00000000-0005-0000-0000-0000DB420000}"/>
    <cellStyle name="Обычный 8 2 3 3 3 4 4" xfId="7358" xr:uid="{00000000-0005-0000-0000-0000DC420000}"/>
    <cellStyle name="Обычный 8 2 3 3 3 4 4 2" xfId="20126" xr:uid="{00000000-0005-0000-0000-0000DD420000}"/>
    <cellStyle name="Обычный 8 2 3 3 3 4 5" xfId="13742" xr:uid="{00000000-0005-0000-0000-0000DE420000}"/>
    <cellStyle name="Обычный 8 2 3 3 3 5" xfId="1772" xr:uid="{00000000-0005-0000-0000-0000DF420000}"/>
    <cellStyle name="Обычный 8 2 3 3 3 5 2" xfId="4964" xr:uid="{00000000-0005-0000-0000-0000E0420000}"/>
    <cellStyle name="Обычный 8 2 3 3 3 5 2 2" xfId="11348" xr:uid="{00000000-0005-0000-0000-0000E1420000}"/>
    <cellStyle name="Обычный 8 2 3 3 3 5 2 2 2" xfId="24116" xr:uid="{00000000-0005-0000-0000-0000E2420000}"/>
    <cellStyle name="Обычный 8 2 3 3 3 5 2 3" xfId="17732" xr:uid="{00000000-0005-0000-0000-0000E3420000}"/>
    <cellStyle name="Обычный 8 2 3 3 3 5 3" xfId="8156" xr:uid="{00000000-0005-0000-0000-0000E4420000}"/>
    <cellStyle name="Обычный 8 2 3 3 3 5 3 2" xfId="20924" xr:uid="{00000000-0005-0000-0000-0000E5420000}"/>
    <cellStyle name="Обычный 8 2 3 3 3 5 4" xfId="14540" xr:uid="{00000000-0005-0000-0000-0000E6420000}"/>
    <cellStyle name="Обычный 8 2 3 3 3 6" xfId="3368" xr:uid="{00000000-0005-0000-0000-0000E7420000}"/>
    <cellStyle name="Обычный 8 2 3 3 3 6 2" xfId="9752" xr:uid="{00000000-0005-0000-0000-0000E8420000}"/>
    <cellStyle name="Обычный 8 2 3 3 3 6 2 2" xfId="22520" xr:uid="{00000000-0005-0000-0000-0000E9420000}"/>
    <cellStyle name="Обычный 8 2 3 3 3 6 3" xfId="16136" xr:uid="{00000000-0005-0000-0000-0000EA420000}"/>
    <cellStyle name="Обычный 8 2 3 3 3 7" xfId="6560" xr:uid="{00000000-0005-0000-0000-0000EB420000}"/>
    <cellStyle name="Обычный 8 2 3 3 3 7 2" xfId="19328" xr:uid="{00000000-0005-0000-0000-0000EC420000}"/>
    <cellStyle name="Обычный 8 2 3 3 3 8" xfId="12944" xr:uid="{00000000-0005-0000-0000-0000ED420000}"/>
    <cellStyle name="Обычный 8 2 3 3 4" xfId="237" xr:uid="{00000000-0005-0000-0000-0000EE420000}"/>
    <cellStyle name="Обычный 8 2 3 3 4 2" xfId="639" xr:uid="{00000000-0005-0000-0000-0000EF420000}"/>
    <cellStyle name="Обычный 8 2 3 3 4 2 2" xfId="1437" xr:uid="{00000000-0005-0000-0000-0000F0420000}"/>
    <cellStyle name="Обычный 8 2 3 3 4 2 2 2" xfId="3033" xr:uid="{00000000-0005-0000-0000-0000F1420000}"/>
    <cellStyle name="Обычный 8 2 3 3 4 2 2 2 2" xfId="6225" xr:uid="{00000000-0005-0000-0000-0000F2420000}"/>
    <cellStyle name="Обычный 8 2 3 3 4 2 2 2 2 2" xfId="12609" xr:uid="{00000000-0005-0000-0000-0000F3420000}"/>
    <cellStyle name="Обычный 8 2 3 3 4 2 2 2 2 2 2" xfId="25377" xr:uid="{00000000-0005-0000-0000-0000F4420000}"/>
    <cellStyle name="Обычный 8 2 3 3 4 2 2 2 2 3" xfId="18993" xr:uid="{00000000-0005-0000-0000-0000F5420000}"/>
    <cellStyle name="Обычный 8 2 3 3 4 2 2 2 3" xfId="9417" xr:uid="{00000000-0005-0000-0000-0000F6420000}"/>
    <cellStyle name="Обычный 8 2 3 3 4 2 2 2 3 2" xfId="22185" xr:uid="{00000000-0005-0000-0000-0000F7420000}"/>
    <cellStyle name="Обычный 8 2 3 3 4 2 2 2 4" xfId="15801" xr:uid="{00000000-0005-0000-0000-0000F8420000}"/>
    <cellStyle name="Обычный 8 2 3 3 4 2 2 3" xfId="4629" xr:uid="{00000000-0005-0000-0000-0000F9420000}"/>
    <cellStyle name="Обычный 8 2 3 3 4 2 2 3 2" xfId="11013" xr:uid="{00000000-0005-0000-0000-0000FA420000}"/>
    <cellStyle name="Обычный 8 2 3 3 4 2 2 3 2 2" xfId="23781" xr:uid="{00000000-0005-0000-0000-0000FB420000}"/>
    <cellStyle name="Обычный 8 2 3 3 4 2 2 3 3" xfId="17397" xr:uid="{00000000-0005-0000-0000-0000FC420000}"/>
    <cellStyle name="Обычный 8 2 3 3 4 2 2 4" xfId="7821" xr:uid="{00000000-0005-0000-0000-0000FD420000}"/>
    <cellStyle name="Обычный 8 2 3 3 4 2 2 4 2" xfId="20589" xr:uid="{00000000-0005-0000-0000-0000FE420000}"/>
    <cellStyle name="Обычный 8 2 3 3 4 2 2 5" xfId="14205" xr:uid="{00000000-0005-0000-0000-0000FF420000}"/>
    <cellStyle name="Обычный 8 2 3 3 4 2 3" xfId="2235" xr:uid="{00000000-0005-0000-0000-000000430000}"/>
    <cellStyle name="Обычный 8 2 3 3 4 2 3 2" xfId="5427" xr:uid="{00000000-0005-0000-0000-000001430000}"/>
    <cellStyle name="Обычный 8 2 3 3 4 2 3 2 2" xfId="11811" xr:uid="{00000000-0005-0000-0000-000002430000}"/>
    <cellStyle name="Обычный 8 2 3 3 4 2 3 2 2 2" xfId="24579" xr:uid="{00000000-0005-0000-0000-000003430000}"/>
    <cellStyle name="Обычный 8 2 3 3 4 2 3 2 3" xfId="18195" xr:uid="{00000000-0005-0000-0000-000004430000}"/>
    <cellStyle name="Обычный 8 2 3 3 4 2 3 3" xfId="8619" xr:uid="{00000000-0005-0000-0000-000005430000}"/>
    <cellStyle name="Обычный 8 2 3 3 4 2 3 3 2" xfId="21387" xr:uid="{00000000-0005-0000-0000-000006430000}"/>
    <cellStyle name="Обычный 8 2 3 3 4 2 3 4" xfId="15003" xr:uid="{00000000-0005-0000-0000-000007430000}"/>
    <cellStyle name="Обычный 8 2 3 3 4 2 4" xfId="3831" xr:uid="{00000000-0005-0000-0000-000008430000}"/>
    <cellStyle name="Обычный 8 2 3 3 4 2 4 2" xfId="10215" xr:uid="{00000000-0005-0000-0000-000009430000}"/>
    <cellStyle name="Обычный 8 2 3 3 4 2 4 2 2" xfId="22983" xr:uid="{00000000-0005-0000-0000-00000A430000}"/>
    <cellStyle name="Обычный 8 2 3 3 4 2 4 3" xfId="16599" xr:uid="{00000000-0005-0000-0000-00000B430000}"/>
    <cellStyle name="Обычный 8 2 3 3 4 2 5" xfId="7023" xr:uid="{00000000-0005-0000-0000-00000C430000}"/>
    <cellStyle name="Обычный 8 2 3 3 4 2 5 2" xfId="19791" xr:uid="{00000000-0005-0000-0000-00000D430000}"/>
    <cellStyle name="Обычный 8 2 3 3 4 2 6" xfId="13407" xr:uid="{00000000-0005-0000-0000-00000E430000}"/>
    <cellStyle name="Обычный 8 2 3 3 4 3" xfId="1038" xr:uid="{00000000-0005-0000-0000-00000F430000}"/>
    <cellStyle name="Обычный 8 2 3 3 4 3 2" xfId="2634" xr:uid="{00000000-0005-0000-0000-000010430000}"/>
    <cellStyle name="Обычный 8 2 3 3 4 3 2 2" xfId="5826" xr:uid="{00000000-0005-0000-0000-000011430000}"/>
    <cellStyle name="Обычный 8 2 3 3 4 3 2 2 2" xfId="12210" xr:uid="{00000000-0005-0000-0000-000012430000}"/>
    <cellStyle name="Обычный 8 2 3 3 4 3 2 2 2 2" xfId="24978" xr:uid="{00000000-0005-0000-0000-000013430000}"/>
    <cellStyle name="Обычный 8 2 3 3 4 3 2 2 3" xfId="18594" xr:uid="{00000000-0005-0000-0000-000014430000}"/>
    <cellStyle name="Обычный 8 2 3 3 4 3 2 3" xfId="9018" xr:uid="{00000000-0005-0000-0000-000015430000}"/>
    <cellStyle name="Обычный 8 2 3 3 4 3 2 3 2" xfId="21786" xr:uid="{00000000-0005-0000-0000-000016430000}"/>
    <cellStyle name="Обычный 8 2 3 3 4 3 2 4" xfId="15402" xr:uid="{00000000-0005-0000-0000-000017430000}"/>
    <cellStyle name="Обычный 8 2 3 3 4 3 3" xfId="4230" xr:uid="{00000000-0005-0000-0000-000018430000}"/>
    <cellStyle name="Обычный 8 2 3 3 4 3 3 2" xfId="10614" xr:uid="{00000000-0005-0000-0000-000019430000}"/>
    <cellStyle name="Обычный 8 2 3 3 4 3 3 2 2" xfId="23382" xr:uid="{00000000-0005-0000-0000-00001A430000}"/>
    <cellStyle name="Обычный 8 2 3 3 4 3 3 3" xfId="16998" xr:uid="{00000000-0005-0000-0000-00001B430000}"/>
    <cellStyle name="Обычный 8 2 3 3 4 3 4" xfId="7422" xr:uid="{00000000-0005-0000-0000-00001C430000}"/>
    <cellStyle name="Обычный 8 2 3 3 4 3 4 2" xfId="20190" xr:uid="{00000000-0005-0000-0000-00001D430000}"/>
    <cellStyle name="Обычный 8 2 3 3 4 3 5" xfId="13806" xr:uid="{00000000-0005-0000-0000-00001E430000}"/>
    <cellStyle name="Обычный 8 2 3 3 4 4" xfId="1836" xr:uid="{00000000-0005-0000-0000-00001F430000}"/>
    <cellStyle name="Обычный 8 2 3 3 4 4 2" xfId="5028" xr:uid="{00000000-0005-0000-0000-000020430000}"/>
    <cellStyle name="Обычный 8 2 3 3 4 4 2 2" xfId="11412" xr:uid="{00000000-0005-0000-0000-000021430000}"/>
    <cellStyle name="Обычный 8 2 3 3 4 4 2 2 2" xfId="24180" xr:uid="{00000000-0005-0000-0000-000022430000}"/>
    <cellStyle name="Обычный 8 2 3 3 4 4 2 3" xfId="17796" xr:uid="{00000000-0005-0000-0000-000023430000}"/>
    <cellStyle name="Обычный 8 2 3 3 4 4 3" xfId="8220" xr:uid="{00000000-0005-0000-0000-000024430000}"/>
    <cellStyle name="Обычный 8 2 3 3 4 4 3 2" xfId="20988" xr:uid="{00000000-0005-0000-0000-000025430000}"/>
    <cellStyle name="Обычный 8 2 3 3 4 4 4" xfId="14604" xr:uid="{00000000-0005-0000-0000-000026430000}"/>
    <cellStyle name="Обычный 8 2 3 3 4 5" xfId="3432" xr:uid="{00000000-0005-0000-0000-000027430000}"/>
    <cellStyle name="Обычный 8 2 3 3 4 5 2" xfId="9816" xr:uid="{00000000-0005-0000-0000-000028430000}"/>
    <cellStyle name="Обычный 8 2 3 3 4 5 2 2" xfId="22584" xr:uid="{00000000-0005-0000-0000-000029430000}"/>
    <cellStyle name="Обычный 8 2 3 3 4 5 3" xfId="16200" xr:uid="{00000000-0005-0000-0000-00002A430000}"/>
    <cellStyle name="Обычный 8 2 3 3 4 6" xfId="6624" xr:uid="{00000000-0005-0000-0000-00002B430000}"/>
    <cellStyle name="Обычный 8 2 3 3 4 6 2" xfId="19392" xr:uid="{00000000-0005-0000-0000-00002C430000}"/>
    <cellStyle name="Обычный 8 2 3 3 4 7" xfId="13008" xr:uid="{00000000-0005-0000-0000-00002D430000}"/>
    <cellStyle name="Обычный 8 2 3 3 5" xfId="445" xr:uid="{00000000-0005-0000-0000-00002E430000}"/>
    <cellStyle name="Обычный 8 2 3 3 5 2" xfId="1243" xr:uid="{00000000-0005-0000-0000-00002F430000}"/>
    <cellStyle name="Обычный 8 2 3 3 5 2 2" xfId="2839" xr:uid="{00000000-0005-0000-0000-000030430000}"/>
    <cellStyle name="Обычный 8 2 3 3 5 2 2 2" xfId="6031" xr:uid="{00000000-0005-0000-0000-000031430000}"/>
    <cellStyle name="Обычный 8 2 3 3 5 2 2 2 2" xfId="12415" xr:uid="{00000000-0005-0000-0000-000032430000}"/>
    <cellStyle name="Обычный 8 2 3 3 5 2 2 2 2 2" xfId="25183" xr:uid="{00000000-0005-0000-0000-000033430000}"/>
    <cellStyle name="Обычный 8 2 3 3 5 2 2 2 3" xfId="18799" xr:uid="{00000000-0005-0000-0000-000034430000}"/>
    <cellStyle name="Обычный 8 2 3 3 5 2 2 3" xfId="9223" xr:uid="{00000000-0005-0000-0000-000035430000}"/>
    <cellStyle name="Обычный 8 2 3 3 5 2 2 3 2" xfId="21991" xr:uid="{00000000-0005-0000-0000-000036430000}"/>
    <cellStyle name="Обычный 8 2 3 3 5 2 2 4" xfId="15607" xr:uid="{00000000-0005-0000-0000-000037430000}"/>
    <cellStyle name="Обычный 8 2 3 3 5 2 3" xfId="4435" xr:uid="{00000000-0005-0000-0000-000038430000}"/>
    <cellStyle name="Обычный 8 2 3 3 5 2 3 2" xfId="10819" xr:uid="{00000000-0005-0000-0000-000039430000}"/>
    <cellStyle name="Обычный 8 2 3 3 5 2 3 2 2" xfId="23587" xr:uid="{00000000-0005-0000-0000-00003A430000}"/>
    <cellStyle name="Обычный 8 2 3 3 5 2 3 3" xfId="17203" xr:uid="{00000000-0005-0000-0000-00003B430000}"/>
    <cellStyle name="Обычный 8 2 3 3 5 2 4" xfId="7627" xr:uid="{00000000-0005-0000-0000-00003C430000}"/>
    <cellStyle name="Обычный 8 2 3 3 5 2 4 2" xfId="20395" xr:uid="{00000000-0005-0000-0000-00003D430000}"/>
    <cellStyle name="Обычный 8 2 3 3 5 2 5" xfId="14011" xr:uid="{00000000-0005-0000-0000-00003E430000}"/>
    <cellStyle name="Обычный 8 2 3 3 5 3" xfId="2041" xr:uid="{00000000-0005-0000-0000-00003F430000}"/>
    <cellStyle name="Обычный 8 2 3 3 5 3 2" xfId="5233" xr:uid="{00000000-0005-0000-0000-000040430000}"/>
    <cellStyle name="Обычный 8 2 3 3 5 3 2 2" xfId="11617" xr:uid="{00000000-0005-0000-0000-000041430000}"/>
    <cellStyle name="Обычный 8 2 3 3 5 3 2 2 2" xfId="24385" xr:uid="{00000000-0005-0000-0000-000042430000}"/>
    <cellStyle name="Обычный 8 2 3 3 5 3 2 3" xfId="18001" xr:uid="{00000000-0005-0000-0000-000043430000}"/>
    <cellStyle name="Обычный 8 2 3 3 5 3 3" xfId="8425" xr:uid="{00000000-0005-0000-0000-000044430000}"/>
    <cellStyle name="Обычный 8 2 3 3 5 3 3 2" xfId="21193" xr:uid="{00000000-0005-0000-0000-000045430000}"/>
    <cellStyle name="Обычный 8 2 3 3 5 3 4" xfId="14809" xr:uid="{00000000-0005-0000-0000-000046430000}"/>
    <cellStyle name="Обычный 8 2 3 3 5 4" xfId="3637" xr:uid="{00000000-0005-0000-0000-000047430000}"/>
    <cellStyle name="Обычный 8 2 3 3 5 4 2" xfId="10021" xr:uid="{00000000-0005-0000-0000-000048430000}"/>
    <cellStyle name="Обычный 8 2 3 3 5 4 2 2" xfId="22789" xr:uid="{00000000-0005-0000-0000-000049430000}"/>
    <cellStyle name="Обычный 8 2 3 3 5 4 3" xfId="16405" xr:uid="{00000000-0005-0000-0000-00004A430000}"/>
    <cellStyle name="Обычный 8 2 3 3 5 5" xfId="6829" xr:uid="{00000000-0005-0000-0000-00004B430000}"/>
    <cellStyle name="Обычный 8 2 3 3 5 5 2" xfId="19597" xr:uid="{00000000-0005-0000-0000-00004C430000}"/>
    <cellStyle name="Обычный 8 2 3 3 5 6" xfId="13213" xr:uid="{00000000-0005-0000-0000-00004D430000}"/>
    <cellStyle name="Обычный 8 2 3 3 6" xfId="844" xr:uid="{00000000-0005-0000-0000-00004E430000}"/>
    <cellStyle name="Обычный 8 2 3 3 6 2" xfId="2440" xr:uid="{00000000-0005-0000-0000-00004F430000}"/>
    <cellStyle name="Обычный 8 2 3 3 6 2 2" xfId="5632" xr:uid="{00000000-0005-0000-0000-000050430000}"/>
    <cellStyle name="Обычный 8 2 3 3 6 2 2 2" xfId="12016" xr:uid="{00000000-0005-0000-0000-000051430000}"/>
    <cellStyle name="Обычный 8 2 3 3 6 2 2 2 2" xfId="24784" xr:uid="{00000000-0005-0000-0000-000052430000}"/>
    <cellStyle name="Обычный 8 2 3 3 6 2 2 3" xfId="18400" xr:uid="{00000000-0005-0000-0000-000053430000}"/>
    <cellStyle name="Обычный 8 2 3 3 6 2 3" xfId="8824" xr:uid="{00000000-0005-0000-0000-000054430000}"/>
    <cellStyle name="Обычный 8 2 3 3 6 2 3 2" xfId="21592" xr:uid="{00000000-0005-0000-0000-000055430000}"/>
    <cellStyle name="Обычный 8 2 3 3 6 2 4" xfId="15208" xr:uid="{00000000-0005-0000-0000-000056430000}"/>
    <cellStyle name="Обычный 8 2 3 3 6 3" xfId="4036" xr:uid="{00000000-0005-0000-0000-000057430000}"/>
    <cellStyle name="Обычный 8 2 3 3 6 3 2" xfId="10420" xr:uid="{00000000-0005-0000-0000-000058430000}"/>
    <cellStyle name="Обычный 8 2 3 3 6 3 2 2" xfId="23188" xr:uid="{00000000-0005-0000-0000-000059430000}"/>
    <cellStyle name="Обычный 8 2 3 3 6 3 3" xfId="16804" xr:uid="{00000000-0005-0000-0000-00005A430000}"/>
    <cellStyle name="Обычный 8 2 3 3 6 4" xfId="7228" xr:uid="{00000000-0005-0000-0000-00005B430000}"/>
    <cellStyle name="Обычный 8 2 3 3 6 4 2" xfId="19996" xr:uid="{00000000-0005-0000-0000-00005C430000}"/>
    <cellStyle name="Обычный 8 2 3 3 6 5" xfId="13612" xr:uid="{00000000-0005-0000-0000-00005D430000}"/>
    <cellStyle name="Обычный 8 2 3 3 7" xfId="1642" xr:uid="{00000000-0005-0000-0000-00005E430000}"/>
    <cellStyle name="Обычный 8 2 3 3 7 2" xfId="4834" xr:uid="{00000000-0005-0000-0000-00005F430000}"/>
    <cellStyle name="Обычный 8 2 3 3 7 2 2" xfId="11218" xr:uid="{00000000-0005-0000-0000-000060430000}"/>
    <cellStyle name="Обычный 8 2 3 3 7 2 2 2" xfId="23986" xr:uid="{00000000-0005-0000-0000-000061430000}"/>
    <cellStyle name="Обычный 8 2 3 3 7 2 3" xfId="17602" xr:uid="{00000000-0005-0000-0000-000062430000}"/>
    <cellStyle name="Обычный 8 2 3 3 7 3" xfId="8026" xr:uid="{00000000-0005-0000-0000-000063430000}"/>
    <cellStyle name="Обычный 8 2 3 3 7 3 2" xfId="20794" xr:uid="{00000000-0005-0000-0000-000064430000}"/>
    <cellStyle name="Обычный 8 2 3 3 7 4" xfId="14410" xr:uid="{00000000-0005-0000-0000-000065430000}"/>
    <cellStyle name="Обычный 8 2 3 3 8" xfId="3238" xr:uid="{00000000-0005-0000-0000-000066430000}"/>
    <cellStyle name="Обычный 8 2 3 3 8 2" xfId="9622" xr:uid="{00000000-0005-0000-0000-000067430000}"/>
    <cellStyle name="Обычный 8 2 3 3 8 2 2" xfId="22390" xr:uid="{00000000-0005-0000-0000-000068430000}"/>
    <cellStyle name="Обычный 8 2 3 3 8 3" xfId="16006" xr:uid="{00000000-0005-0000-0000-000069430000}"/>
    <cellStyle name="Обычный 8 2 3 3 9" xfId="6430" xr:uid="{00000000-0005-0000-0000-00006A430000}"/>
    <cellStyle name="Обычный 8 2 3 3 9 2" xfId="19198" xr:uid="{00000000-0005-0000-0000-00006B430000}"/>
    <cellStyle name="Обычный 8 2 3 4" xfId="75" xr:uid="{00000000-0005-0000-0000-00006C430000}"/>
    <cellStyle name="Обычный 8 2 3 4 2" xfId="269" xr:uid="{00000000-0005-0000-0000-00006D430000}"/>
    <cellStyle name="Обычный 8 2 3 4 2 2" xfId="671" xr:uid="{00000000-0005-0000-0000-00006E430000}"/>
    <cellStyle name="Обычный 8 2 3 4 2 2 2" xfId="1469" xr:uid="{00000000-0005-0000-0000-00006F430000}"/>
    <cellStyle name="Обычный 8 2 3 4 2 2 2 2" xfId="3065" xr:uid="{00000000-0005-0000-0000-000070430000}"/>
    <cellStyle name="Обычный 8 2 3 4 2 2 2 2 2" xfId="6257" xr:uid="{00000000-0005-0000-0000-000071430000}"/>
    <cellStyle name="Обычный 8 2 3 4 2 2 2 2 2 2" xfId="12641" xr:uid="{00000000-0005-0000-0000-000072430000}"/>
    <cellStyle name="Обычный 8 2 3 4 2 2 2 2 2 2 2" xfId="25409" xr:uid="{00000000-0005-0000-0000-000073430000}"/>
    <cellStyle name="Обычный 8 2 3 4 2 2 2 2 2 3" xfId="19025" xr:uid="{00000000-0005-0000-0000-000074430000}"/>
    <cellStyle name="Обычный 8 2 3 4 2 2 2 2 3" xfId="9449" xr:uid="{00000000-0005-0000-0000-000075430000}"/>
    <cellStyle name="Обычный 8 2 3 4 2 2 2 2 3 2" xfId="22217" xr:uid="{00000000-0005-0000-0000-000076430000}"/>
    <cellStyle name="Обычный 8 2 3 4 2 2 2 2 4" xfId="15833" xr:uid="{00000000-0005-0000-0000-000077430000}"/>
    <cellStyle name="Обычный 8 2 3 4 2 2 2 3" xfId="4661" xr:uid="{00000000-0005-0000-0000-000078430000}"/>
    <cellStyle name="Обычный 8 2 3 4 2 2 2 3 2" xfId="11045" xr:uid="{00000000-0005-0000-0000-000079430000}"/>
    <cellStyle name="Обычный 8 2 3 4 2 2 2 3 2 2" xfId="23813" xr:uid="{00000000-0005-0000-0000-00007A430000}"/>
    <cellStyle name="Обычный 8 2 3 4 2 2 2 3 3" xfId="17429" xr:uid="{00000000-0005-0000-0000-00007B430000}"/>
    <cellStyle name="Обычный 8 2 3 4 2 2 2 4" xfId="7853" xr:uid="{00000000-0005-0000-0000-00007C430000}"/>
    <cellStyle name="Обычный 8 2 3 4 2 2 2 4 2" xfId="20621" xr:uid="{00000000-0005-0000-0000-00007D430000}"/>
    <cellStyle name="Обычный 8 2 3 4 2 2 2 5" xfId="14237" xr:uid="{00000000-0005-0000-0000-00007E430000}"/>
    <cellStyle name="Обычный 8 2 3 4 2 2 3" xfId="2267" xr:uid="{00000000-0005-0000-0000-00007F430000}"/>
    <cellStyle name="Обычный 8 2 3 4 2 2 3 2" xfId="5459" xr:uid="{00000000-0005-0000-0000-000080430000}"/>
    <cellStyle name="Обычный 8 2 3 4 2 2 3 2 2" xfId="11843" xr:uid="{00000000-0005-0000-0000-000081430000}"/>
    <cellStyle name="Обычный 8 2 3 4 2 2 3 2 2 2" xfId="24611" xr:uid="{00000000-0005-0000-0000-000082430000}"/>
    <cellStyle name="Обычный 8 2 3 4 2 2 3 2 3" xfId="18227" xr:uid="{00000000-0005-0000-0000-000083430000}"/>
    <cellStyle name="Обычный 8 2 3 4 2 2 3 3" xfId="8651" xr:uid="{00000000-0005-0000-0000-000084430000}"/>
    <cellStyle name="Обычный 8 2 3 4 2 2 3 3 2" xfId="21419" xr:uid="{00000000-0005-0000-0000-000085430000}"/>
    <cellStyle name="Обычный 8 2 3 4 2 2 3 4" xfId="15035" xr:uid="{00000000-0005-0000-0000-000086430000}"/>
    <cellStyle name="Обычный 8 2 3 4 2 2 4" xfId="3863" xr:uid="{00000000-0005-0000-0000-000087430000}"/>
    <cellStyle name="Обычный 8 2 3 4 2 2 4 2" xfId="10247" xr:uid="{00000000-0005-0000-0000-000088430000}"/>
    <cellStyle name="Обычный 8 2 3 4 2 2 4 2 2" xfId="23015" xr:uid="{00000000-0005-0000-0000-000089430000}"/>
    <cellStyle name="Обычный 8 2 3 4 2 2 4 3" xfId="16631" xr:uid="{00000000-0005-0000-0000-00008A430000}"/>
    <cellStyle name="Обычный 8 2 3 4 2 2 5" xfId="7055" xr:uid="{00000000-0005-0000-0000-00008B430000}"/>
    <cellStyle name="Обычный 8 2 3 4 2 2 5 2" xfId="19823" xr:uid="{00000000-0005-0000-0000-00008C430000}"/>
    <cellStyle name="Обычный 8 2 3 4 2 2 6" xfId="13439" xr:uid="{00000000-0005-0000-0000-00008D430000}"/>
    <cellStyle name="Обычный 8 2 3 4 2 3" xfId="1070" xr:uid="{00000000-0005-0000-0000-00008E430000}"/>
    <cellStyle name="Обычный 8 2 3 4 2 3 2" xfId="2666" xr:uid="{00000000-0005-0000-0000-00008F430000}"/>
    <cellStyle name="Обычный 8 2 3 4 2 3 2 2" xfId="5858" xr:uid="{00000000-0005-0000-0000-000090430000}"/>
    <cellStyle name="Обычный 8 2 3 4 2 3 2 2 2" xfId="12242" xr:uid="{00000000-0005-0000-0000-000091430000}"/>
    <cellStyle name="Обычный 8 2 3 4 2 3 2 2 2 2" xfId="25010" xr:uid="{00000000-0005-0000-0000-000092430000}"/>
    <cellStyle name="Обычный 8 2 3 4 2 3 2 2 3" xfId="18626" xr:uid="{00000000-0005-0000-0000-000093430000}"/>
    <cellStyle name="Обычный 8 2 3 4 2 3 2 3" xfId="9050" xr:uid="{00000000-0005-0000-0000-000094430000}"/>
    <cellStyle name="Обычный 8 2 3 4 2 3 2 3 2" xfId="21818" xr:uid="{00000000-0005-0000-0000-000095430000}"/>
    <cellStyle name="Обычный 8 2 3 4 2 3 2 4" xfId="15434" xr:uid="{00000000-0005-0000-0000-000096430000}"/>
    <cellStyle name="Обычный 8 2 3 4 2 3 3" xfId="4262" xr:uid="{00000000-0005-0000-0000-000097430000}"/>
    <cellStyle name="Обычный 8 2 3 4 2 3 3 2" xfId="10646" xr:uid="{00000000-0005-0000-0000-000098430000}"/>
    <cellStyle name="Обычный 8 2 3 4 2 3 3 2 2" xfId="23414" xr:uid="{00000000-0005-0000-0000-000099430000}"/>
    <cellStyle name="Обычный 8 2 3 4 2 3 3 3" xfId="17030" xr:uid="{00000000-0005-0000-0000-00009A430000}"/>
    <cellStyle name="Обычный 8 2 3 4 2 3 4" xfId="7454" xr:uid="{00000000-0005-0000-0000-00009B430000}"/>
    <cellStyle name="Обычный 8 2 3 4 2 3 4 2" xfId="20222" xr:uid="{00000000-0005-0000-0000-00009C430000}"/>
    <cellStyle name="Обычный 8 2 3 4 2 3 5" xfId="13838" xr:uid="{00000000-0005-0000-0000-00009D430000}"/>
    <cellStyle name="Обычный 8 2 3 4 2 4" xfId="1868" xr:uid="{00000000-0005-0000-0000-00009E430000}"/>
    <cellStyle name="Обычный 8 2 3 4 2 4 2" xfId="5060" xr:uid="{00000000-0005-0000-0000-00009F430000}"/>
    <cellStyle name="Обычный 8 2 3 4 2 4 2 2" xfId="11444" xr:uid="{00000000-0005-0000-0000-0000A0430000}"/>
    <cellStyle name="Обычный 8 2 3 4 2 4 2 2 2" xfId="24212" xr:uid="{00000000-0005-0000-0000-0000A1430000}"/>
    <cellStyle name="Обычный 8 2 3 4 2 4 2 3" xfId="17828" xr:uid="{00000000-0005-0000-0000-0000A2430000}"/>
    <cellStyle name="Обычный 8 2 3 4 2 4 3" xfId="8252" xr:uid="{00000000-0005-0000-0000-0000A3430000}"/>
    <cellStyle name="Обычный 8 2 3 4 2 4 3 2" xfId="21020" xr:uid="{00000000-0005-0000-0000-0000A4430000}"/>
    <cellStyle name="Обычный 8 2 3 4 2 4 4" xfId="14636" xr:uid="{00000000-0005-0000-0000-0000A5430000}"/>
    <cellStyle name="Обычный 8 2 3 4 2 5" xfId="3464" xr:uid="{00000000-0005-0000-0000-0000A6430000}"/>
    <cellStyle name="Обычный 8 2 3 4 2 5 2" xfId="9848" xr:uid="{00000000-0005-0000-0000-0000A7430000}"/>
    <cellStyle name="Обычный 8 2 3 4 2 5 2 2" xfId="22616" xr:uid="{00000000-0005-0000-0000-0000A8430000}"/>
    <cellStyle name="Обычный 8 2 3 4 2 5 3" xfId="16232" xr:uid="{00000000-0005-0000-0000-0000A9430000}"/>
    <cellStyle name="Обычный 8 2 3 4 2 6" xfId="6656" xr:uid="{00000000-0005-0000-0000-0000AA430000}"/>
    <cellStyle name="Обычный 8 2 3 4 2 6 2" xfId="19424" xr:uid="{00000000-0005-0000-0000-0000AB430000}"/>
    <cellStyle name="Обычный 8 2 3 4 2 7" xfId="13040" xr:uid="{00000000-0005-0000-0000-0000AC430000}"/>
    <cellStyle name="Обычный 8 2 3 4 3" xfId="477" xr:uid="{00000000-0005-0000-0000-0000AD430000}"/>
    <cellStyle name="Обычный 8 2 3 4 3 2" xfId="1275" xr:uid="{00000000-0005-0000-0000-0000AE430000}"/>
    <cellStyle name="Обычный 8 2 3 4 3 2 2" xfId="2871" xr:uid="{00000000-0005-0000-0000-0000AF430000}"/>
    <cellStyle name="Обычный 8 2 3 4 3 2 2 2" xfId="6063" xr:uid="{00000000-0005-0000-0000-0000B0430000}"/>
    <cellStyle name="Обычный 8 2 3 4 3 2 2 2 2" xfId="12447" xr:uid="{00000000-0005-0000-0000-0000B1430000}"/>
    <cellStyle name="Обычный 8 2 3 4 3 2 2 2 2 2" xfId="25215" xr:uid="{00000000-0005-0000-0000-0000B2430000}"/>
    <cellStyle name="Обычный 8 2 3 4 3 2 2 2 3" xfId="18831" xr:uid="{00000000-0005-0000-0000-0000B3430000}"/>
    <cellStyle name="Обычный 8 2 3 4 3 2 2 3" xfId="9255" xr:uid="{00000000-0005-0000-0000-0000B4430000}"/>
    <cellStyle name="Обычный 8 2 3 4 3 2 2 3 2" xfId="22023" xr:uid="{00000000-0005-0000-0000-0000B5430000}"/>
    <cellStyle name="Обычный 8 2 3 4 3 2 2 4" xfId="15639" xr:uid="{00000000-0005-0000-0000-0000B6430000}"/>
    <cellStyle name="Обычный 8 2 3 4 3 2 3" xfId="4467" xr:uid="{00000000-0005-0000-0000-0000B7430000}"/>
    <cellStyle name="Обычный 8 2 3 4 3 2 3 2" xfId="10851" xr:uid="{00000000-0005-0000-0000-0000B8430000}"/>
    <cellStyle name="Обычный 8 2 3 4 3 2 3 2 2" xfId="23619" xr:uid="{00000000-0005-0000-0000-0000B9430000}"/>
    <cellStyle name="Обычный 8 2 3 4 3 2 3 3" xfId="17235" xr:uid="{00000000-0005-0000-0000-0000BA430000}"/>
    <cellStyle name="Обычный 8 2 3 4 3 2 4" xfId="7659" xr:uid="{00000000-0005-0000-0000-0000BB430000}"/>
    <cellStyle name="Обычный 8 2 3 4 3 2 4 2" xfId="20427" xr:uid="{00000000-0005-0000-0000-0000BC430000}"/>
    <cellStyle name="Обычный 8 2 3 4 3 2 5" xfId="14043" xr:uid="{00000000-0005-0000-0000-0000BD430000}"/>
    <cellStyle name="Обычный 8 2 3 4 3 3" xfId="2073" xr:uid="{00000000-0005-0000-0000-0000BE430000}"/>
    <cellStyle name="Обычный 8 2 3 4 3 3 2" xfId="5265" xr:uid="{00000000-0005-0000-0000-0000BF430000}"/>
    <cellStyle name="Обычный 8 2 3 4 3 3 2 2" xfId="11649" xr:uid="{00000000-0005-0000-0000-0000C0430000}"/>
    <cellStyle name="Обычный 8 2 3 4 3 3 2 2 2" xfId="24417" xr:uid="{00000000-0005-0000-0000-0000C1430000}"/>
    <cellStyle name="Обычный 8 2 3 4 3 3 2 3" xfId="18033" xr:uid="{00000000-0005-0000-0000-0000C2430000}"/>
    <cellStyle name="Обычный 8 2 3 4 3 3 3" xfId="8457" xr:uid="{00000000-0005-0000-0000-0000C3430000}"/>
    <cellStyle name="Обычный 8 2 3 4 3 3 3 2" xfId="21225" xr:uid="{00000000-0005-0000-0000-0000C4430000}"/>
    <cellStyle name="Обычный 8 2 3 4 3 3 4" xfId="14841" xr:uid="{00000000-0005-0000-0000-0000C5430000}"/>
    <cellStyle name="Обычный 8 2 3 4 3 4" xfId="3669" xr:uid="{00000000-0005-0000-0000-0000C6430000}"/>
    <cellStyle name="Обычный 8 2 3 4 3 4 2" xfId="10053" xr:uid="{00000000-0005-0000-0000-0000C7430000}"/>
    <cellStyle name="Обычный 8 2 3 4 3 4 2 2" xfId="22821" xr:uid="{00000000-0005-0000-0000-0000C8430000}"/>
    <cellStyle name="Обычный 8 2 3 4 3 4 3" xfId="16437" xr:uid="{00000000-0005-0000-0000-0000C9430000}"/>
    <cellStyle name="Обычный 8 2 3 4 3 5" xfId="6861" xr:uid="{00000000-0005-0000-0000-0000CA430000}"/>
    <cellStyle name="Обычный 8 2 3 4 3 5 2" xfId="19629" xr:uid="{00000000-0005-0000-0000-0000CB430000}"/>
    <cellStyle name="Обычный 8 2 3 4 3 6" xfId="13245" xr:uid="{00000000-0005-0000-0000-0000CC430000}"/>
    <cellStyle name="Обычный 8 2 3 4 4" xfId="876" xr:uid="{00000000-0005-0000-0000-0000CD430000}"/>
    <cellStyle name="Обычный 8 2 3 4 4 2" xfId="2472" xr:uid="{00000000-0005-0000-0000-0000CE430000}"/>
    <cellStyle name="Обычный 8 2 3 4 4 2 2" xfId="5664" xr:uid="{00000000-0005-0000-0000-0000CF430000}"/>
    <cellStyle name="Обычный 8 2 3 4 4 2 2 2" xfId="12048" xr:uid="{00000000-0005-0000-0000-0000D0430000}"/>
    <cellStyle name="Обычный 8 2 3 4 4 2 2 2 2" xfId="24816" xr:uid="{00000000-0005-0000-0000-0000D1430000}"/>
    <cellStyle name="Обычный 8 2 3 4 4 2 2 3" xfId="18432" xr:uid="{00000000-0005-0000-0000-0000D2430000}"/>
    <cellStyle name="Обычный 8 2 3 4 4 2 3" xfId="8856" xr:uid="{00000000-0005-0000-0000-0000D3430000}"/>
    <cellStyle name="Обычный 8 2 3 4 4 2 3 2" xfId="21624" xr:uid="{00000000-0005-0000-0000-0000D4430000}"/>
    <cellStyle name="Обычный 8 2 3 4 4 2 4" xfId="15240" xr:uid="{00000000-0005-0000-0000-0000D5430000}"/>
    <cellStyle name="Обычный 8 2 3 4 4 3" xfId="4068" xr:uid="{00000000-0005-0000-0000-0000D6430000}"/>
    <cellStyle name="Обычный 8 2 3 4 4 3 2" xfId="10452" xr:uid="{00000000-0005-0000-0000-0000D7430000}"/>
    <cellStyle name="Обычный 8 2 3 4 4 3 2 2" xfId="23220" xr:uid="{00000000-0005-0000-0000-0000D8430000}"/>
    <cellStyle name="Обычный 8 2 3 4 4 3 3" xfId="16836" xr:uid="{00000000-0005-0000-0000-0000D9430000}"/>
    <cellStyle name="Обычный 8 2 3 4 4 4" xfId="7260" xr:uid="{00000000-0005-0000-0000-0000DA430000}"/>
    <cellStyle name="Обычный 8 2 3 4 4 4 2" xfId="20028" xr:uid="{00000000-0005-0000-0000-0000DB430000}"/>
    <cellStyle name="Обычный 8 2 3 4 4 5" xfId="13644" xr:uid="{00000000-0005-0000-0000-0000DC430000}"/>
    <cellStyle name="Обычный 8 2 3 4 5" xfId="1674" xr:uid="{00000000-0005-0000-0000-0000DD430000}"/>
    <cellStyle name="Обычный 8 2 3 4 5 2" xfId="4866" xr:uid="{00000000-0005-0000-0000-0000DE430000}"/>
    <cellStyle name="Обычный 8 2 3 4 5 2 2" xfId="11250" xr:uid="{00000000-0005-0000-0000-0000DF430000}"/>
    <cellStyle name="Обычный 8 2 3 4 5 2 2 2" xfId="24018" xr:uid="{00000000-0005-0000-0000-0000E0430000}"/>
    <cellStyle name="Обычный 8 2 3 4 5 2 3" xfId="17634" xr:uid="{00000000-0005-0000-0000-0000E1430000}"/>
    <cellStyle name="Обычный 8 2 3 4 5 3" xfId="8058" xr:uid="{00000000-0005-0000-0000-0000E2430000}"/>
    <cellStyle name="Обычный 8 2 3 4 5 3 2" xfId="20826" xr:uid="{00000000-0005-0000-0000-0000E3430000}"/>
    <cellStyle name="Обычный 8 2 3 4 5 4" xfId="14442" xr:uid="{00000000-0005-0000-0000-0000E4430000}"/>
    <cellStyle name="Обычный 8 2 3 4 6" xfId="3270" xr:uid="{00000000-0005-0000-0000-0000E5430000}"/>
    <cellStyle name="Обычный 8 2 3 4 6 2" xfId="9654" xr:uid="{00000000-0005-0000-0000-0000E6430000}"/>
    <cellStyle name="Обычный 8 2 3 4 6 2 2" xfId="22422" xr:uid="{00000000-0005-0000-0000-0000E7430000}"/>
    <cellStyle name="Обычный 8 2 3 4 6 3" xfId="16038" xr:uid="{00000000-0005-0000-0000-0000E8430000}"/>
    <cellStyle name="Обычный 8 2 3 4 7" xfId="6462" xr:uid="{00000000-0005-0000-0000-0000E9430000}"/>
    <cellStyle name="Обычный 8 2 3 4 7 2" xfId="19230" xr:uid="{00000000-0005-0000-0000-0000EA430000}"/>
    <cellStyle name="Обычный 8 2 3 4 8" xfId="12846" xr:uid="{00000000-0005-0000-0000-0000EB430000}"/>
    <cellStyle name="Обычный 8 2 3 5" xfId="141" xr:uid="{00000000-0005-0000-0000-0000EC430000}"/>
    <cellStyle name="Обычный 8 2 3 5 2" xfId="335" xr:uid="{00000000-0005-0000-0000-0000ED430000}"/>
    <cellStyle name="Обычный 8 2 3 5 2 2" xfId="737" xr:uid="{00000000-0005-0000-0000-0000EE430000}"/>
    <cellStyle name="Обычный 8 2 3 5 2 2 2" xfId="1535" xr:uid="{00000000-0005-0000-0000-0000EF430000}"/>
    <cellStyle name="Обычный 8 2 3 5 2 2 2 2" xfId="3131" xr:uid="{00000000-0005-0000-0000-0000F0430000}"/>
    <cellStyle name="Обычный 8 2 3 5 2 2 2 2 2" xfId="6323" xr:uid="{00000000-0005-0000-0000-0000F1430000}"/>
    <cellStyle name="Обычный 8 2 3 5 2 2 2 2 2 2" xfId="12707" xr:uid="{00000000-0005-0000-0000-0000F2430000}"/>
    <cellStyle name="Обычный 8 2 3 5 2 2 2 2 2 2 2" xfId="25475" xr:uid="{00000000-0005-0000-0000-0000F3430000}"/>
    <cellStyle name="Обычный 8 2 3 5 2 2 2 2 2 3" xfId="19091" xr:uid="{00000000-0005-0000-0000-0000F4430000}"/>
    <cellStyle name="Обычный 8 2 3 5 2 2 2 2 3" xfId="9515" xr:uid="{00000000-0005-0000-0000-0000F5430000}"/>
    <cellStyle name="Обычный 8 2 3 5 2 2 2 2 3 2" xfId="22283" xr:uid="{00000000-0005-0000-0000-0000F6430000}"/>
    <cellStyle name="Обычный 8 2 3 5 2 2 2 2 4" xfId="15899" xr:uid="{00000000-0005-0000-0000-0000F7430000}"/>
    <cellStyle name="Обычный 8 2 3 5 2 2 2 3" xfId="4727" xr:uid="{00000000-0005-0000-0000-0000F8430000}"/>
    <cellStyle name="Обычный 8 2 3 5 2 2 2 3 2" xfId="11111" xr:uid="{00000000-0005-0000-0000-0000F9430000}"/>
    <cellStyle name="Обычный 8 2 3 5 2 2 2 3 2 2" xfId="23879" xr:uid="{00000000-0005-0000-0000-0000FA430000}"/>
    <cellStyle name="Обычный 8 2 3 5 2 2 2 3 3" xfId="17495" xr:uid="{00000000-0005-0000-0000-0000FB430000}"/>
    <cellStyle name="Обычный 8 2 3 5 2 2 2 4" xfId="7919" xr:uid="{00000000-0005-0000-0000-0000FC430000}"/>
    <cellStyle name="Обычный 8 2 3 5 2 2 2 4 2" xfId="20687" xr:uid="{00000000-0005-0000-0000-0000FD430000}"/>
    <cellStyle name="Обычный 8 2 3 5 2 2 2 5" xfId="14303" xr:uid="{00000000-0005-0000-0000-0000FE430000}"/>
    <cellStyle name="Обычный 8 2 3 5 2 2 3" xfId="2333" xr:uid="{00000000-0005-0000-0000-0000FF430000}"/>
    <cellStyle name="Обычный 8 2 3 5 2 2 3 2" xfId="5525" xr:uid="{00000000-0005-0000-0000-000000440000}"/>
    <cellStyle name="Обычный 8 2 3 5 2 2 3 2 2" xfId="11909" xr:uid="{00000000-0005-0000-0000-000001440000}"/>
    <cellStyle name="Обычный 8 2 3 5 2 2 3 2 2 2" xfId="24677" xr:uid="{00000000-0005-0000-0000-000002440000}"/>
    <cellStyle name="Обычный 8 2 3 5 2 2 3 2 3" xfId="18293" xr:uid="{00000000-0005-0000-0000-000003440000}"/>
    <cellStyle name="Обычный 8 2 3 5 2 2 3 3" xfId="8717" xr:uid="{00000000-0005-0000-0000-000004440000}"/>
    <cellStyle name="Обычный 8 2 3 5 2 2 3 3 2" xfId="21485" xr:uid="{00000000-0005-0000-0000-000005440000}"/>
    <cellStyle name="Обычный 8 2 3 5 2 2 3 4" xfId="15101" xr:uid="{00000000-0005-0000-0000-000006440000}"/>
    <cellStyle name="Обычный 8 2 3 5 2 2 4" xfId="3929" xr:uid="{00000000-0005-0000-0000-000007440000}"/>
    <cellStyle name="Обычный 8 2 3 5 2 2 4 2" xfId="10313" xr:uid="{00000000-0005-0000-0000-000008440000}"/>
    <cellStyle name="Обычный 8 2 3 5 2 2 4 2 2" xfId="23081" xr:uid="{00000000-0005-0000-0000-000009440000}"/>
    <cellStyle name="Обычный 8 2 3 5 2 2 4 3" xfId="16697" xr:uid="{00000000-0005-0000-0000-00000A440000}"/>
    <cellStyle name="Обычный 8 2 3 5 2 2 5" xfId="7121" xr:uid="{00000000-0005-0000-0000-00000B440000}"/>
    <cellStyle name="Обычный 8 2 3 5 2 2 5 2" xfId="19889" xr:uid="{00000000-0005-0000-0000-00000C440000}"/>
    <cellStyle name="Обычный 8 2 3 5 2 2 6" xfId="13505" xr:uid="{00000000-0005-0000-0000-00000D440000}"/>
    <cellStyle name="Обычный 8 2 3 5 2 3" xfId="1136" xr:uid="{00000000-0005-0000-0000-00000E440000}"/>
    <cellStyle name="Обычный 8 2 3 5 2 3 2" xfId="2732" xr:uid="{00000000-0005-0000-0000-00000F440000}"/>
    <cellStyle name="Обычный 8 2 3 5 2 3 2 2" xfId="5924" xr:uid="{00000000-0005-0000-0000-000010440000}"/>
    <cellStyle name="Обычный 8 2 3 5 2 3 2 2 2" xfId="12308" xr:uid="{00000000-0005-0000-0000-000011440000}"/>
    <cellStyle name="Обычный 8 2 3 5 2 3 2 2 2 2" xfId="25076" xr:uid="{00000000-0005-0000-0000-000012440000}"/>
    <cellStyle name="Обычный 8 2 3 5 2 3 2 2 3" xfId="18692" xr:uid="{00000000-0005-0000-0000-000013440000}"/>
    <cellStyle name="Обычный 8 2 3 5 2 3 2 3" xfId="9116" xr:uid="{00000000-0005-0000-0000-000014440000}"/>
    <cellStyle name="Обычный 8 2 3 5 2 3 2 3 2" xfId="21884" xr:uid="{00000000-0005-0000-0000-000015440000}"/>
    <cellStyle name="Обычный 8 2 3 5 2 3 2 4" xfId="15500" xr:uid="{00000000-0005-0000-0000-000016440000}"/>
    <cellStyle name="Обычный 8 2 3 5 2 3 3" xfId="4328" xr:uid="{00000000-0005-0000-0000-000017440000}"/>
    <cellStyle name="Обычный 8 2 3 5 2 3 3 2" xfId="10712" xr:uid="{00000000-0005-0000-0000-000018440000}"/>
    <cellStyle name="Обычный 8 2 3 5 2 3 3 2 2" xfId="23480" xr:uid="{00000000-0005-0000-0000-000019440000}"/>
    <cellStyle name="Обычный 8 2 3 5 2 3 3 3" xfId="17096" xr:uid="{00000000-0005-0000-0000-00001A440000}"/>
    <cellStyle name="Обычный 8 2 3 5 2 3 4" xfId="7520" xr:uid="{00000000-0005-0000-0000-00001B440000}"/>
    <cellStyle name="Обычный 8 2 3 5 2 3 4 2" xfId="20288" xr:uid="{00000000-0005-0000-0000-00001C440000}"/>
    <cellStyle name="Обычный 8 2 3 5 2 3 5" xfId="13904" xr:uid="{00000000-0005-0000-0000-00001D440000}"/>
    <cellStyle name="Обычный 8 2 3 5 2 4" xfId="1934" xr:uid="{00000000-0005-0000-0000-00001E440000}"/>
    <cellStyle name="Обычный 8 2 3 5 2 4 2" xfId="5126" xr:uid="{00000000-0005-0000-0000-00001F440000}"/>
    <cellStyle name="Обычный 8 2 3 5 2 4 2 2" xfId="11510" xr:uid="{00000000-0005-0000-0000-000020440000}"/>
    <cellStyle name="Обычный 8 2 3 5 2 4 2 2 2" xfId="24278" xr:uid="{00000000-0005-0000-0000-000021440000}"/>
    <cellStyle name="Обычный 8 2 3 5 2 4 2 3" xfId="17894" xr:uid="{00000000-0005-0000-0000-000022440000}"/>
    <cellStyle name="Обычный 8 2 3 5 2 4 3" xfId="8318" xr:uid="{00000000-0005-0000-0000-000023440000}"/>
    <cellStyle name="Обычный 8 2 3 5 2 4 3 2" xfId="21086" xr:uid="{00000000-0005-0000-0000-000024440000}"/>
    <cellStyle name="Обычный 8 2 3 5 2 4 4" xfId="14702" xr:uid="{00000000-0005-0000-0000-000025440000}"/>
    <cellStyle name="Обычный 8 2 3 5 2 5" xfId="3530" xr:uid="{00000000-0005-0000-0000-000026440000}"/>
    <cellStyle name="Обычный 8 2 3 5 2 5 2" xfId="9914" xr:uid="{00000000-0005-0000-0000-000027440000}"/>
    <cellStyle name="Обычный 8 2 3 5 2 5 2 2" xfId="22682" xr:uid="{00000000-0005-0000-0000-000028440000}"/>
    <cellStyle name="Обычный 8 2 3 5 2 5 3" xfId="16298" xr:uid="{00000000-0005-0000-0000-000029440000}"/>
    <cellStyle name="Обычный 8 2 3 5 2 6" xfId="6722" xr:uid="{00000000-0005-0000-0000-00002A440000}"/>
    <cellStyle name="Обычный 8 2 3 5 2 6 2" xfId="19490" xr:uid="{00000000-0005-0000-0000-00002B440000}"/>
    <cellStyle name="Обычный 8 2 3 5 2 7" xfId="13106" xr:uid="{00000000-0005-0000-0000-00002C440000}"/>
    <cellStyle name="Обычный 8 2 3 5 3" xfId="543" xr:uid="{00000000-0005-0000-0000-00002D440000}"/>
    <cellStyle name="Обычный 8 2 3 5 3 2" xfId="1341" xr:uid="{00000000-0005-0000-0000-00002E440000}"/>
    <cellStyle name="Обычный 8 2 3 5 3 2 2" xfId="2937" xr:uid="{00000000-0005-0000-0000-00002F440000}"/>
    <cellStyle name="Обычный 8 2 3 5 3 2 2 2" xfId="6129" xr:uid="{00000000-0005-0000-0000-000030440000}"/>
    <cellStyle name="Обычный 8 2 3 5 3 2 2 2 2" xfId="12513" xr:uid="{00000000-0005-0000-0000-000031440000}"/>
    <cellStyle name="Обычный 8 2 3 5 3 2 2 2 2 2" xfId="25281" xr:uid="{00000000-0005-0000-0000-000032440000}"/>
    <cellStyle name="Обычный 8 2 3 5 3 2 2 2 3" xfId="18897" xr:uid="{00000000-0005-0000-0000-000033440000}"/>
    <cellStyle name="Обычный 8 2 3 5 3 2 2 3" xfId="9321" xr:uid="{00000000-0005-0000-0000-000034440000}"/>
    <cellStyle name="Обычный 8 2 3 5 3 2 2 3 2" xfId="22089" xr:uid="{00000000-0005-0000-0000-000035440000}"/>
    <cellStyle name="Обычный 8 2 3 5 3 2 2 4" xfId="15705" xr:uid="{00000000-0005-0000-0000-000036440000}"/>
    <cellStyle name="Обычный 8 2 3 5 3 2 3" xfId="4533" xr:uid="{00000000-0005-0000-0000-000037440000}"/>
    <cellStyle name="Обычный 8 2 3 5 3 2 3 2" xfId="10917" xr:uid="{00000000-0005-0000-0000-000038440000}"/>
    <cellStyle name="Обычный 8 2 3 5 3 2 3 2 2" xfId="23685" xr:uid="{00000000-0005-0000-0000-000039440000}"/>
    <cellStyle name="Обычный 8 2 3 5 3 2 3 3" xfId="17301" xr:uid="{00000000-0005-0000-0000-00003A440000}"/>
    <cellStyle name="Обычный 8 2 3 5 3 2 4" xfId="7725" xr:uid="{00000000-0005-0000-0000-00003B440000}"/>
    <cellStyle name="Обычный 8 2 3 5 3 2 4 2" xfId="20493" xr:uid="{00000000-0005-0000-0000-00003C440000}"/>
    <cellStyle name="Обычный 8 2 3 5 3 2 5" xfId="14109" xr:uid="{00000000-0005-0000-0000-00003D440000}"/>
    <cellStyle name="Обычный 8 2 3 5 3 3" xfId="2139" xr:uid="{00000000-0005-0000-0000-00003E440000}"/>
    <cellStyle name="Обычный 8 2 3 5 3 3 2" xfId="5331" xr:uid="{00000000-0005-0000-0000-00003F440000}"/>
    <cellStyle name="Обычный 8 2 3 5 3 3 2 2" xfId="11715" xr:uid="{00000000-0005-0000-0000-000040440000}"/>
    <cellStyle name="Обычный 8 2 3 5 3 3 2 2 2" xfId="24483" xr:uid="{00000000-0005-0000-0000-000041440000}"/>
    <cellStyle name="Обычный 8 2 3 5 3 3 2 3" xfId="18099" xr:uid="{00000000-0005-0000-0000-000042440000}"/>
    <cellStyle name="Обычный 8 2 3 5 3 3 3" xfId="8523" xr:uid="{00000000-0005-0000-0000-000043440000}"/>
    <cellStyle name="Обычный 8 2 3 5 3 3 3 2" xfId="21291" xr:uid="{00000000-0005-0000-0000-000044440000}"/>
    <cellStyle name="Обычный 8 2 3 5 3 3 4" xfId="14907" xr:uid="{00000000-0005-0000-0000-000045440000}"/>
    <cellStyle name="Обычный 8 2 3 5 3 4" xfId="3735" xr:uid="{00000000-0005-0000-0000-000046440000}"/>
    <cellStyle name="Обычный 8 2 3 5 3 4 2" xfId="10119" xr:uid="{00000000-0005-0000-0000-000047440000}"/>
    <cellStyle name="Обычный 8 2 3 5 3 4 2 2" xfId="22887" xr:uid="{00000000-0005-0000-0000-000048440000}"/>
    <cellStyle name="Обычный 8 2 3 5 3 4 3" xfId="16503" xr:uid="{00000000-0005-0000-0000-000049440000}"/>
    <cellStyle name="Обычный 8 2 3 5 3 5" xfId="6927" xr:uid="{00000000-0005-0000-0000-00004A440000}"/>
    <cellStyle name="Обычный 8 2 3 5 3 5 2" xfId="19695" xr:uid="{00000000-0005-0000-0000-00004B440000}"/>
    <cellStyle name="Обычный 8 2 3 5 3 6" xfId="13311" xr:uid="{00000000-0005-0000-0000-00004C440000}"/>
    <cellStyle name="Обычный 8 2 3 5 4" xfId="942" xr:uid="{00000000-0005-0000-0000-00004D440000}"/>
    <cellStyle name="Обычный 8 2 3 5 4 2" xfId="2538" xr:uid="{00000000-0005-0000-0000-00004E440000}"/>
    <cellStyle name="Обычный 8 2 3 5 4 2 2" xfId="5730" xr:uid="{00000000-0005-0000-0000-00004F440000}"/>
    <cellStyle name="Обычный 8 2 3 5 4 2 2 2" xfId="12114" xr:uid="{00000000-0005-0000-0000-000050440000}"/>
    <cellStyle name="Обычный 8 2 3 5 4 2 2 2 2" xfId="24882" xr:uid="{00000000-0005-0000-0000-000051440000}"/>
    <cellStyle name="Обычный 8 2 3 5 4 2 2 3" xfId="18498" xr:uid="{00000000-0005-0000-0000-000052440000}"/>
    <cellStyle name="Обычный 8 2 3 5 4 2 3" xfId="8922" xr:uid="{00000000-0005-0000-0000-000053440000}"/>
    <cellStyle name="Обычный 8 2 3 5 4 2 3 2" xfId="21690" xr:uid="{00000000-0005-0000-0000-000054440000}"/>
    <cellStyle name="Обычный 8 2 3 5 4 2 4" xfId="15306" xr:uid="{00000000-0005-0000-0000-000055440000}"/>
    <cellStyle name="Обычный 8 2 3 5 4 3" xfId="4134" xr:uid="{00000000-0005-0000-0000-000056440000}"/>
    <cellStyle name="Обычный 8 2 3 5 4 3 2" xfId="10518" xr:uid="{00000000-0005-0000-0000-000057440000}"/>
    <cellStyle name="Обычный 8 2 3 5 4 3 2 2" xfId="23286" xr:uid="{00000000-0005-0000-0000-000058440000}"/>
    <cellStyle name="Обычный 8 2 3 5 4 3 3" xfId="16902" xr:uid="{00000000-0005-0000-0000-000059440000}"/>
    <cellStyle name="Обычный 8 2 3 5 4 4" xfId="7326" xr:uid="{00000000-0005-0000-0000-00005A440000}"/>
    <cellStyle name="Обычный 8 2 3 5 4 4 2" xfId="20094" xr:uid="{00000000-0005-0000-0000-00005B440000}"/>
    <cellStyle name="Обычный 8 2 3 5 4 5" xfId="13710" xr:uid="{00000000-0005-0000-0000-00005C440000}"/>
    <cellStyle name="Обычный 8 2 3 5 5" xfId="1740" xr:uid="{00000000-0005-0000-0000-00005D440000}"/>
    <cellStyle name="Обычный 8 2 3 5 5 2" xfId="4932" xr:uid="{00000000-0005-0000-0000-00005E440000}"/>
    <cellStyle name="Обычный 8 2 3 5 5 2 2" xfId="11316" xr:uid="{00000000-0005-0000-0000-00005F440000}"/>
    <cellStyle name="Обычный 8 2 3 5 5 2 2 2" xfId="24084" xr:uid="{00000000-0005-0000-0000-000060440000}"/>
    <cellStyle name="Обычный 8 2 3 5 5 2 3" xfId="17700" xr:uid="{00000000-0005-0000-0000-000061440000}"/>
    <cellStyle name="Обычный 8 2 3 5 5 3" xfId="8124" xr:uid="{00000000-0005-0000-0000-000062440000}"/>
    <cellStyle name="Обычный 8 2 3 5 5 3 2" xfId="20892" xr:uid="{00000000-0005-0000-0000-000063440000}"/>
    <cellStyle name="Обычный 8 2 3 5 5 4" xfId="14508" xr:uid="{00000000-0005-0000-0000-000064440000}"/>
    <cellStyle name="Обычный 8 2 3 5 6" xfId="3336" xr:uid="{00000000-0005-0000-0000-000065440000}"/>
    <cellStyle name="Обычный 8 2 3 5 6 2" xfId="9720" xr:uid="{00000000-0005-0000-0000-000066440000}"/>
    <cellStyle name="Обычный 8 2 3 5 6 2 2" xfId="22488" xr:uid="{00000000-0005-0000-0000-000067440000}"/>
    <cellStyle name="Обычный 8 2 3 5 6 3" xfId="16104" xr:uid="{00000000-0005-0000-0000-000068440000}"/>
    <cellStyle name="Обычный 8 2 3 5 7" xfId="6528" xr:uid="{00000000-0005-0000-0000-000069440000}"/>
    <cellStyle name="Обычный 8 2 3 5 7 2" xfId="19296" xr:uid="{00000000-0005-0000-0000-00006A440000}"/>
    <cellStyle name="Обычный 8 2 3 5 8" xfId="12912" xr:uid="{00000000-0005-0000-0000-00006B440000}"/>
    <cellStyle name="Обычный 8 2 3 6" xfId="205" xr:uid="{00000000-0005-0000-0000-00006C440000}"/>
    <cellStyle name="Обычный 8 2 3 6 2" xfId="607" xr:uid="{00000000-0005-0000-0000-00006D440000}"/>
    <cellStyle name="Обычный 8 2 3 6 2 2" xfId="1405" xr:uid="{00000000-0005-0000-0000-00006E440000}"/>
    <cellStyle name="Обычный 8 2 3 6 2 2 2" xfId="3001" xr:uid="{00000000-0005-0000-0000-00006F440000}"/>
    <cellStyle name="Обычный 8 2 3 6 2 2 2 2" xfId="6193" xr:uid="{00000000-0005-0000-0000-000070440000}"/>
    <cellStyle name="Обычный 8 2 3 6 2 2 2 2 2" xfId="12577" xr:uid="{00000000-0005-0000-0000-000071440000}"/>
    <cellStyle name="Обычный 8 2 3 6 2 2 2 2 2 2" xfId="25345" xr:uid="{00000000-0005-0000-0000-000072440000}"/>
    <cellStyle name="Обычный 8 2 3 6 2 2 2 2 3" xfId="18961" xr:uid="{00000000-0005-0000-0000-000073440000}"/>
    <cellStyle name="Обычный 8 2 3 6 2 2 2 3" xfId="9385" xr:uid="{00000000-0005-0000-0000-000074440000}"/>
    <cellStyle name="Обычный 8 2 3 6 2 2 2 3 2" xfId="22153" xr:uid="{00000000-0005-0000-0000-000075440000}"/>
    <cellStyle name="Обычный 8 2 3 6 2 2 2 4" xfId="15769" xr:uid="{00000000-0005-0000-0000-000076440000}"/>
    <cellStyle name="Обычный 8 2 3 6 2 2 3" xfId="4597" xr:uid="{00000000-0005-0000-0000-000077440000}"/>
    <cellStyle name="Обычный 8 2 3 6 2 2 3 2" xfId="10981" xr:uid="{00000000-0005-0000-0000-000078440000}"/>
    <cellStyle name="Обычный 8 2 3 6 2 2 3 2 2" xfId="23749" xr:uid="{00000000-0005-0000-0000-000079440000}"/>
    <cellStyle name="Обычный 8 2 3 6 2 2 3 3" xfId="17365" xr:uid="{00000000-0005-0000-0000-00007A440000}"/>
    <cellStyle name="Обычный 8 2 3 6 2 2 4" xfId="7789" xr:uid="{00000000-0005-0000-0000-00007B440000}"/>
    <cellStyle name="Обычный 8 2 3 6 2 2 4 2" xfId="20557" xr:uid="{00000000-0005-0000-0000-00007C440000}"/>
    <cellStyle name="Обычный 8 2 3 6 2 2 5" xfId="14173" xr:uid="{00000000-0005-0000-0000-00007D440000}"/>
    <cellStyle name="Обычный 8 2 3 6 2 3" xfId="2203" xr:uid="{00000000-0005-0000-0000-00007E440000}"/>
    <cellStyle name="Обычный 8 2 3 6 2 3 2" xfId="5395" xr:uid="{00000000-0005-0000-0000-00007F440000}"/>
    <cellStyle name="Обычный 8 2 3 6 2 3 2 2" xfId="11779" xr:uid="{00000000-0005-0000-0000-000080440000}"/>
    <cellStyle name="Обычный 8 2 3 6 2 3 2 2 2" xfId="24547" xr:uid="{00000000-0005-0000-0000-000081440000}"/>
    <cellStyle name="Обычный 8 2 3 6 2 3 2 3" xfId="18163" xr:uid="{00000000-0005-0000-0000-000082440000}"/>
    <cellStyle name="Обычный 8 2 3 6 2 3 3" xfId="8587" xr:uid="{00000000-0005-0000-0000-000083440000}"/>
    <cellStyle name="Обычный 8 2 3 6 2 3 3 2" xfId="21355" xr:uid="{00000000-0005-0000-0000-000084440000}"/>
    <cellStyle name="Обычный 8 2 3 6 2 3 4" xfId="14971" xr:uid="{00000000-0005-0000-0000-000085440000}"/>
    <cellStyle name="Обычный 8 2 3 6 2 4" xfId="3799" xr:uid="{00000000-0005-0000-0000-000086440000}"/>
    <cellStyle name="Обычный 8 2 3 6 2 4 2" xfId="10183" xr:uid="{00000000-0005-0000-0000-000087440000}"/>
    <cellStyle name="Обычный 8 2 3 6 2 4 2 2" xfId="22951" xr:uid="{00000000-0005-0000-0000-000088440000}"/>
    <cellStyle name="Обычный 8 2 3 6 2 4 3" xfId="16567" xr:uid="{00000000-0005-0000-0000-000089440000}"/>
    <cellStyle name="Обычный 8 2 3 6 2 5" xfId="6991" xr:uid="{00000000-0005-0000-0000-00008A440000}"/>
    <cellStyle name="Обычный 8 2 3 6 2 5 2" xfId="19759" xr:uid="{00000000-0005-0000-0000-00008B440000}"/>
    <cellStyle name="Обычный 8 2 3 6 2 6" xfId="13375" xr:uid="{00000000-0005-0000-0000-00008C440000}"/>
    <cellStyle name="Обычный 8 2 3 6 3" xfId="1006" xr:uid="{00000000-0005-0000-0000-00008D440000}"/>
    <cellStyle name="Обычный 8 2 3 6 3 2" xfId="2602" xr:uid="{00000000-0005-0000-0000-00008E440000}"/>
    <cellStyle name="Обычный 8 2 3 6 3 2 2" xfId="5794" xr:uid="{00000000-0005-0000-0000-00008F440000}"/>
    <cellStyle name="Обычный 8 2 3 6 3 2 2 2" xfId="12178" xr:uid="{00000000-0005-0000-0000-000090440000}"/>
    <cellStyle name="Обычный 8 2 3 6 3 2 2 2 2" xfId="24946" xr:uid="{00000000-0005-0000-0000-000091440000}"/>
    <cellStyle name="Обычный 8 2 3 6 3 2 2 3" xfId="18562" xr:uid="{00000000-0005-0000-0000-000092440000}"/>
    <cellStyle name="Обычный 8 2 3 6 3 2 3" xfId="8986" xr:uid="{00000000-0005-0000-0000-000093440000}"/>
    <cellStyle name="Обычный 8 2 3 6 3 2 3 2" xfId="21754" xr:uid="{00000000-0005-0000-0000-000094440000}"/>
    <cellStyle name="Обычный 8 2 3 6 3 2 4" xfId="15370" xr:uid="{00000000-0005-0000-0000-000095440000}"/>
    <cellStyle name="Обычный 8 2 3 6 3 3" xfId="4198" xr:uid="{00000000-0005-0000-0000-000096440000}"/>
    <cellStyle name="Обычный 8 2 3 6 3 3 2" xfId="10582" xr:uid="{00000000-0005-0000-0000-000097440000}"/>
    <cellStyle name="Обычный 8 2 3 6 3 3 2 2" xfId="23350" xr:uid="{00000000-0005-0000-0000-000098440000}"/>
    <cellStyle name="Обычный 8 2 3 6 3 3 3" xfId="16966" xr:uid="{00000000-0005-0000-0000-000099440000}"/>
    <cellStyle name="Обычный 8 2 3 6 3 4" xfId="7390" xr:uid="{00000000-0005-0000-0000-00009A440000}"/>
    <cellStyle name="Обычный 8 2 3 6 3 4 2" xfId="20158" xr:uid="{00000000-0005-0000-0000-00009B440000}"/>
    <cellStyle name="Обычный 8 2 3 6 3 5" xfId="13774" xr:uid="{00000000-0005-0000-0000-00009C440000}"/>
    <cellStyle name="Обычный 8 2 3 6 4" xfId="1804" xr:uid="{00000000-0005-0000-0000-00009D440000}"/>
    <cellStyle name="Обычный 8 2 3 6 4 2" xfId="4996" xr:uid="{00000000-0005-0000-0000-00009E440000}"/>
    <cellStyle name="Обычный 8 2 3 6 4 2 2" xfId="11380" xr:uid="{00000000-0005-0000-0000-00009F440000}"/>
    <cellStyle name="Обычный 8 2 3 6 4 2 2 2" xfId="24148" xr:uid="{00000000-0005-0000-0000-0000A0440000}"/>
    <cellStyle name="Обычный 8 2 3 6 4 2 3" xfId="17764" xr:uid="{00000000-0005-0000-0000-0000A1440000}"/>
    <cellStyle name="Обычный 8 2 3 6 4 3" xfId="8188" xr:uid="{00000000-0005-0000-0000-0000A2440000}"/>
    <cellStyle name="Обычный 8 2 3 6 4 3 2" xfId="20956" xr:uid="{00000000-0005-0000-0000-0000A3440000}"/>
    <cellStyle name="Обычный 8 2 3 6 4 4" xfId="14572" xr:uid="{00000000-0005-0000-0000-0000A4440000}"/>
    <cellStyle name="Обычный 8 2 3 6 5" xfId="3400" xr:uid="{00000000-0005-0000-0000-0000A5440000}"/>
    <cellStyle name="Обычный 8 2 3 6 5 2" xfId="9784" xr:uid="{00000000-0005-0000-0000-0000A6440000}"/>
    <cellStyle name="Обычный 8 2 3 6 5 2 2" xfId="22552" xr:uid="{00000000-0005-0000-0000-0000A7440000}"/>
    <cellStyle name="Обычный 8 2 3 6 5 3" xfId="16168" xr:uid="{00000000-0005-0000-0000-0000A8440000}"/>
    <cellStyle name="Обычный 8 2 3 6 6" xfId="6592" xr:uid="{00000000-0005-0000-0000-0000A9440000}"/>
    <cellStyle name="Обычный 8 2 3 6 6 2" xfId="19360" xr:uid="{00000000-0005-0000-0000-0000AA440000}"/>
    <cellStyle name="Обычный 8 2 3 6 7" xfId="12976" xr:uid="{00000000-0005-0000-0000-0000AB440000}"/>
    <cellStyle name="Обычный 8 2 3 7" xfId="413" xr:uid="{00000000-0005-0000-0000-0000AC440000}"/>
    <cellStyle name="Обычный 8 2 3 7 2" xfId="1211" xr:uid="{00000000-0005-0000-0000-0000AD440000}"/>
    <cellStyle name="Обычный 8 2 3 7 2 2" xfId="2807" xr:uid="{00000000-0005-0000-0000-0000AE440000}"/>
    <cellStyle name="Обычный 8 2 3 7 2 2 2" xfId="5999" xr:uid="{00000000-0005-0000-0000-0000AF440000}"/>
    <cellStyle name="Обычный 8 2 3 7 2 2 2 2" xfId="12383" xr:uid="{00000000-0005-0000-0000-0000B0440000}"/>
    <cellStyle name="Обычный 8 2 3 7 2 2 2 2 2" xfId="25151" xr:uid="{00000000-0005-0000-0000-0000B1440000}"/>
    <cellStyle name="Обычный 8 2 3 7 2 2 2 3" xfId="18767" xr:uid="{00000000-0005-0000-0000-0000B2440000}"/>
    <cellStyle name="Обычный 8 2 3 7 2 2 3" xfId="9191" xr:uid="{00000000-0005-0000-0000-0000B3440000}"/>
    <cellStyle name="Обычный 8 2 3 7 2 2 3 2" xfId="21959" xr:uid="{00000000-0005-0000-0000-0000B4440000}"/>
    <cellStyle name="Обычный 8 2 3 7 2 2 4" xfId="15575" xr:uid="{00000000-0005-0000-0000-0000B5440000}"/>
    <cellStyle name="Обычный 8 2 3 7 2 3" xfId="4403" xr:uid="{00000000-0005-0000-0000-0000B6440000}"/>
    <cellStyle name="Обычный 8 2 3 7 2 3 2" xfId="10787" xr:uid="{00000000-0005-0000-0000-0000B7440000}"/>
    <cellStyle name="Обычный 8 2 3 7 2 3 2 2" xfId="23555" xr:uid="{00000000-0005-0000-0000-0000B8440000}"/>
    <cellStyle name="Обычный 8 2 3 7 2 3 3" xfId="17171" xr:uid="{00000000-0005-0000-0000-0000B9440000}"/>
    <cellStyle name="Обычный 8 2 3 7 2 4" xfId="7595" xr:uid="{00000000-0005-0000-0000-0000BA440000}"/>
    <cellStyle name="Обычный 8 2 3 7 2 4 2" xfId="20363" xr:uid="{00000000-0005-0000-0000-0000BB440000}"/>
    <cellStyle name="Обычный 8 2 3 7 2 5" xfId="13979" xr:uid="{00000000-0005-0000-0000-0000BC440000}"/>
    <cellStyle name="Обычный 8 2 3 7 3" xfId="2009" xr:uid="{00000000-0005-0000-0000-0000BD440000}"/>
    <cellStyle name="Обычный 8 2 3 7 3 2" xfId="5201" xr:uid="{00000000-0005-0000-0000-0000BE440000}"/>
    <cellStyle name="Обычный 8 2 3 7 3 2 2" xfId="11585" xr:uid="{00000000-0005-0000-0000-0000BF440000}"/>
    <cellStyle name="Обычный 8 2 3 7 3 2 2 2" xfId="24353" xr:uid="{00000000-0005-0000-0000-0000C0440000}"/>
    <cellStyle name="Обычный 8 2 3 7 3 2 3" xfId="17969" xr:uid="{00000000-0005-0000-0000-0000C1440000}"/>
    <cellStyle name="Обычный 8 2 3 7 3 3" xfId="8393" xr:uid="{00000000-0005-0000-0000-0000C2440000}"/>
    <cellStyle name="Обычный 8 2 3 7 3 3 2" xfId="21161" xr:uid="{00000000-0005-0000-0000-0000C3440000}"/>
    <cellStyle name="Обычный 8 2 3 7 3 4" xfId="14777" xr:uid="{00000000-0005-0000-0000-0000C4440000}"/>
    <cellStyle name="Обычный 8 2 3 7 4" xfId="3605" xr:uid="{00000000-0005-0000-0000-0000C5440000}"/>
    <cellStyle name="Обычный 8 2 3 7 4 2" xfId="9989" xr:uid="{00000000-0005-0000-0000-0000C6440000}"/>
    <cellStyle name="Обычный 8 2 3 7 4 2 2" xfId="22757" xr:uid="{00000000-0005-0000-0000-0000C7440000}"/>
    <cellStyle name="Обычный 8 2 3 7 4 3" xfId="16373" xr:uid="{00000000-0005-0000-0000-0000C8440000}"/>
    <cellStyle name="Обычный 8 2 3 7 5" xfId="6797" xr:uid="{00000000-0005-0000-0000-0000C9440000}"/>
    <cellStyle name="Обычный 8 2 3 7 5 2" xfId="19565" xr:uid="{00000000-0005-0000-0000-0000CA440000}"/>
    <cellStyle name="Обычный 8 2 3 7 6" xfId="13181" xr:uid="{00000000-0005-0000-0000-0000CB440000}"/>
    <cellStyle name="Обычный 8 2 3 8" xfId="812" xr:uid="{00000000-0005-0000-0000-0000CC440000}"/>
    <cellStyle name="Обычный 8 2 3 8 2" xfId="2408" xr:uid="{00000000-0005-0000-0000-0000CD440000}"/>
    <cellStyle name="Обычный 8 2 3 8 2 2" xfId="5600" xr:uid="{00000000-0005-0000-0000-0000CE440000}"/>
    <cellStyle name="Обычный 8 2 3 8 2 2 2" xfId="11984" xr:uid="{00000000-0005-0000-0000-0000CF440000}"/>
    <cellStyle name="Обычный 8 2 3 8 2 2 2 2" xfId="24752" xr:uid="{00000000-0005-0000-0000-0000D0440000}"/>
    <cellStyle name="Обычный 8 2 3 8 2 2 3" xfId="18368" xr:uid="{00000000-0005-0000-0000-0000D1440000}"/>
    <cellStyle name="Обычный 8 2 3 8 2 3" xfId="8792" xr:uid="{00000000-0005-0000-0000-0000D2440000}"/>
    <cellStyle name="Обычный 8 2 3 8 2 3 2" xfId="21560" xr:uid="{00000000-0005-0000-0000-0000D3440000}"/>
    <cellStyle name="Обычный 8 2 3 8 2 4" xfId="15176" xr:uid="{00000000-0005-0000-0000-0000D4440000}"/>
    <cellStyle name="Обычный 8 2 3 8 3" xfId="4004" xr:uid="{00000000-0005-0000-0000-0000D5440000}"/>
    <cellStyle name="Обычный 8 2 3 8 3 2" xfId="10388" xr:uid="{00000000-0005-0000-0000-0000D6440000}"/>
    <cellStyle name="Обычный 8 2 3 8 3 2 2" xfId="23156" xr:uid="{00000000-0005-0000-0000-0000D7440000}"/>
    <cellStyle name="Обычный 8 2 3 8 3 3" xfId="16772" xr:uid="{00000000-0005-0000-0000-0000D8440000}"/>
    <cellStyle name="Обычный 8 2 3 8 4" xfId="7196" xr:uid="{00000000-0005-0000-0000-0000D9440000}"/>
    <cellStyle name="Обычный 8 2 3 8 4 2" xfId="19964" xr:uid="{00000000-0005-0000-0000-0000DA440000}"/>
    <cellStyle name="Обычный 8 2 3 8 5" xfId="13580" xr:uid="{00000000-0005-0000-0000-0000DB440000}"/>
    <cellStyle name="Обычный 8 2 3 9" xfId="1610" xr:uid="{00000000-0005-0000-0000-0000DC440000}"/>
    <cellStyle name="Обычный 8 2 3 9 2" xfId="4802" xr:uid="{00000000-0005-0000-0000-0000DD440000}"/>
    <cellStyle name="Обычный 8 2 3 9 2 2" xfId="11186" xr:uid="{00000000-0005-0000-0000-0000DE440000}"/>
    <cellStyle name="Обычный 8 2 3 9 2 2 2" xfId="23954" xr:uid="{00000000-0005-0000-0000-0000DF440000}"/>
    <cellStyle name="Обычный 8 2 3 9 2 3" xfId="17570" xr:uid="{00000000-0005-0000-0000-0000E0440000}"/>
    <cellStyle name="Обычный 8 2 3 9 3" xfId="7994" xr:uid="{00000000-0005-0000-0000-0000E1440000}"/>
    <cellStyle name="Обычный 8 2 3 9 3 2" xfId="20762" xr:uid="{00000000-0005-0000-0000-0000E2440000}"/>
    <cellStyle name="Обычный 8 2 3 9 4" xfId="14378" xr:uid="{00000000-0005-0000-0000-0000E3440000}"/>
    <cellStyle name="Обычный 8 2 4" xfId="19" xr:uid="{00000000-0005-0000-0000-0000E4440000}"/>
    <cellStyle name="Обычный 8 2 4 10" xfId="6406" xr:uid="{00000000-0005-0000-0000-0000E5440000}"/>
    <cellStyle name="Обычный 8 2 4 10 2" xfId="19174" xr:uid="{00000000-0005-0000-0000-0000E6440000}"/>
    <cellStyle name="Обычный 8 2 4 11" xfId="12790" xr:uid="{00000000-0005-0000-0000-0000E7440000}"/>
    <cellStyle name="Обычный 8 2 4 2" xfId="51" xr:uid="{00000000-0005-0000-0000-0000E8440000}"/>
    <cellStyle name="Обычный 8 2 4 2 10" xfId="12822" xr:uid="{00000000-0005-0000-0000-0000E9440000}"/>
    <cellStyle name="Обычный 8 2 4 2 2" xfId="115" xr:uid="{00000000-0005-0000-0000-0000EA440000}"/>
    <cellStyle name="Обычный 8 2 4 2 2 2" xfId="309" xr:uid="{00000000-0005-0000-0000-0000EB440000}"/>
    <cellStyle name="Обычный 8 2 4 2 2 2 2" xfId="711" xr:uid="{00000000-0005-0000-0000-0000EC440000}"/>
    <cellStyle name="Обычный 8 2 4 2 2 2 2 2" xfId="1509" xr:uid="{00000000-0005-0000-0000-0000ED440000}"/>
    <cellStyle name="Обычный 8 2 4 2 2 2 2 2 2" xfId="3105" xr:uid="{00000000-0005-0000-0000-0000EE440000}"/>
    <cellStyle name="Обычный 8 2 4 2 2 2 2 2 2 2" xfId="6297" xr:uid="{00000000-0005-0000-0000-0000EF440000}"/>
    <cellStyle name="Обычный 8 2 4 2 2 2 2 2 2 2 2" xfId="12681" xr:uid="{00000000-0005-0000-0000-0000F0440000}"/>
    <cellStyle name="Обычный 8 2 4 2 2 2 2 2 2 2 2 2" xfId="25449" xr:uid="{00000000-0005-0000-0000-0000F1440000}"/>
    <cellStyle name="Обычный 8 2 4 2 2 2 2 2 2 2 3" xfId="19065" xr:uid="{00000000-0005-0000-0000-0000F2440000}"/>
    <cellStyle name="Обычный 8 2 4 2 2 2 2 2 2 3" xfId="9489" xr:uid="{00000000-0005-0000-0000-0000F3440000}"/>
    <cellStyle name="Обычный 8 2 4 2 2 2 2 2 2 3 2" xfId="22257" xr:uid="{00000000-0005-0000-0000-0000F4440000}"/>
    <cellStyle name="Обычный 8 2 4 2 2 2 2 2 2 4" xfId="15873" xr:uid="{00000000-0005-0000-0000-0000F5440000}"/>
    <cellStyle name="Обычный 8 2 4 2 2 2 2 2 3" xfId="4701" xr:uid="{00000000-0005-0000-0000-0000F6440000}"/>
    <cellStyle name="Обычный 8 2 4 2 2 2 2 2 3 2" xfId="11085" xr:uid="{00000000-0005-0000-0000-0000F7440000}"/>
    <cellStyle name="Обычный 8 2 4 2 2 2 2 2 3 2 2" xfId="23853" xr:uid="{00000000-0005-0000-0000-0000F8440000}"/>
    <cellStyle name="Обычный 8 2 4 2 2 2 2 2 3 3" xfId="17469" xr:uid="{00000000-0005-0000-0000-0000F9440000}"/>
    <cellStyle name="Обычный 8 2 4 2 2 2 2 2 4" xfId="7893" xr:uid="{00000000-0005-0000-0000-0000FA440000}"/>
    <cellStyle name="Обычный 8 2 4 2 2 2 2 2 4 2" xfId="20661" xr:uid="{00000000-0005-0000-0000-0000FB440000}"/>
    <cellStyle name="Обычный 8 2 4 2 2 2 2 2 5" xfId="14277" xr:uid="{00000000-0005-0000-0000-0000FC440000}"/>
    <cellStyle name="Обычный 8 2 4 2 2 2 2 3" xfId="2307" xr:uid="{00000000-0005-0000-0000-0000FD440000}"/>
    <cellStyle name="Обычный 8 2 4 2 2 2 2 3 2" xfId="5499" xr:uid="{00000000-0005-0000-0000-0000FE440000}"/>
    <cellStyle name="Обычный 8 2 4 2 2 2 2 3 2 2" xfId="11883" xr:uid="{00000000-0005-0000-0000-0000FF440000}"/>
    <cellStyle name="Обычный 8 2 4 2 2 2 2 3 2 2 2" xfId="24651" xr:uid="{00000000-0005-0000-0000-000000450000}"/>
    <cellStyle name="Обычный 8 2 4 2 2 2 2 3 2 3" xfId="18267" xr:uid="{00000000-0005-0000-0000-000001450000}"/>
    <cellStyle name="Обычный 8 2 4 2 2 2 2 3 3" xfId="8691" xr:uid="{00000000-0005-0000-0000-000002450000}"/>
    <cellStyle name="Обычный 8 2 4 2 2 2 2 3 3 2" xfId="21459" xr:uid="{00000000-0005-0000-0000-000003450000}"/>
    <cellStyle name="Обычный 8 2 4 2 2 2 2 3 4" xfId="15075" xr:uid="{00000000-0005-0000-0000-000004450000}"/>
    <cellStyle name="Обычный 8 2 4 2 2 2 2 4" xfId="3903" xr:uid="{00000000-0005-0000-0000-000005450000}"/>
    <cellStyle name="Обычный 8 2 4 2 2 2 2 4 2" xfId="10287" xr:uid="{00000000-0005-0000-0000-000006450000}"/>
    <cellStyle name="Обычный 8 2 4 2 2 2 2 4 2 2" xfId="23055" xr:uid="{00000000-0005-0000-0000-000007450000}"/>
    <cellStyle name="Обычный 8 2 4 2 2 2 2 4 3" xfId="16671" xr:uid="{00000000-0005-0000-0000-000008450000}"/>
    <cellStyle name="Обычный 8 2 4 2 2 2 2 5" xfId="7095" xr:uid="{00000000-0005-0000-0000-000009450000}"/>
    <cellStyle name="Обычный 8 2 4 2 2 2 2 5 2" xfId="19863" xr:uid="{00000000-0005-0000-0000-00000A450000}"/>
    <cellStyle name="Обычный 8 2 4 2 2 2 2 6" xfId="13479" xr:uid="{00000000-0005-0000-0000-00000B450000}"/>
    <cellStyle name="Обычный 8 2 4 2 2 2 3" xfId="1110" xr:uid="{00000000-0005-0000-0000-00000C450000}"/>
    <cellStyle name="Обычный 8 2 4 2 2 2 3 2" xfId="2706" xr:uid="{00000000-0005-0000-0000-00000D450000}"/>
    <cellStyle name="Обычный 8 2 4 2 2 2 3 2 2" xfId="5898" xr:uid="{00000000-0005-0000-0000-00000E450000}"/>
    <cellStyle name="Обычный 8 2 4 2 2 2 3 2 2 2" xfId="12282" xr:uid="{00000000-0005-0000-0000-00000F450000}"/>
    <cellStyle name="Обычный 8 2 4 2 2 2 3 2 2 2 2" xfId="25050" xr:uid="{00000000-0005-0000-0000-000010450000}"/>
    <cellStyle name="Обычный 8 2 4 2 2 2 3 2 2 3" xfId="18666" xr:uid="{00000000-0005-0000-0000-000011450000}"/>
    <cellStyle name="Обычный 8 2 4 2 2 2 3 2 3" xfId="9090" xr:uid="{00000000-0005-0000-0000-000012450000}"/>
    <cellStyle name="Обычный 8 2 4 2 2 2 3 2 3 2" xfId="21858" xr:uid="{00000000-0005-0000-0000-000013450000}"/>
    <cellStyle name="Обычный 8 2 4 2 2 2 3 2 4" xfId="15474" xr:uid="{00000000-0005-0000-0000-000014450000}"/>
    <cellStyle name="Обычный 8 2 4 2 2 2 3 3" xfId="4302" xr:uid="{00000000-0005-0000-0000-000015450000}"/>
    <cellStyle name="Обычный 8 2 4 2 2 2 3 3 2" xfId="10686" xr:uid="{00000000-0005-0000-0000-000016450000}"/>
    <cellStyle name="Обычный 8 2 4 2 2 2 3 3 2 2" xfId="23454" xr:uid="{00000000-0005-0000-0000-000017450000}"/>
    <cellStyle name="Обычный 8 2 4 2 2 2 3 3 3" xfId="17070" xr:uid="{00000000-0005-0000-0000-000018450000}"/>
    <cellStyle name="Обычный 8 2 4 2 2 2 3 4" xfId="7494" xr:uid="{00000000-0005-0000-0000-000019450000}"/>
    <cellStyle name="Обычный 8 2 4 2 2 2 3 4 2" xfId="20262" xr:uid="{00000000-0005-0000-0000-00001A450000}"/>
    <cellStyle name="Обычный 8 2 4 2 2 2 3 5" xfId="13878" xr:uid="{00000000-0005-0000-0000-00001B450000}"/>
    <cellStyle name="Обычный 8 2 4 2 2 2 4" xfId="1908" xr:uid="{00000000-0005-0000-0000-00001C450000}"/>
    <cellStyle name="Обычный 8 2 4 2 2 2 4 2" xfId="5100" xr:uid="{00000000-0005-0000-0000-00001D450000}"/>
    <cellStyle name="Обычный 8 2 4 2 2 2 4 2 2" xfId="11484" xr:uid="{00000000-0005-0000-0000-00001E450000}"/>
    <cellStyle name="Обычный 8 2 4 2 2 2 4 2 2 2" xfId="24252" xr:uid="{00000000-0005-0000-0000-00001F450000}"/>
    <cellStyle name="Обычный 8 2 4 2 2 2 4 2 3" xfId="17868" xr:uid="{00000000-0005-0000-0000-000020450000}"/>
    <cellStyle name="Обычный 8 2 4 2 2 2 4 3" xfId="8292" xr:uid="{00000000-0005-0000-0000-000021450000}"/>
    <cellStyle name="Обычный 8 2 4 2 2 2 4 3 2" xfId="21060" xr:uid="{00000000-0005-0000-0000-000022450000}"/>
    <cellStyle name="Обычный 8 2 4 2 2 2 4 4" xfId="14676" xr:uid="{00000000-0005-0000-0000-000023450000}"/>
    <cellStyle name="Обычный 8 2 4 2 2 2 5" xfId="3504" xr:uid="{00000000-0005-0000-0000-000024450000}"/>
    <cellStyle name="Обычный 8 2 4 2 2 2 5 2" xfId="9888" xr:uid="{00000000-0005-0000-0000-000025450000}"/>
    <cellStyle name="Обычный 8 2 4 2 2 2 5 2 2" xfId="22656" xr:uid="{00000000-0005-0000-0000-000026450000}"/>
    <cellStyle name="Обычный 8 2 4 2 2 2 5 3" xfId="16272" xr:uid="{00000000-0005-0000-0000-000027450000}"/>
    <cellStyle name="Обычный 8 2 4 2 2 2 6" xfId="6696" xr:uid="{00000000-0005-0000-0000-000028450000}"/>
    <cellStyle name="Обычный 8 2 4 2 2 2 6 2" xfId="19464" xr:uid="{00000000-0005-0000-0000-000029450000}"/>
    <cellStyle name="Обычный 8 2 4 2 2 2 7" xfId="13080" xr:uid="{00000000-0005-0000-0000-00002A450000}"/>
    <cellStyle name="Обычный 8 2 4 2 2 3" xfId="517" xr:uid="{00000000-0005-0000-0000-00002B450000}"/>
    <cellStyle name="Обычный 8 2 4 2 2 3 2" xfId="1315" xr:uid="{00000000-0005-0000-0000-00002C450000}"/>
    <cellStyle name="Обычный 8 2 4 2 2 3 2 2" xfId="2911" xr:uid="{00000000-0005-0000-0000-00002D450000}"/>
    <cellStyle name="Обычный 8 2 4 2 2 3 2 2 2" xfId="6103" xr:uid="{00000000-0005-0000-0000-00002E450000}"/>
    <cellStyle name="Обычный 8 2 4 2 2 3 2 2 2 2" xfId="12487" xr:uid="{00000000-0005-0000-0000-00002F450000}"/>
    <cellStyle name="Обычный 8 2 4 2 2 3 2 2 2 2 2" xfId="25255" xr:uid="{00000000-0005-0000-0000-000030450000}"/>
    <cellStyle name="Обычный 8 2 4 2 2 3 2 2 2 3" xfId="18871" xr:uid="{00000000-0005-0000-0000-000031450000}"/>
    <cellStyle name="Обычный 8 2 4 2 2 3 2 2 3" xfId="9295" xr:uid="{00000000-0005-0000-0000-000032450000}"/>
    <cellStyle name="Обычный 8 2 4 2 2 3 2 2 3 2" xfId="22063" xr:uid="{00000000-0005-0000-0000-000033450000}"/>
    <cellStyle name="Обычный 8 2 4 2 2 3 2 2 4" xfId="15679" xr:uid="{00000000-0005-0000-0000-000034450000}"/>
    <cellStyle name="Обычный 8 2 4 2 2 3 2 3" xfId="4507" xr:uid="{00000000-0005-0000-0000-000035450000}"/>
    <cellStyle name="Обычный 8 2 4 2 2 3 2 3 2" xfId="10891" xr:uid="{00000000-0005-0000-0000-000036450000}"/>
    <cellStyle name="Обычный 8 2 4 2 2 3 2 3 2 2" xfId="23659" xr:uid="{00000000-0005-0000-0000-000037450000}"/>
    <cellStyle name="Обычный 8 2 4 2 2 3 2 3 3" xfId="17275" xr:uid="{00000000-0005-0000-0000-000038450000}"/>
    <cellStyle name="Обычный 8 2 4 2 2 3 2 4" xfId="7699" xr:uid="{00000000-0005-0000-0000-000039450000}"/>
    <cellStyle name="Обычный 8 2 4 2 2 3 2 4 2" xfId="20467" xr:uid="{00000000-0005-0000-0000-00003A450000}"/>
    <cellStyle name="Обычный 8 2 4 2 2 3 2 5" xfId="14083" xr:uid="{00000000-0005-0000-0000-00003B450000}"/>
    <cellStyle name="Обычный 8 2 4 2 2 3 3" xfId="2113" xr:uid="{00000000-0005-0000-0000-00003C450000}"/>
    <cellStyle name="Обычный 8 2 4 2 2 3 3 2" xfId="5305" xr:uid="{00000000-0005-0000-0000-00003D450000}"/>
    <cellStyle name="Обычный 8 2 4 2 2 3 3 2 2" xfId="11689" xr:uid="{00000000-0005-0000-0000-00003E450000}"/>
    <cellStyle name="Обычный 8 2 4 2 2 3 3 2 2 2" xfId="24457" xr:uid="{00000000-0005-0000-0000-00003F450000}"/>
    <cellStyle name="Обычный 8 2 4 2 2 3 3 2 3" xfId="18073" xr:uid="{00000000-0005-0000-0000-000040450000}"/>
    <cellStyle name="Обычный 8 2 4 2 2 3 3 3" xfId="8497" xr:uid="{00000000-0005-0000-0000-000041450000}"/>
    <cellStyle name="Обычный 8 2 4 2 2 3 3 3 2" xfId="21265" xr:uid="{00000000-0005-0000-0000-000042450000}"/>
    <cellStyle name="Обычный 8 2 4 2 2 3 3 4" xfId="14881" xr:uid="{00000000-0005-0000-0000-000043450000}"/>
    <cellStyle name="Обычный 8 2 4 2 2 3 4" xfId="3709" xr:uid="{00000000-0005-0000-0000-000044450000}"/>
    <cellStyle name="Обычный 8 2 4 2 2 3 4 2" xfId="10093" xr:uid="{00000000-0005-0000-0000-000045450000}"/>
    <cellStyle name="Обычный 8 2 4 2 2 3 4 2 2" xfId="22861" xr:uid="{00000000-0005-0000-0000-000046450000}"/>
    <cellStyle name="Обычный 8 2 4 2 2 3 4 3" xfId="16477" xr:uid="{00000000-0005-0000-0000-000047450000}"/>
    <cellStyle name="Обычный 8 2 4 2 2 3 5" xfId="6901" xr:uid="{00000000-0005-0000-0000-000048450000}"/>
    <cellStyle name="Обычный 8 2 4 2 2 3 5 2" xfId="19669" xr:uid="{00000000-0005-0000-0000-000049450000}"/>
    <cellStyle name="Обычный 8 2 4 2 2 3 6" xfId="13285" xr:uid="{00000000-0005-0000-0000-00004A450000}"/>
    <cellStyle name="Обычный 8 2 4 2 2 4" xfId="916" xr:uid="{00000000-0005-0000-0000-00004B450000}"/>
    <cellStyle name="Обычный 8 2 4 2 2 4 2" xfId="2512" xr:uid="{00000000-0005-0000-0000-00004C450000}"/>
    <cellStyle name="Обычный 8 2 4 2 2 4 2 2" xfId="5704" xr:uid="{00000000-0005-0000-0000-00004D450000}"/>
    <cellStyle name="Обычный 8 2 4 2 2 4 2 2 2" xfId="12088" xr:uid="{00000000-0005-0000-0000-00004E450000}"/>
    <cellStyle name="Обычный 8 2 4 2 2 4 2 2 2 2" xfId="24856" xr:uid="{00000000-0005-0000-0000-00004F450000}"/>
    <cellStyle name="Обычный 8 2 4 2 2 4 2 2 3" xfId="18472" xr:uid="{00000000-0005-0000-0000-000050450000}"/>
    <cellStyle name="Обычный 8 2 4 2 2 4 2 3" xfId="8896" xr:uid="{00000000-0005-0000-0000-000051450000}"/>
    <cellStyle name="Обычный 8 2 4 2 2 4 2 3 2" xfId="21664" xr:uid="{00000000-0005-0000-0000-000052450000}"/>
    <cellStyle name="Обычный 8 2 4 2 2 4 2 4" xfId="15280" xr:uid="{00000000-0005-0000-0000-000053450000}"/>
    <cellStyle name="Обычный 8 2 4 2 2 4 3" xfId="4108" xr:uid="{00000000-0005-0000-0000-000054450000}"/>
    <cellStyle name="Обычный 8 2 4 2 2 4 3 2" xfId="10492" xr:uid="{00000000-0005-0000-0000-000055450000}"/>
    <cellStyle name="Обычный 8 2 4 2 2 4 3 2 2" xfId="23260" xr:uid="{00000000-0005-0000-0000-000056450000}"/>
    <cellStyle name="Обычный 8 2 4 2 2 4 3 3" xfId="16876" xr:uid="{00000000-0005-0000-0000-000057450000}"/>
    <cellStyle name="Обычный 8 2 4 2 2 4 4" xfId="7300" xr:uid="{00000000-0005-0000-0000-000058450000}"/>
    <cellStyle name="Обычный 8 2 4 2 2 4 4 2" xfId="20068" xr:uid="{00000000-0005-0000-0000-000059450000}"/>
    <cellStyle name="Обычный 8 2 4 2 2 4 5" xfId="13684" xr:uid="{00000000-0005-0000-0000-00005A450000}"/>
    <cellStyle name="Обычный 8 2 4 2 2 5" xfId="1714" xr:uid="{00000000-0005-0000-0000-00005B450000}"/>
    <cellStyle name="Обычный 8 2 4 2 2 5 2" xfId="4906" xr:uid="{00000000-0005-0000-0000-00005C450000}"/>
    <cellStyle name="Обычный 8 2 4 2 2 5 2 2" xfId="11290" xr:uid="{00000000-0005-0000-0000-00005D450000}"/>
    <cellStyle name="Обычный 8 2 4 2 2 5 2 2 2" xfId="24058" xr:uid="{00000000-0005-0000-0000-00005E450000}"/>
    <cellStyle name="Обычный 8 2 4 2 2 5 2 3" xfId="17674" xr:uid="{00000000-0005-0000-0000-00005F450000}"/>
    <cellStyle name="Обычный 8 2 4 2 2 5 3" xfId="8098" xr:uid="{00000000-0005-0000-0000-000060450000}"/>
    <cellStyle name="Обычный 8 2 4 2 2 5 3 2" xfId="20866" xr:uid="{00000000-0005-0000-0000-000061450000}"/>
    <cellStyle name="Обычный 8 2 4 2 2 5 4" xfId="14482" xr:uid="{00000000-0005-0000-0000-000062450000}"/>
    <cellStyle name="Обычный 8 2 4 2 2 6" xfId="3310" xr:uid="{00000000-0005-0000-0000-000063450000}"/>
    <cellStyle name="Обычный 8 2 4 2 2 6 2" xfId="9694" xr:uid="{00000000-0005-0000-0000-000064450000}"/>
    <cellStyle name="Обычный 8 2 4 2 2 6 2 2" xfId="22462" xr:uid="{00000000-0005-0000-0000-000065450000}"/>
    <cellStyle name="Обычный 8 2 4 2 2 6 3" xfId="16078" xr:uid="{00000000-0005-0000-0000-000066450000}"/>
    <cellStyle name="Обычный 8 2 4 2 2 7" xfId="6502" xr:uid="{00000000-0005-0000-0000-000067450000}"/>
    <cellStyle name="Обычный 8 2 4 2 2 7 2" xfId="19270" xr:uid="{00000000-0005-0000-0000-000068450000}"/>
    <cellStyle name="Обычный 8 2 4 2 2 8" xfId="12886" xr:uid="{00000000-0005-0000-0000-000069450000}"/>
    <cellStyle name="Обычный 8 2 4 2 3" xfId="181" xr:uid="{00000000-0005-0000-0000-00006A450000}"/>
    <cellStyle name="Обычный 8 2 4 2 3 2" xfId="375" xr:uid="{00000000-0005-0000-0000-00006B450000}"/>
    <cellStyle name="Обычный 8 2 4 2 3 2 2" xfId="777" xr:uid="{00000000-0005-0000-0000-00006C450000}"/>
    <cellStyle name="Обычный 8 2 4 2 3 2 2 2" xfId="1575" xr:uid="{00000000-0005-0000-0000-00006D450000}"/>
    <cellStyle name="Обычный 8 2 4 2 3 2 2 2 2" xfId="3171" xr:uid="{00000000-0005-0000-0000-00006E450000}"/>
    <cellStyle name="Обычный 8 2 4 2 3 2 2 2 2 2" xfId="6363" xr:uid="{00000000-0005-0000-0000-00006F450000}"/>
    <cellStyle name="Обычный 8 2 4 2 3 2 2 2 2 2 2" xfId="12747" xr:uid="{00000000-0005-0000-0000-000070450000}"/>
    <cellStyle name="Обычный 8 2 4 2 3 2 2 2 2 2 2 2" xfId="25515" xr:uid="{00000000-0005-0000-0000-000071450000}"/>
    <cellStyle name="Обычный 8 2 4 2 3 2 2 2 2 2 3" xfId="19131" xr:uid="{00000000-0005-0000-0000-000072450000}"/>
    <cellStyle name="Обычный 8 2 4 2 3 2 2 2 2 3" xfId="9555" xr:uid="{00000000-0005-0000-0000-000073450000}"/>
    <cellStyle name="Обычный 8 2 4 2 3 2 2 2 2 3 2" xfId="22323" xr:uid="{00000000-0005-0000-0000-000074450000}"/>
    <cellStyle name="Обычный 8 2 4 2 3 2 2 2 2 4" xfId="15939" xr:uid="{00000000-0005-0000-0000-000075450000}"/>
    <cellStyle name="Обычный 8 2 4 2 3 2 2 2 3" xfId="4767" xr:uid="{00000000-0005-0000-0000-000076450000}"/>
    <cellStyle name="Обычный 8 2 4 2 3 2 2 2 3 2" xfId="11151" xr:uid="{00000000-0005-0000-0000-000077450000}"/>
    <cellStyle name="Обычный 8 2 4 2 3 2 2 2 3 2 2" xfId="23919" xr:uid="{00000000-0005-0000-0000-000078450000}"/>
    <cellStyle name="Обычный 8 2 4 2 3 2 2 2 3 3" xfId="17535" xr:uid="{00000000-0005-0000-0000-000079450000}"/>
    <cellStyle name="Обычный 8 2 4 2 3 2 2 2 4" xfId="7959" xr:uid="{00000000-0005-0000-0000-00007A450000}"/>
    <cellStyle name="Обычный 8 2 4 2 3 2 2 2 4 2" xfId="20727" xr:uid="{00000000-0005-0000-0000-00007B450000}"/>
    <cellStyle name="Обычный 8 2 4 2 3 2 2 2 5" xfId="14343" xr:uid="{00000000-0005-0000-0000-00007C450000}"/>
    <cellStyle name="Обычный 8 2 4 2 3 2 2 3" xfId="2373" xr:uid="{00000000-0005-0000-0000-00007D450000}"/>
    <cellStyle name="Обычный 8 2 4 2 3 2 2 3 2" xfId="5565" xr:uid="{00000000-0005-0000-0000-00007E450000}"/>
    <cellStyle name="Обычный 8 2 4 2 3 2 2 3 2 2" xfId="11949" xr:uid="{00000000-0005-0000-0000-00007F450000}"/>
    <cellStyle name="Обычный 8 2 4 2 3 2 2 3 2 2 2" xfId="24717" xr:uid="{00000000-0005-0000-0000-000080450000}"/>
    <cellStyle name="Обычный 8 2 4 2 3 2 2 3 2 3" xfId="18333" xr:uid="{00000000-0005-0000-0000-000081450000}"/>
    <cellStyle name="Обычный 8 2 4 2 3 2 2 3 3" xfId="8757" xr:uid="{00000000-0005-0000-0000-000082450000}"/>
    <cellStyle name="Обычный 8 2 4 2 3 2 2 3 3 2" xfId="21525" xr:uid="{00000000-0005-0000-0000-000083450000}"/>
    <cellStyle name="Обычный 8 2 4 2 3 2 2 3 4" xfId="15141" xr:uid="{00000000-0005-0000-0000-000084450000}"/>
    <cellStyle name="Обычный 8 2 4 2 3 2 2 4" xfId="3969" xr:uid="{00000000-0005-0000-0000-000085450000}"/>
    <cellStyle name="Обычный 8 2 4 2 3 2 2 4 2" xfId="10353" xr:uid="{00000000-0005-0000-0000-000086450000}"/>
    <cellStyle name="Обычный 8 2 4 2 3 2 2 4 2 2" xfId="23121" xr:uid="{00000000-0005-0000-0000-000087450000}"/>
    <cellStyle name="Обычный 8 2 4 2 3 2 2 4 3" xfId="16737" xr:uid="{00000000-0005-0000-0000-000088450000}"/>
    <cellStyle name="Обычный 8 2 4 2 3 2 2 5" xfId="7161" xr:uid="{00000000-0005-0000-0000-000089450000}"/>
    <cellStyle name="Обычный 8 2 4 2 3 2 2 5 2" xfId="19929" xr:uid="{00000000-0005-0000-0000-00008A450000}"/>
    <cellStyle name="Обычный 8 2 4 2 3 2 2 6" xfId="13545" xr:uid="{00000000-0005-0000-0000-00008B450000}"/>
    <cellStyle name="Обычный 8 2 4 2 3 2 3" xfId="1176" xr:uid="{00000000-0005-0000-0000-00008C450000}"/>
    <cellStyle name="Обычный 8 2 4 2 3 2 3 2" xfId="2772" xr:uid="{00000000-0005-0000-0000-00008D450000}"/>
    <cellStyle name="Обычный 8 2 4 2 3 2 3 2 2" xfId="5964" xr:uid="{00000000-0005-0000-0000-00008E450000}"/>
    <cellStyle name="Обычный 8 2 4 2 3 2 3 2 2 2" xfId="12348" xr:uid="{00000000-0005-0000-0000-00008F450000}"/>
    <cellStyle name="Обычный 8 2 4 2 3 2 3 2 2 2 2" xfId="25116" xr:uid="{00000000-0005-0000-0000-000090450000}"/>
    <cellStyle name="Обычный 8 2 4 2 3 2 3 2 2 3" xfId="18732" xr:uid="{00000000-0005-0000-0000-000091450000}"/>
    <cellStyle name="Обычный 8 2 4 2 3 2 3 2 3" xfId="9156" xr:uid="{00000000-0005-0000-0000-000092450000}"/>
    <cellStyle name="Обычный 8 2 4 2 3 2 3 2 3 2" xfId="21924" xr:uid="{00000000-0005-0000-0000-000093450000}"/>
    <cellStyle name="Обычный 8 2 4 2 3 2 3 2 4" xfId="15540" xr:uid="{00000000-0005-0000-0000-000094450000}"/>
    <cellStyle name="Обычный 8 2 4 2 3 2 3 3" xfId="4368" xr:uid="{00000000-0005-0000-0000-000095450000}"/>
    <cellStyle name="Обычный 8 2 4 2 3 2 3 3 2" xfId="10752" xr:uid="{00000000-0005-0000-0000-000096450000}"/>
    <cellStyle name="Обычный 8 2 4 2 3 2 3 3 2 2" xfId="23520" xr:uid="{00000000-0005-0000-0000-000097450000}"/>
    <cellStyle name="Обычный 8 2 4 2 3 2 3 3 3" xfId="17136" xr:uid="{00000000-0005-0000-0000-000098450000}"/>
    <cellStyle name="Обычный 8 2 4 2 3 2 3 4" xfId="7560" xr:uid="{00000000-0005-0000-0000-000099450000}"/>
    <cellStyle name="Обычный 8 2 4 2 3 2 3 4 2" xfId="20328" xr:uid="{00000000-0005-0000-0000-00009A450000}"/>
    <cellStyle name="Обычный 8 2 4 2 3 2 3 5" xfId="13944" xr:uid="{00000000-0005-0000-0000-00009B450000}"/>
    <cellStyle name="Обычный 8 2 4 2 3 2 4" xfId="1974" xr:uid="{00000000-0005-0000-0000-00009C450000}"/>
    <cellStyle name="Обычный 8 2 4 2 3 2 4 2" xfId="5166" xr:uid="{00000000-0005-0000-0000-00009D450000}"/>
    <cellStyle name="Обычный 8 2 4 2 3 2 4 2 2" xfId="11550" xr:uid="{00000000-0005-0000-0000-00009E450000}"/>
    <cellStyle name="Обычный 8 2 4 2 3 2 4 2 2 2" xfId="24318" xr:uid="{00000000-0005-0000-0000-00009F450000}"/>
    <cellStyle name="Обычный 8 2 4 2 3 2 4 2 3" xfId="17934" xr:uid="{00000000-0005-0000-0000-0000A0450000}"/>
    <cellStyle name="Обычный 8 2 4 2 3 2 4 3" xfId="8358" xr:uid="{00000000-0005-0000-0000-0000A1450000}"/>
    <cellStyle name="Обычный 8 2 4 2 3 2 4 3 2" xfId="21126" xr:uid="{00000000-0005-0000-0000-0000A2450000}"/>
    <cellStyle name="Обычный 8 2 4 2 3 2 4 4" xfId="14742" xr:uid="{00000000-0005-0000-0000-0000A3450000}"/>
    <cellStyle name="Обычный 8 2 4 2 3 2 5" xfId="3570" xr:uid="{00000000-0005-0000-0000-0000A4450000}"/>
    <cellStyle name="Обычный 8 2 4 2 3 2 5 2" xfId="9954" xr:uid="{00000000-0005-0000-0000-0000A5450000}"/>
    <cellStyle name="Обычный 8 2 4 2 3 2 5 2 2" xfId="22722" xr:uid="{00000000-0005-0000-0000-0000A6450000}"/>
    <cellStyle name="Обычный 8 2 4 2 3 2 5 3" xfId="16338" xr:uid="{00000000-0005-0000-0000-0000A7450000}"/>
    <cellStyle name="Обычный 8 2 4 2 3 2 6" xfId="6762" xr:uid="{00000000-0005-0000-0000-0000A8450000}"/>
    <cellStyle name="Обычный 8 2 4 2 3 2 6 2" xfId="19530" xr:uid="{00000000-0005-0000-0000-0000A9450000}"/>
    <cellStyle name="Обычный 8 2 4 2 3 2 7" xfId="13146" xr:uid="{00000000-0005-0000-0000-0000AA450000}"/>
    <cellStyle name="Обычный 8 2 4 2 3 3" xfId="583" xr:uid="{00000000-0005-0000-0000-0000AB450000}"/>
    <cellStyle name="Обычный 8 2 4 2 3 3 2" xfId="1381" xr:uid="{00000000-0005-0000-0000-0000AC450000}"/>
    <cellStyle name="Обычный 8 2 4 2 3 3 2 2" xfId="2977" xr:uid="{00000000-0005-0000-0000-0000AD450000}"/>
    <cellStyle name="Обычный 8 2 4 2 3 3 2 2 2" xfId="6169" xr:uid="{00000000-0005-0000-0000-0000AE450000}"/>
    <cellStyle name="Обычный 8 2 4 2 3 3 2 2 2 2" xfId="12553" xr:uid="{00000000-0005-0000-0000-0000AF450000}"/>
    <cellStyle name="Обычный 8 2 4 2 3 3 2 2 2 2 2" xfId="25321" xr:uid="{00000000-0005-0000-0000-0000B0450000}"/>
    <cellStyle name="Обычный 8 2 4 2 3 3 2 2 2 3" xfId="18937" xr:uid="{00000000-0005-0000-0000-0000B1450000}"/>
    <cellStyle name="Обычный 8 2 4 2 3 3 2 2 3" xfId="9361" xr:uid="{00000000-0005-0000-0000-0000B2450000}"/>
    <cellStyle name="Обычный 8 2 4 2 3 3 2 2 3 2" xfId="22129" xr:uid="{00000000-0005-0000-0000-0000B3450000}"/>
    <cellStyle name="Обычный 8 2 4 2 3 3 2 2 4" xfId="15745" xr:uid="{00000000-0005-0000-0000-0000B4450000}"/>
    <cellStyle name="Обычный 8 2 4 2 3 3 2 3" xfId="4573" xr:uid="{00000000-0005-0000-0000-0000B5450000}"/>
    <cellStyle name="Обычный 8 2 4 2 3 3 2 3 2" xfId="10957" xr:uid="{00000000-0005-0000-0000-0000B6450000}"/>
    <cellStyle name="Обычный 8 2 4 2 3 3 2 3 2 2" xfId="23725" xr:uid="{00000000-0005-0000-0000-0000B7450000}"/>
    <cellStyle name="Обычный 8 2 4 2 3 3 2 3 3" xfId="17341" xr:uid="{00000000-0005-0000-0000-0000B8450000}"/>
    <cellStyle name="Обычный 8 2 4 2 3 3 2 4" xfId="7765" xr:uid="{00000000-0005-0000-0000-0000B9450000}"/>
    <cellStyle name="Обычный 8 2 4 2 3 3 2 4 2" xfId="20533" xr:uid="{00000000-0005-0000-0000-0000BA450000}"/>
    <cellStyle name="Обычный 8 2 4 2 3 3 2 5" xfId="14149" xr:uid="{00000000-0005-0000-0000-0000BB450000}"/>
    <cellStyle name="Обычный 8 2 4 2 3 3 3" xfId="2179" xr:uid="{00000000-0005-0000-0000-0000BC450000}"/>
    <cellStyle name="Обычный 8 2 4 2 3 3 3 2" xfId="5371" xr:uid="{00000000-0005-0000-0000-0000BD450000}"/>
    <cellStyle name="Обычный 8 2 4 2 3 3 3 2 2" xfId="11755" xr:uid="{00000000-0005-0000-0000-0000BE450000}"/>
    <cellStyle name="Обычный 8 2 4 2 3 3 3 2 2 2" xfId="24523" xr:uid="{00000000-0005-0000-0000-0000BF450000}"/>
    <cellStyle name="Обычный 8 2 4 2 3 3 3 2 3" xfId="18139" xr:uid="{00000000-0005-0000-0000-0000C0450000}"/>
    <cellStyle name="Обычный 8 2 4 2 3 3 3 3" xfId="8563" xr:uid="{00000000-0005-0000-0000-0000C1450000}"/>
    <cellStyle name="Обычный 8 2 4 2 3 3 3 3 2" xfId="21331" xr:uid="{00000000-0005-0000-0000-0000C2450000}"/>
    <cellStyle name="Обычный 8 2 4 2 3 3 3 4" xfId="14947" xr:uid="{00000000-0005-0000-0000-0000C3450000}"/>
    <cellStyle name="Обычный 8 2 4 2 3 3 4" xfId="3775" xr:uid="{00000000-0005-0000-0000-0000C4450000}"/>
    <cellStyle name="Обычный 8 2 4 2 3 3 4 2" xfId="10159" xr:uid="{00000000-0005-0000-0000-0000C5450000}"/>
    <cellStyle name="Обычный 8 2 4 2 3 3 4 2 2" xfId="22927" xr:uid="{00000000-0005-0000-0000-0000C6450000}"/>
    <cellStyle name="Обычный 8 2 4 2 3 3 4 3" xfId="16543" xr:uid="{00000000-0005-0000-0000-0000C7450000}"/>
    <cellStyle name="Обычный 8 2 4 2 3 3 5" xfId="6967" xr:uid="{00000000-0005-0000-0000-0000C8450000}"/>
    <cellStyle name="Обычный 8 2 4 2 3 3 5 2" xfId="19735" xr:uid="{00000000-0005-0000-0000-0000C9450000}"/>
    <cellStyle name="Обычный 8 2 4 2 3 3 6" xfId="13351" xr:uid="{00000000-0005-0000-0000-0000CA450000}"/>
    <cellStyle name="Обычный 8 2 4 2 3 4" xfId="982" xr:uid="{00000000-0005-0000-0000-0000CB450000}"/>
    <cellStyle name="Обычный 8 2 4 2 3 4 2" xfId="2578" xr:uid="{00000000-0005-0000-0000-0000CC450000}"/>
    <cellStyle name="Обычный 8 2 4 2 3 4 2 2" xfId="5770" xr:uid="{00000000-0005-0000-0000-0000CD450000}"/>
    <cellStyle name="Обычный 8 2 4 2 3 4 2 2 2" xfId="12154" xr:uid="{00000000-0005-0000-0000-0000CE450000}"/>
    <cellStyle name="Обычный 8 2 4 2 3 4 2 2 2 2" xfId="24922" xr:uid="{00000000-0005-0000-0000-0000CF450000}"/>
    <cellStyle name="Обычный 8 2 4 2 3 4 2 2 3" xfId="18538" xr:uid="{00000000-0005-0000-0000-0000D0450000}"/>
    <cellStyle name="Обычный 8 2 4 2 3 4 2 3" xfId="8962" xr:uid="{00000000-0005-0000-0000-0000D1450000}"/>
    <cellStyle name="Обычный 8 2 4 2 3 4 2 3 2" xfId="21730" xr:uid="{00000000-0005-0000-0000-0000D2450000}"/>
    <cellStyle name="Обычный 8 2 4 2 3 4 2 4" xfId="15346" xr:uid="{00000000-0005-0000-0000-0000D3450000}"/>
    <cellStyle name="Обычный 8 2 4 2 3 4 3" xfId="4174" xr:uid="{00000000-0005-0000-0000-0000D4450000}"/>
    <cellStyle name="Обычный 8 2 4 2 3 4 3 2" xfId="10558" xr:uid="{00000000-0005-0000-0000-0000D5450000}"/>
    <cellStyle name="Обычный 8 2 4 2 3 4 3 2 2" xfId="23326" xr:uid="{00000000-0005-0000-0000-0000D6450000}"/>
    <cellStyle name="Обычный 8 2 4 2 3 4 3 3" xfId="16942" xr:uid="{00000000-0005-0000-0000-0000D7450000}"/>
    <cellStyle name="Обычный 8 2 4 2 3 4 4" xfId="7366" xr:uid="{00000000-0005-0000-0000-0000D8450000}"/>
    <cellStyle name="Обычный 8 2 4 2 3 4 4 2" xfId="20134" xr:uid="{00000000-0005-0000-0000-0000D9450000}"/>
    <cellStyle name="Обычный 8 2 4 2 3 4 5" xfId="13750" xr:uid="{00000000-0005-0000-0000-0000DA450000}"/>
    <cellStyle name="Обычный 8 2 4 2 3 5" xfId="1780" xr:uid="{00000000-0005-0000-0000-0000DB450000}"/>
    <cellStyle name="Обычный 8 2 4 2 3 5 2" xfId="4972" xr:uid="{00000000-0005-0000-0000-0000DC450000}"/>
    <cellStyle name="Обычный 8 2 4 2 3 5 2 2" xfId="11356" xr:uid="{00000000-0005-0000-0000-0000DD450000}"/>
    <cellStyle name="Обычный 8 2 4 2 3 5 2 2 2" xfId="24124" xr:uid="{00000000-0005-0000-0000-0000DE450000}"/>
    <cellStyle name="Обычный 8 2 4 2 3 5 2 3" xfId="17740" xr:uid="{00000000-0005-0000-0000-0000DF450000}"/>
    <cellStyle name="Обычный 8 2 4 2 3 5 3" xfId="8164" xr:uid="{00000000-0005-0000-0000-0000E0450000}"/>
    <cellStyle name="Обычный 8 2 4 2 3 5 3 2" xfId="20932" xr:uid="{00000000-0005-0000-0000-0000E1450000}"/>
    <cellStyle name="Обычный 8 2 4 2 3 5 4" xfId="14548" xr:uid="{00000000-0005-0000-0000-0000E2450000}"/>
    <cellStyle name="Обычный 8 2 4 2 3 6" xfId="3376" xr:uid="{00000000-0005-0000-0000-0000E3450000}"/>
    <cellStyle name="Обычный 8 2 4 2 3 6 2" xfId="9760" xr:uid="{00000000-0005-0000-0000-0000E4450000}"/>
    <cellStyle name="Обычный 8 2 4 2 3 6 2 2" xfId="22528" xr:uid="{00000000-0005-0000-0000-0000E5450000}"/>
    <cellStyle name="Обычный 8 2 4 2 3 6 3" xfId="16144" xr:uid="{00000000-0005-0000-0000-0000E6450000}"/>
    <cellStyle name="Обычный 8 2 4 2 3 7" xfId="6568" xr:uid="{00000000-0005-0000-0000-0000E7450000}"/>
    <cellStyle name="Обычный 8 2 4 2 3 7 2" xfId="19336" xr:uid="{00000000-0005-0000-0000-0000E8450000}"/>
    <cellStyle name="Обычный 8 2 4 2 3 8" xfId="12952" xr:uid="{00000000-0005-0000-0000-0000E9450000}"/>
    <cellStyle name="Обычный 8 2 4 2 4" xfId="245" xr:uid="{00000000-0005-0000-0000-0000EA450000}"/>
    <cellStyle name="Обычный 8 2 4 2 4 2" xfId="647" xr:uid="{00000000-0005-0000-0000-0000EB450000}"/>
    <cellStyle name="Обычный 8 2 4 2 4 2 2" xfId="1445" xr:uid="{00000000-0005-0000-0000-0000EC450000}"/>
    <cellStyle name="Обычный 8 2 4 2 4 2 2 2" xfId="3041" xr:uid="{00000000-0005-0000-0000-0000ED450000}"/>
    <cellStyle name="Обычный 8 2 4 2 4 2 2 2 2" xfId="6233" xr:uid="{00000000-0005-0000-0000-0000EE450000}"/>
    <cellStyle name="Обычный 8 2 4 2 4 2 2 2 2 2" xfId="12617" xr:uid="{00000000-0005-0000-0000-0000EF450000}"/>
    <cellStyle name="Обычный 8 2 4 2 4 2 2 2 2 2 2" xfId="25385" xr:uid="{00000000-0005-0000-0000-0000F0450000}"/>
    <cellStyle name="Обычный 8 2 4 2 4 2 2 2 2 3" xfId="19001" xr:uid="{00000000-0005-0000-0000-0000F1450000}"/>
    <cellStyle name="Обычный 8 2 4 2 4 2 2 2 3" xfId="9425" xr:uid="{00000000-0005-0000-0000-0000F2450000}"/>
    <cellStyle name="Обычный 8 2 4 2 4 2 2 2 3 2" xfId="22193" xr:uid="{00000000-0005-0000-0000-0000F3450000}"/>
    <cellStyle name="Обычный 8 2 4 2 4 2 2 2 4" xfId="15809" xr:uid="{00000000-0005-0000-0000-0000F4450000}"/>
    <cellStyle name="Обычный 8 2 4 2 4 2 2 3" xfId="4637" xr:uid="{00000000-0005-0000-0000-0000F5450000}"/>
    <cellStyle name="Обычный 8 2 4 2 4 2 2 3 2" xfId="11021" xr:uid="{00000000-0005-0000-0000-0000F6450000}"/>
    <cellStyle name="Обычный 8 2 4 2 4 2 2 3 2 2" xfId="23789" xr:uid="{00000000-0005-0000-0000-0000F7450000}"/>
    <cellStyle name="Обычный 8 2 4 2 4 2 2 3 3" xfId="17405" xr:uid="{00000000-0005-0000-0000-0000F8450000}"/>
    <cellStyle name="Обычный 8 2 4 2 4 2 2 4" xfId="7829" xr:uid="{00000000-0005-0000-0000-0000F9450000}"/>
    <cellStyle name="Обычный 8 2 4 2 4 2 2 4 2" xfId="20597" xr:uid="{00000000-0005-0000-0000-0000FA450000}"/>
    <cellStyle name="Обычный 8 2 4 2 4 2 2 5" xfId="14213" xr:uid="{00000000-0005-0000-0000-0000FB450000}"/>
    <cellStyle name="Обычный 8 2 4 2 4 2 3" xfId="2243" xr:uid="{00000000-0005-0000-0000-0000FC450000}"/>
    <cellStyle name="Обычный 8 2 4 2 4 2 3 2" xfId="5435" xr:uid="{00000000-0005-0000-0000-0000FD450000}"/>
    <cellStyle name="Обычный 8 2 4 2 4 2 3 2 2" xfId="11819" xr:uid="{00000000-0005-0000-0000-0000FE450000}"/>
    <cellStyle name="Обычный 8 2 4 2 4 2 3 2 2 2" xfId="24587" xr:uid="{00000000-0005-0000-0000-0000FF450000}"/>
    <cellStyle name="Обычный 8 2 4 2 4 2 3 2 3" xfId="18203" xr:uid="{00000000-0005-0000-0000-000000460000}"/>
    <cellStyle name="Обычный 8 2 4 2 4 2 3 3" xfId="8627" xr:uid="{00000000-0005-0000-0000-000001460000}"/>
    <cellStyle name="Обычный 8 2 4 2 4 2 3 3 2" xfId="21395" xr:uid="{00000000-0005-0000-0000-000002460000}"/>
    <cellStyle name="Обычный 8 2 4 2 4 2 3 4" xfId="15011" xr:uid="{00000000-0005-0000-0000-000003460000}"/>
    <cellStyle name="Обычный 8 2 4 2 4 2 4" xfId="3839" xr:uid="{00000000-0005-0000-0000-000004460000}"/>
    <cellStyle name="Обычный 8 2 4 2 4 2 4 2" xfId="10223" xr:uid="{00000000-0005-0000-0000-000005460000}"/>
    <cellStyle name="Обычный 8 2 4 2 4 2 4 2 2" xfId="22991" xr:uid="{00000000-0005-0000-0000-000006460000}"/>
    <cellStyle name="Обычный 8 2 4 2 4 2 4 3" xfId="16607" xr:uid="{00000000-0005-0000-0000-000007460000}"/>
    <cellStyle name="Обычный 8 2 4 2 4 2 5" xfId="7031" xr:uid="{00000000-0005-0000-0000-000008460000}"/>
    <cellStyle name="Обычный 8 2 4 2 4 2 5 2" xfId="19799" xr:uid="{00000000-0005-0000-0000-000009460000}"/>
    <cellStyle name="Обычный 8 2 4 2 4 2 6" xfId="13415" xr:uid="{00000000-0005-0000-0000-00000A460000}"/>
    <cellStyle name="Обычный 8 2 4 2 4 3" xfId="1046" xr:uid="{00000000-0005-0000-0000-00000B460000}"/>
    <cellStyle name="Обычный 8 2 4 2 4 3 2" xfId="2642" xr:uid="{00000000-0005-0000-0000-00000C460000}"/>
    <cellStyle name="Обычный 8 2 4 2 4 3 2 2" xfId="5834" xr:uid="{00000000-0005-0000-0000-00000D460000}"/>
    <cellStyle name="Обычный 8 2 4 2 4 3 2 2 2" xfId="12218" xr:uid="{00000000-0005-0000-0000-00000E460000}"/>
    <cellStyle name="Обычный 8 2 4 2 4 3 2 2 2 2" xfId="24986" xr:uid="{00000000-0005-0000-0000-00000F460000}"/>
    <cellStyle name="Обычный 8 2 4 2 4 3 2 2 3" xfId="18602" xr:uid="{00000000-0005-0000-0000-000010460000}"/>
    <cellStyle name="Обычный 8 2 4 2 4 3 2 3" xfId="9026" xr:uid="{00000000-0005-0000-0000-000011460000}"/>
    <cellStyle name="Обычный 8 2 4 2 4 3 2 3 2" xfId="21794" xr:uid="{00000000-0005-0000-0000-000012460000}"/>
    <cellStyle name="Обычный 8 2 4 2 4 3 2 4" xfId="15410" xr:uid="{00000000-0005-0000-0000-000013460000}"/>
    <cellStyle name="Обычный 8 2 4 2 4 3 3" xfId="4238" xr:uid="{00000000-0005-0000-0000-000014460000}"/>
    <cellStyle name="Обычный 8 2 4 2 4 3 3 2" xfId="10622" xr:uid="{00000000-0005-0000-0000-000015460000}"/>
    <cellStyle name="Обычный 8 2 4 2 4 3 3 2 2" xfId="23390" xr:uid="{00000000-0005-0000-0000-000016460000}"/>
    <cellStyle name="Обычный 8 2 4 2 4 3 3 3" xfId="17006" xr:uid="{00000000-0005-0000-0000-000017460000}"/>
    <cellStyle name="Обычный 8 2 4 2 4 3 4" xfId="7430" xr:uid="{00000000-0005-0000-0000-000018460000}"/>
    <cellStyle name="Обычный 8 2 4 2 4 3 4 2" xfId="20198" xr:uid="{00000000-0005-0000-0000-000019460000}"/>
    <cellStyle name="Обычный 8 2 4 2 4 3 5" xfId="13814" xr:uid="{00000000-0005-0000-0000-00001A460000}"/>
    <cellStyle name="Обычный 8 2 4 2 4 4" xfId="1844" xr:uid="{00000000-0005-0000-0000-00001B460000}"/>
    <cellStyle name="Обычный 8 2 4 2 4 4 2" xfId="5036" xr:uid="{00000000-0005-0000-0000-00001C460000}"/>
    <cellStyle name="Обычный 8 2 4 2 4 4 2 2" xfId="11420" xr:uid="{00000000-0005-0000-0000-00001D460000}"/>
    <cellStyle name="Обычный 8 2 4 2 4 4 2 2 2" xfId="24188" xr:uid="{00000000-0005-0000-0000-00001E460000}"/>
    <cellStyle name="Обычный 8 2 4 2 4 4 2 3" xfId="17804" xr:uid="{00000000-0005-0000-0000-00001F460000}"/>
    <cellStyle name="Обычный 8 2 4 2 4 4 3" xfId="8228" xr:uid="{00000000-0005-0000-0000-000020460000}"/>
    <cellStyle name="Обычный 8 2 4 2 4 4 3 2" xfId="20996" xr:uid="{00000000-0005-0000-0000-000021460000}"/>
    <cellStyle name="Обычный 8 2 4 2 4 4 4" xfId="14612" xr:uid="{00000000-0005-0000-0000-000022460000}"/>
    <cellStyle name="Обычный 8 2 4 2 4 5" xfId="3440" xr:uid="{00000000-0005-0000-0000-000023460000}"/>
    <cellStyle name="Обычный 8 2 4 2 4 5 2" xfId="9824" xr:uid="{00000000-0005-0000-0000-000024460000}"/>
    <cellStyle name="Обычный 8 2 4 2 4 5 2 2" xfId="22592" xr:uid="{00000000-0005-0000-0000-000025460000}"/>
    <cellStyle name="Обычный 8 2 4 2 4 5 3" xfId="16208" xr:uid="{00000000-0005-0000-0000-000026460000}"/>
    <cellStyle name="Обычный 8 2 4 2 4 6" xfId="6632" xr:uid="{00000000-0005-0000-0000-000027460000}"/>
    <cellStyle name="Обычный 8 2 4 2 4 6 2" xfId="19400" xr:uid="{00000000-0005-0000-0000-000028460000}"/>
    <cellStyle name="Обычный 8 2 4 2 4 7" xfId="13016" xr:uid="{00000000-0005-0000-0000-000029460000}"/>
    <cellStyle name="Обычный 8 2 4 2 5" xfId="453" xr:uid="{00000000-0005-0000-0000-00002A460000}"/>
    <cellStyle name="Обычный 8 2 4 2 5 2" xfId="1251" xr:uid="{00000000-0005-0000-0000-00002B460000}"/>
    <cellStyle name="Обычный 8 2 4 2 5 2 2" xfId="2847" xr:uid="{00000000-0005-0000-0000-00002C460000}"/>
    <cellStyle name="Обычный 8 2 4 2 5 2 2 2" xfId="6039" xr:uid="{00000000-0005-0000-0000-00002D460000}"/>
    <cellStyle name="Обычный 8 2 4 2 5 2 2 2 2" xfId="12423" xr:uid="{00000000-0005-0000-0000-00002E460000}"/>
    <cellStyle name="Обычный 8 2 4 2 5 2 2 2 2 2" xfId="25191" xr:uid="{00000000-0005-0000-0000-00002F460000}"/>
    <cellStyle name="Обычный 8 2 4 2 5 2 2 2 3" xfId="18807" xr:uid="{00000000-0005-0000-0000-000030460000}"/>
    <cellStyle name="Обычный 8 2 4 2 5 2 2 3" xfId="9231" xr:uid="{00000000-0005-0000-0000-000031460000}"/>
    <cellStyle name="Обычный 8 2 4 2 5 2 2 3 2" xfId="21999" xr:uid="{00000000-0005-0000-0000-000032460000}"/>
    <cellStyle name="Обычный 8 2 4 2 5 2 2 4" xfId="15615" xr:uid="{00000000-0005-0000-0000-000033460000}"/>
    <cellStyle name="Обычный 8 2 4 2 5 2 3" xfId="4443" xr:uid="{00000000-0005-0000-0000-000034460000}"/>
    <cellStyle name="Обычный 8 2 4 2 5 2 3 2" xfId="10827" xr:uid="{00000000-0005-0000-0000-000035460000}"/>
    <cellStyle name="Обычный 8 2 4 2 5 2 3 2 2" xfId="23595" xr:uid="{00000000-0005-0000-0000-000036460000}"/>
    <cellStyle name="Обычный 8 2 4 2 5 2 3 3" xfId="17211" xr:uid="{00000000-0005-0000-0000-000037460000}"/>
    <cellStyle name="Обычный 8 2 4 2 5 2 4" xfId="7635" xr:uid="{00000000-0005-0000-0000-000038460000}"/>
    <cellStyle name="Обычный 8 2 4 2 5 2 4 2" xfId="20403" xr:uid="{00000000-0005-0000-0000-000039460000}"/>
    <cellStyle name="Обычный 8 2 4 2 5 2 5" xfId="14019" xr:uid="{00000000-0005-0000-0000-00003A460000}"/>
    <cellStyle name="Обычный 8 2 4 2 5 3" xfId="2049" xr:uid="{00000000-0005-0000-0000-00003B460000}"/>
    <cellStyle name="Обычный 8 2 4 2 5 3 2" xfId="5241" xr:uid="{00000000-0005-0000-0000-00003C460000}"/>
    <cellStyle name="Обычный 8 2 4 2 5 3 2 2" xfId="11625" xr:uid="{00000000-0005-0000-0000-00003D460000}"/>
    <cellStyle name="Обычный 8 2 4 2 5 3 2 2 2" xfId="24393" xr:uid="{00000000-0005-0000-0000-00003E460000}"/>
    <cellStyle name="Обычный 8 2 4 2 5 3 2 3" xfId="18009" xr:uid="{00000000-0005-0000-0000-00003F460000}"/>
    <cellStyle name="Обычный 8 2 4 2 5 3 3" xfId="8433" xr:uid="{00000000-0005-0000-0000-000040460000}"/>
    <cellStyle name="Обычный 8 2 4 2 5 3 3 2" xfId="21201" xr:uid="{00000000-0005-0000-0000-000041460000}"/>
    <cellStyle name="Обычный 8 2 4 2 5 3 4" xfId="14817" xr:uid="{00000000-0005-0000-0000-000042460000}"/>
    <cellStyle name="Обычный 8 2 4 2 5 4" xfId="3645" xr:uid="{00000000-0005-0000-0000-000043460000}"/>
    <cellStyle name="Обычный 8 2 4 2 5 4 2" xfId="10029" xr:uid="{00000000-0005-0000-0000-000044460000}"/>
    <cellStyle name="Обычный 8 2 4 2 5 4 2 2" xfId="22797" xr:uid="{00000000-0005-0000-0000-000045460000}"/>
    <cellStyle name="Обычный 8 2 4 2 5 4 3" xfId="16413" xr:uid="{00000000-0005-0000-0000-000046460000}"/>
    <cellStyle name="Обычный 8 2 4 2 5 5" xfId="6837" xr:uid="{00000000-0005-0000-0000-000047460000}"/>
    <cellStyle name="Обычный 8 2 4 2 5 5 2" xfId="19605" xr:uid="{00000000-0005-0000-0000-000048460000}"/>
    <cellStyle name="Обычный 8 2 4 2 5 6" xfId="13221" xr:uid="{00000000-0005-0000-0000-000049460000}"/>
    <cellStyle name="Обычный 8 2 4 2 6" xfId="852" xr:uid="{00000000-0005-0000-0000-00004A460000}"/>
    <cellStyle name="Обычный 8 2 4 2 6 2" xfId="2448" xr:uid="{00000000-0005-0000-0000-00004B460000}"/>
    <cellStyle name="Обычный 8 2 4 2 6 2 2" xfId="5640" xr:uid="{00000000-0005-0000-0000-00004C460000}"/>
    <cellStyle name="Обычный 8 2 4 2 6 2 2 2" xfId="12024" xr:uid="{00000000-0005-0000-0000-00004D460000}"/>
    <cellStyle name="Обычный 8 2 4 2 6 2 2 2 2" xfId="24792" xr:uid="{00000000-0005-0000-0000-00004E460000}"/>
    <cellStyle name="Обычный 8 2 4 2 6 2 2 3" xfId="18408" xr:uid="{00000000-0005-0000-0000-00004F460000}"/>
    <cellStyle name="Обычный 8 2 4 2 6 2 3" xfId="8832" xr:uid="{00000000-0005-0000-0000-000050460000}"/>
    <cellStyle name="Обычный 8 2 4 2 6 2 3 2" xfId="21600" xr:uid="{00000000-0005-0000-0000-000051460000}"/>
    <cellStyle name="Обычный 8 2 4 2 6 2 4" xfId="15216" xr:uid="{00000000-0005-0000-0000-000052460000}"/>
    <cellStyle name="Обычный 8 2 4 2 6 3" xfId="4044" xr:uid="{00000000-0005-0000-0000-000053460000}"/>
    <cellStyle name="Обычный 8 2 4 2 6 3 2" xfId="10428" xr:uid="{00000000-0005-0000-0000-000054460000}"/>
    <cellStyle name="Обычный 8 2 4 2 6 3 2 2" xfId="23196" xr:uid="{00000000-0005-0000-0000-000055460000}"/>
    <cellStyle name="Обычный 8 2 4 2 6 3 3" xfId="16812" xr:uid="{00000000-0005-0000-0000-000056460000}"/>
    <cellStyle name="Обычный 8 2 4 2 6 4" xfId="7236" xr:uid="{00000000-0005-0000-0000-000057460000}"/>
    <cellStyle name="Обычный 8 2 4 2 6 4 2" xfId="20004" xr:uid="{00000000-0005-0000-0000-000058460000}"/>
    <cellStyle name="Обычный 8 2 4 2 6 5" xfId="13620" xr:uid="{00000000-0005-0000-0000-000059460000}"/>
    <cellStyle name="Обычный 8 2 4 2 7" xfId="1650" xr:uid="{00000000-0005-0000-0000-00005A460000}"/>
    <cellStyle name="Обычный 8 2 4 2 7 2" xfId="4842" xr:uid="{00000000-0005-0000-0000-00005B460000}"/>
    <cellStyle name="Обычный 8 2 4 2 7 2 2" xfId="11226" xr:uid="{00000000-0005-0000-0000-00005C460000}"/>
    <cellStyle name="Обычный 8 2 4 2 7 2 2 2" xfId="23994" xr:uid="{00000000-0005-0000-0000-00005D460000}"/>
    <cellStyle name="Обычный 8 2 4 2 7 2 3" xfId="17610" xr:uid="{00000000-0005-0000-0000-00005E460000}"/>
    <cellStyle name="Обычный 8 2 4 2 7 3" xfId="8034" xr:uid="{00000000-0005-0000-0000-00005F460000}"/>
    <cellStyle name="Обычный 8 2 4 2 7 3 2" xfId="20802" xr:uid="{00000000-0005-0000-0000-000060460000}"/>
    <cellStyle name="Обычный 8 2 4 2 7 4" xfId="14418" xr:uid="{00000000-0005-0000-0000-000061460000}"/>
    <cellStyle name="Обычный 8 2 4 2 8" xfId="3246" xr:uid="{00000000-0005-0000-0000-000062460000}"/>
    <cellStyle name="Обычный 8 2 4 2 8 2" xfId="9630" xr:uid="{00000000-0005-0000-0000-000063460000}"/>
    <cellStyle name="Обычный 8 2 4 2 8 2 2" xfId="22398" xr:uid="{00000000-0005-0000-0000-000064460000}"/>
    <cellStyle name="Обычный 8 2 4 2 8 3" xfId="16014" xr:uid="{00000000-0005-0000-0000-000065460000}"/>
    <cellStyle name="Обычный 8 2 4 2 9" xfId="6438" xr:uid="{00000000-0005-0000-0000-000066460000}"/>
    <cellStyle name="Обычный 8 2 4 2 9 2" xfId="19206" xr:uid="{00000000-0005-0000-0000-000067460000}"/>
    <cellStyle name="Обычный 8 2 4 3" xfId="83" xr:uid="{00000000-0005-0000-0000-000068460000}"/>
    <cellStyle name="Обычный 8 2 4 3 2" xfId="277" xr:uid="{00000000-0005-0000-0000-000069460000}"/>
    <cellStyle name="Обычный 8 2 4 3 2 2" xfId="679" xr:uid="{00000000-0005-0000-0000-00006A460000}"/>
    <cellStyle name="Обычный 8 2 4 3 2 2 2" xfId="1477" xr:uid="{00000000-0005-0000-0000-00006B460000}"/>
    <cellStyle name="Обычный 8 2 4 3 2 2 2 2" xfId="3073" xr:uid="{00000000-0005-0000-0000-00006C460000}"/>
    <cellStyle name="Обычный 8 2 4 3 2 2 2 2 2" xfId="6265" xr:uid="{00000000-0005-0000-0000-00006D460000}"/>
    <cellStyle name="Обычный 8 2 4 3 2 2 2 2 2 2" xfId="12649" xr:uid="{00000000-0005-0000-0000-00006E460000}"/>
    <cellStyle name="Обычный 8 2 4 3 2 2 2 2 2 2 2" xfId="25417" xr:uid="{00000000-0005-0000-0000-00006F460000}"/>
    <cellStyle name="Обычный 8 2 4 3 2 2 2 2 2 3" xfId="19033" xr:uid="{00000000-0005-0000-0000-000070460000}"/>
    <cellStyle name="Обычный 8 2 4 3 2 2 2 2 3" xfId="9457" xr:uid="{00000000-0005-0000-0000-000071460000}"/>
    <cellStyle name="Обычный 8 2 4 3 2 2 2 2 3 2" xfId="22225" xr:uid="{00000000-0005-0000-0000-000072460000}"/>
    <cellStyle name="Обычный 8 2 4 3 2 2 2 2 4" xfId="15841" xr:uid="{00000000-0005-0000-0000-000073460000}"/>
    <cellStyle name="Обычный 8 2 4 3 2 2 2 3" xfId="4669" xr:uid="{00000000-0005-0000-0000-000074460000}"/>
    <cellStyle name="Обычный 8 2 4 3 2 2 2 3 2" xfId="11053" xr:uid="{00000000-0005-0000-0000-000075460000}"/>
    <cellStyle name="Обычный 8 2 4 3 2 2 2 3 2 2" xfId="23821" xr:uid="{00000000-0005-0000-0000-000076460000}"/>
    <cellStyle name="Обычный 8 2 4 3 2 2 2 3 3" xfId="17437" xr:uid="{00000000-0005-0000-0000-000077460000}"/>
    <cellStyle name="Обычный 8 2 4 3 2 2 2 4" xfId="7861" xr:uid="{00000000-0005-0000-0000-000078460000}"/>
    <cellStyle name="Обычный 8 2 4 3 2 2 2 4 2" xfId="20629" xr:uid="{00000000-0005-0000-0000-000079460000}"/>
    <cellStyle name="Обычный 8 2 4 3 2 2 2 5" xfId="14245" xr:uid="{00000000-0005-0000-0000-00007A460000}"/>
    <cellStyle name="Обычный 8 2 4 3 2 2 3" xfId="2275" xr:uid="{00000000-0005-0000-0000-00007B460000}"/>
    <cellStyle name="Обычный 8 2 4 3 2 2 3 2" xfId="5467" xr:uid="{00000000-0005-0000-0000-00007C460000}"/>
    <cellStyle name="Обычный 8 2 4 3 2 2 3 2 2" xfId="11851" xr:uid="{00000000-0005-0000-0000-00007D460000}"/>
    <cellStyle name="Обычный 8 2 4 3 2 2 3 2 2 2" xfId="24619" xr:uid="{00000000-0005-0000-0000-00007E460000}"/>
    <cellStyle name="Обычный 8 2 4 3 2 2 3 2 3" xfId="18235" xr:uid="{00000000-0005-0000-0000-00007F460000}"/>
    <cellStyle name="Обычный 8 2 4 3 2 2 3 3" xfId="8659" xr:uid="{00000000-0005-0000-0000-000080460000}"/>
    <cellStyle name="Обычный 8 2 4 3 2 2 3 3 2" xfId="21427" xr:uid="{00000000-0005-0000-0000-000081460000}"/>
    <cellStyle name="Обычный 8 2 4 3 2 2 3 4" xfId="15043" xr:uid="{00000000-0005-0000-0000-000082460000}"/>
    <cellStyle name="Обычный 8 2 4 3 2 2 4" xfId="3871" xr:uid="{00000000-0005-0000-0000-000083460000}"/>
    <cellStyle name="Обычный 8 2 4 3 2 2 4 2" xfId="10255" xr:uid="{00000000-0005-0000-0000-000084460000}"/>
    <cellStyle name="Обычный 8 2 4 3 2 2 4 2 2" xfId="23023" xr:uid="{00000000-0005-0000-0000-000085460000}"/>
    <cellStyle name="Обычный 8 2 4 3 2 2 4 3" xfId="16639" xr:uid="{00000000-0005-0000-0000-000086460000}"/>
    <cellStyle name="Обычный 8 2 4 3 2 2 5" xfId="7063" xr:uid="{00000000-0005-0000-0000-000087460000}"/>
    <cellStyle name="Обычный 8 2 4 3 2 2 5 2" xfId="19831" xr:uid="{00000000-0005-0000-0000-000088460000}"/>
    <cellStyle name="Обычный 8 2 4 3 2 2 6" xfId="13447" xr:uid="{00000000-0005-0000-0000-000089460000}"/>
    <cellStyle name="Обычный 8 2 4 3 2 3" xfId="1078" xr:uid="{00000000-0005-0000-0000-00008A460000}"/>
    <cellStyle name="Обычный 8 2 4 3 2 3 2" xfId="2674" xr:uid="{00000000-0005-0000-0000-00008B460000}"/>
    <cellStyle name="Обычный 8 2 4 3 2 3 2 2" xfId="5866" xr:uid="{00000000-0005-0000-0000-00008C460000}"/>
    <cellStyle name="Обычный 8 2 4 3 2 3 2 2 2" xfId="12250" xr:uid="{00000000-0005-0000-0000-00008D460000}"/>
    <cellStyle name="Обычный 8 2 4 3 2 3 2 2 2 2" xfId="25018" xr:uid="{00000000-0005-0000-0000-00008E460000}"/>
    <cellStyle name="Обычный 8 2 4 3 2 3 2 2 3" xfId="18634" xr:uid="{00000000-0005-0000-0000-00008F460000}"/>
    <cellStyle name="Обычный 8 2 4 3 2 3 2 3" xfId="9058" xr:uid="{00000000-0005-0000-0000-000090460000}"/>
    <cellStyle name="Обычный 8 2 4 3 2 3 2 3 2" xfId="21826" xr:uid="{00000000-0005-0000-0000-000091460000}"/>
    <cellStyle name="Обычный 8 2 4 3 2 3 2 4" xfId="15442" xr:uid="{00000000-0005-0000-0000-000092460000}"/>
    <cellStyle name="Обычный 8 2 4 3 2 3 3" xfId="4270" xr:uid="{00000000-0005-0000-0000-000093460000}"/>
    <cellStyle name="Обычный 8 2 4 3 2 3 3 2" xfId="10654" xr:uid="{00000000-0005-0000-0000-000094460000}"/>
    <cellStyle name="Обычный 8 2 4 3 2 3 3 2 2" xfId="23422" xr:uid="{00000000-0005-0000-0000-000095460000}"/>
    <cellStyle name="Обычный 8 2 4 3 2 3 3 3" xfId="17038" xr:uid="{00000000-0005-0000-0000-000096460000}"/>
    <cellStyle name="Обычный 8 2 4 3 2 3 4" xfId="7462" xr:uid="{00000000-0005-0000-0000-000097460000}"/>
    <cellStyle name="Обычный 8 2 4 3 2 3 4 2" xfId="20230" xr:uid="{00000000-0005-0000-0000-000098460000}"/>
    <cellStyle name="Обычный 8 2 4 3 2 3 5" xfId="13846" xr:uid="{00000000-0005-0000-0000-000099460000}"/>
    <cellStyle name="Обычный 8 2 4 3 2 4" xfId="1876" xr:uid="{00000000-0005-0000-0000-00009A460000}"/>
    <cellStyle name="Обычный 8 2 4 3 2 4 2" xfId="5068" xr:uid="{00000000-0005-0000-0000-00009B460000}"/>
    <cellStyle name="Обычный 8 2 4 3 2 4 2 2" xfId="11452" xr:uid="{00000000-0005-0000-0000-00009C460000}"/>
    <cellStyle name="Обычный 8 2 4 3 2 4 2 2 2" xfId="24220" xr:uid="{00000000-0005-0000-0000-00009D460000}"/>
    <cellStyle name="Обычный 8 2 4 3 2 4 2 3" xfId="17836" xr:uid="{00000000-0005-0000-0000-00009E460000}"/>
    <cellStyle name="Обычный 8 2 4 3 2 4 3" xfId="8260" xr:uid="{00000000-0005-0000-0000-00009F460000}"/>
    <cellStyle name="Обычный 8 2 4 3 2 4 3 2" xfId="21028" xr:uid="{00000000-0005-0000-0000-0000A0460000}"/>
    <cellStyle name="Обычный 8 2 4 3 2 4 4" xfId="14644" xr:uid="{00000000-0005-0000-0000-0000A1460000}"/>
    <cellStyle name="Обычный 8 2 4 3 2 5" xfId="3472" xr:uid="{00000000-0005-0000-0000-0000A2460000}"/>
    <cellStyle name="Обычный 8 2 4 3 2 5 2" xfId="9856" xr:uid="{00000000-0005-0000-0000-0000A3460000}"/>
    <cellStyle name="Обычный 8 2 4 3 2 5 2 2" xfId="22624" xr:uid="{00000000-0005-0000-0000-0000A4460000}"/>
    <cellStyle name="Обычный 8 2 4 3 2 5 3" xfId="16240" xr:uid="{00000000-0005-0000-0000-0000A5460000}"/>
    <cellStyle name="Обычный 8 2 4 3 2 6" xfId="6664" xr:uid="{00000000-0005-0000-0000-0000A6460000}"/>
    <cellStyle name="Обычный 8 2 4 3 2 6 2" xfId="19432" xr:uid="{00000000-0005-0000-0000-0000A7460000}"/>
    <cellStyle name="Обычный 8 2 4 3 2 7" xfId="13048" xr:uid="{00000000-0005-0000-0000-0000A8460000}"/>
    <cellStyle name="Обычный 8 2 4 3 3" xfId="485" xr:uid="{00000000-0005-0000-0000-0000A9460000}"/>
    <cellStyle name="Обычный 8 2 4 3 3 2" xfId="1283" xr:uid="{00000000-0005-0000-0000-0000AA460000}"/>
    <cellStyle name="Обычный 8 2 4 3 3 2 2" xfId="2879" xr:uid="{00000000-0005-0000-0000-0000AB460000}"/>
    <cellStyle name="Обычный 8 2 4 3 3 2 2 2" xfId="6071" xr:uid="{00000000-0005-0000-0000-0000AC460000}"/>
    <cellStyle name="Обычный 8 2 4 3 3 2 2 2 2" xfId="12455" xr:uid="{00000000-0005-0000-0000-0000AD460000}"/>
    <cellStyle name="Обычный 8 2 4 3 3 2 2 2 2 2" xfId="25223" xr:uid="{00000000-0005-0000-0000-0000AE460000}"/>
    <cellStyle name="Обычный 8 2 4 3 3 2 2 2 3" xfId="18839" xr:uid="{00000000-0005-0000-0000-0000AF460000}"/>
    <cellStyle name="Обычный 8 2 4 3 3 2 2 3" xfId="9263" xr:uid="{00000000-0005-0000-0000-0000B0460000}"/>
    <cellStyle name="Обычный 8 2 4 3 3 2 2 3 2" xfId="22031" xr:uid="{00000000-0005-0000-0000-0000B1460000}"/>
    <cellStyle name="Обычный 8 2 4 3 3 2 2 4" xfId="15647" xr:uid="{00000000-0005-0000-0000-0000B2460000}"/>
    <cellStyle name="Обычный 8 2 4 3 3 2 3" xfId="4475" xr:uid="{00000000-0005-0000-0000-0000B3460000}"/>
    <cellStyle name="Обычный 8 2 4 3 3 2 3 2" xfId="10859" xr:uid="{00000000-0005-0000-0000-0000B4460000}"/>
    <cellStyle name="Обычный 8 2 4 3 3 2 3 2 2" xfId="23627" xr:uid="{00000000-0005-0000-0000-0000B5460000}"/>
    <cellStyle name="Обычный 8 2 4 3 3 2 3 3" xfId="17243" xr:uid="{00000000-0005-0000-0000-0000B6460000}"/>
    <cellStyle name="Обычный 8 2 4 3 3 2 4" xfId="7667" xr:uid="{00000000-0005-0000-0000-0000B7460000}"/>
    <cellStyle name="Обычный 8 2 4 3 3 2 4 2" xfId="20435" xr:uid="{00000000-0005-0000-0000-0000B8460000}"/>
    <cellStyle name="Обычный 8 2 4 3 3 2 5" xfId="14051" xr:uid="{00000000-0005-0000-0000-0000B9460000}"/>
    <cellStyle name="Обычный 8 2 4 3 3 3" xfId="2081" xr:uid="{00000000-0005-0000-0000-0000BA460000}"/>
    <cellStyle name="Обычный 8 2 4 3 3 3 2" xfId="5273" xr:uid="{00000000-0005-0000-0000-0000BB460000}"/>
    <cellStyle name="Обычный 8 2 4 3 3 3 2 2" xfId="11657" xr:uid="{00000000-0005-0000-0000-0000BC460000}"/>
    <cellStyle name="Обычный 8 2 4 3 3 3 2 2 2" xfId="24425" xr:uid="{00000000-0005-0000-0000-0000BD460000}"/>
    <cellStyle name="Обычный 8 2 4 3 3 3 2 3" xfId="18041" xr:uid="{00000000-0005-0000-0000-0000BE460000}"/>
    <cellStyle name="Обычный 8 2 4 3 3 3 3" xfId="8465" xr:uid="{00000000-0005-0000-0000-0000BF460000}"/>
    <cellStyle name="Обычный 8 2 4 3 3 3 3 2" xfId="21233" xr:uid="{00000000-0005-0000-0000-0000C0460000}"/>
    <cellStyle name="Обычный 8 2 4 3 3 3 4" xfId="14849" xr:uid="{00000000-0005-0000-0000-0000C1460000}"/>
    <cellStyle name="Обычный 8 2 4 3 3 4" xfId="3677" xr:uid="{00000000-0005-0000-0000-0000C2460000}"/>
    <cellStyle name="Обычный 8 2 4 3 3 4 2" xfId="10061" xr:uid="{00000000-0005-0000-0000-0000C3460000}"/>
    <cellStyle name="Обычный 8 2 4 3 3 4 2 2" xfId="22829" xr:uid="{00000000-0005-0000-0000-0000C4460000}"/>
    <cellStyle name="Обычный 8 2 4 3 3 4 3" xfId="16445" xr:uid="{00000000-0005-0000-0000-0000C5460000}"/>
    <cellStyle name="Обычный 8 2 4 3 3 5" xfId="6869" xr:uid="{00000000-0005-0000-0000-0000C6460000}"/>
    <cellStyle name="Обычный 8 2 4 3 3 5 2" xfId="19637" xr:uid="{00000000-0005-0000-0000-0000C7460000}"/>
    <cellStyle name="Обычный 8 2 4 3 3 6" xfId="13253" xr:uid="{00000000-0005-0000-0000-0000C8460000}"/>
    <cellStyle name="Обычный 8 2 4 3 4" xfId="884" xr:uid="{00000000-0005-0000-0000-0000C9460000}"/>
    <cellStyle name="Обычный 8 2 4 3 4 2" xfId="2480" xr:uid="{00000000-0005-0000-0000-0000CA460000}"/>
    <cellStyle name="Обычный 8 2 4 3 4 2 2" xfId="5672" xr:uid="{00000000-0005-0000-0000-0000CB460000}"/>
    <cellStyle name="Обычный 8 2 4 3 4 2 2 2" xfId="12056" xr:uid="{00000000-0005-0000-0000-0000CC460000}"/>
    <cellStyle name="Обычный 8 2 4 3 4 2 2 2 2" xfId="24824" xr:uid="{00000000-0005-0000-0000-0000CD460000}"/>
    <cellStyle name="Обычный 8 2 4 3 4 2 2 3" xfId="18440" xr:uid="{00000000-0005-0000-0000-0000CE460000}"/>
    <cellStyle name="Обычный 8 2 4 3 4 2 3" xfId="8864" xr:uid="{00000000-0005-0000-0000-0000CF460000}"/>
    <cellStyle name="Обычный 8 2 4 3 4 2 3 2" xfId="21632" xr:uid="{00000000-0005-0000-0000-0000D0460000}"/>
    <cellStyle name="Обычный 8 2 4 3 4 2 4" xfId="15248" xr:uid="{00000000-0005-0000-0000-0000D1460000}"/>
    <cellStyle name="Обычный 8 2 4 3 4 3" xfId="4076" xr:uid="{00000000-0005-0000-0000-0000D2460000}"/>
    <cellStyle name="Обычный 8 2 4 3 4 3 2" xfId="10460" xr:uid="{00000000-0005-0000-0000-0000D3460000}"/>
    <cellStyle name="Обычный 8 2 4 3 4 3 2 2" xfId="23228" xr:uid="{00000000-0005-0000-0000-0000D4460000}"/>
    <cellStyle name="Обычный 8 2 4 3 4 3 3" xfId="16844" xr:uid="{00000000-0005-0000-0000-0000D5460000}"/>
    <cellStyle name="Обычный 8 2 4 3 4 4" xfId="7268" xr:uid="{00000000-0005-0000-0000-0000D6460000}"/>
    <cellStyle name="Обычный 8 2 4 3 4 4 2" xfId="20036" xr:uid="{00000000-0005-0000-0000-0000D7460000}"/>
    <cellStyle name="Обычный 8 2 4 3 4 5" xfId="13652" xr:uid="{00000000-0005-0000-0000-0000D8460000}"/>
    <cellStyle name="Обычный 8 2 4 3 5" xfId="1682" xr:uid="{00000000-0005-0000-0000-0000D9460000}"/>
    <cellStyle name="Обычный 8 2 4 3 5 2" xfId="4874" xr:uid="{00000000-0005-0000-0000-0000DA460000}"/>
    <cellStyle name="Обычный 8 2 4 3 5 2 2" xfId="11258" xr:uid="{00000000-0005-0000-0000-0000DB460000}"/>
    <cellStyle name="Обычный 8 2 4 3 5 2 2 2" xfId="24026" xr:uid="{00000000-0005-0000-0000-0000DC460000}"/>
    <cellStyle name="Обычный 8 2 4 3 5 2 3" xfId="17642" xr:uid="{00000000-0005-0000-0000-0000DD460000}"/>
    <cellStyle name="Обычный 8 2 4 3 5 3" xfId="8066" xr:uid="{00000000-0005-0000-0000-0000DE460000}"/>
    <cellStyle name="Обычный 8 2 4 3 5 3 2" xfId="20834" xr:uid="{00000000-0005-0000-0000-0000DF460000}"/>
    <cellStyle name="Обычный 8 2 4 3 5 4" xfId="14450" xr:uid="{00000000-0005-0000-0000-0000E0460000}"/>
    <cellStyle name="Обычный 8 2 4 3 6" xfId="3278" xr:uid="{00000000-0005-0000-0000-0000E1460000}"/>
    <cellStyle name="Обычный 8 2 4 3 6 2" xfId="9662" xr:uid="{00000000-0005-0000-0000-0000E2460000}"/>
    <cellStyle name="Обычный 8 2 4 3 6 2 2" xfId="22430" xr:uid="{00000000-0005-0000-0000-0000E3460000}"/>
    <cellStyle name="Обычный 8 2 4 3 6 3" xfId="16046" xr:uid="{00000000-0005-0000-0000-0000E4460000}"/>
    <cellStyle name="Обычный 8 2 4 3 7" xfId="6470" xr:uid="{00000000-0005-0000-0000-0000E5460000}"/>
    <cellStyle name="Обычный 8 2 4 3 7 2" xfId="19238" xr:uid="{00000000-0005-0000-0000-0000E6460000}"/>
    <cellStyle name="Обычный 8 2 4 3 8" xfId="12854" xr:uid="{00000000-0005-0000-0000-0000E7460000}"/>
    <cellStyle name="Обычный 8 2 4 4" xfId="149" xr:uid="{00000000-0005-0000-0000-0000E8460000}"/>
    <cellStyle name="Обычный 8 2 4 4 2" xfId="343" xr:uid="{00000000-0005-0000-0000-0000E9460000}"/>
    <cellStyle name="Обычный 8 2 4 4 2 2" xfId="745" xr:uid="{00000000-0005-0000-0000-0000EA460000}"/>
    <cellStyle name="Обычный 8 2 4 4 2 2 2" xfId="1543" xr:uid="{00000000-0005-0000-0000-0000EB460000}"/>
    <cellStyle name="Обычный 8 2 4 4 2 2 2 2" xfId="3139" xr:uid="{00000000-0005-0000-0000-0000EC460000}"/>
    <cellStyle name="Обычный 8 2 4 4 2 2 2 2 2" xfId="6331" xr:uid="{00000000-0005-0000-0000-0000ED460000}"/>
    <cellStyle name="Обычный 8 2 4 4 2 2 2 2 2 2" xfId="12715" xr:uid="{00000000-0005-0000-0000-0000EE460000}"/>
    <cellStyle name="Обычный 8 2 4 4 2 2 2 2 2 2 2" xfId="25483" xr:uid="{00000000-0005-0000-0000-0000EF460000}"/>
    <cellStyle name="Обычный 8 2 4 4 2 2 2 2 2 3" xfId="19099" xr:uid="{00000000-0005-0000-0000-0000F0460000}"/>
    <cellStyle name="Обычный 8 2 4 4 2 2 2 2 3" xfId="9523" xr:uid="{00000000-0005-0000-0000-0000F1460000}"/>
    <cellStyle name="Обычный 8 2 4 4 2 2 2 2 3 2" xfId="22291" xr:uid="{00000000-0005-0000-0000-0000F2460000}"/>
    <cellStyle name="Обычный 8 2 4 4 2 2 2 2 4" xfId="15907" xr:uid="{00000000-0005-0000-0000-0000F3460000}"/>
    <cellStyle name="Обычный 8 2 4 4 2 2 2 3" xfId="4735" xr:uid="{00000000-0005-0000-0000-0000F4460000}"/>
    <cellStyle name="Обычный 8 2 4 4 2 2 2 3 2" xfId="11119" xr:uid="{00000000-0005-0000-0000-0000F5460000}"/>
    <cellStyle name="Обычный 8 2 4 4 2 2 2 3 2 2" xfId="23887" xr:uid="{00000000-0005-0000-0000-0000F6460000}"/>
    <cellStyle name="Обычный 8 2 4 4 2 2 2 3 3" xfId="17503" xr:uid="{00000000-0005-0000-0000-0000F7460000}"/>
    <cellStyle name="Обычный 8 2 4 4 2 2 2 4" xfId="7927" xr:uid="{00000000-0005-0000-0000-0000F8460000}"/>
    <cellStyle name="Обычный 8 2 4 4 2 2 2 4 2" xfId="20695" xr:uid="{00000000-0005-0000-0000-0000F9460000}"/>
    <cellStyle name="Обычный 8 2 4 4 2 2 2 5" xfId="14311" xr:uid="{00000000-0005-0000-0000-0000FA460000}"/>
    <cellStyle name="Обычный 8 2 4 4 2 2 3" xfId="2341" xr:uid="{00000000-0005-0000-0000-0000FB460000}"/>
    <cellStyle name="Обычный 8 2 4 4 2 2 3 2" xfId="5533" xr:uid="{00000000-0005-0000-0000-0000FC460000}"/>
    <cellStyle name="Обычный 8 2 4 4 2 2 3 2 2" xfId="11917" xr:uid="{00000000-0005-0000-0000-0000FD460000}"/>
    <cellStyle name="Обычный 8 2 4 4 2 2 3 2 2 2" xfId="24685" xr:uid="{00000000-0005-0000-0000-0000FE460000}"/>
    <cellStyle name="Обычный 8 2 4 4 2 2 3 2 3" xfId="18301" xr:uid="{00000000-0005-0000-0000-0000FF460000}"/>
    <cellStyle name="Обычный 8 2 4 4 2 2 3 3" xfId="8725" xr:uid="{00000000-0005-0000-0000-000000470000}"/>
    <cellStyle name="Обычный 8 2 4 4 2 2 3 3 2" xfId="21493" xr:uid="{00000000-0005-0000-0000-000001470000}"/>
    <cellStyle name="Обычный 8 2 4 4 2 2 3 4" xfId="15109" xr:uid="{00000000-0005-0000-0000-000002470000}"/>
    <cellStyle name="Обычный 8 2 4 4 2 2 4" xfId="3937" xr:uid="{00000000-0005-0000-0000-000003470000}"/>
    <cellStyle name="Обычный 8 2 4 4 2 2 4 2" xfId="10321" xr:uid="{00000000-0005-0000-0000-000004470000}"/>
    <cellStyle name="Обычный 8 2 4 4 2 2 4 2 2" xfId="23089" xr:uid="{00000000-0005-0000-0000-000005470000}"/>
    <cellStyle name="Обычный 8 2 4 4 2 2 4 3" xfId="16705" xr:uid="{00000000-0005-0000-0000-000006470000}"/>
    <cellStyle name="Обычный 8 2 4 4 2 2 5" xfId="7129" xr:uid="{00000000-0005-0000-0000-000007470000}"/>
    <cellStyle name="Обычный 8 2 4 4 2 2 5 2" xfId="19897" xr:uid="{00000000-0005-0000-0000-000008470000}"/>
    <cellStyle name="Обычный 8 2 4 4 2 2 6" xfId="13513" xr:uid="{00000000-0005-0000-0000-000009470000}"/>
    <cellStyle name="Обычный 8 2 4 4 2 3" xfId="1144" xr:uid="{00000000-0005-0000-0000-00000A470000}"/>
    <cellStyle name="Обычный 8 2 4 4 2 3 2" xfId="2740" xr:uid="{00000000-0005-0000-0000-00000B470000}"/>
    <cellStyle name="Обычный 8 2 4 4 2 3 2 2" xfId="5932" xr:uid="{00000000-0005-0000-0000-00000C470000}"/>
    <cellStyle name="Обычный 8 2 4 4 2 3 2 2 2" xfId="12316" xr:uid="{00000000-0005-0000-0000-00000D470000}"/>
    <cellStyle name="Обычный 8 2 4 4 2 3 2 2 2 2" xfId="25084" xr:uid="{00000000-0005-0000-0000-00000E470000}"/>
    <cellStyle name="Обычный 8 2 4 4 2 3 2 2 3" xfId="18700" xr:uid="{00000000-0005-0000-0000-00000F470000}"/>
    <cellStyle name="Обычный 8 2 4 4 2 3 2 3" xfId="9124" xr:uid="{00000000-0005-0000-0000-000010470000}"/>
    <cellStyle name="Обычный 8 2 4 4 2 3 2 3 2" xfId="21892" xr:uid="{00000000-0005-0000-0000-000011470000}"/>
    <cellStyle name="Обычный 8 2 4 4 2 3 2 4" xfId="15508" xr:uid="{00000000-0005-0000-0000-000012470000}"/>
    <cellStyle name="Обычный 8 2 4 4 2 3 3" xfId="4336" xr:uid="{00000000-0005-0000-0000-000013470000}"/>
    <cellStyle name="Обычный 8 2 4 4 2 3 3 2" xfId="10720" xr:uid="{00000000-0005-0000-0000-000014470000}"/>
    <cellStyle name="Обычный 8 2 4 4 2 3 3 2 2" xfId="23488" xr:uid="{00000000-0005-0000-0000-000015470000}"/>
    <cellStyle name="Обычный 8 2 4 4 2 3 3 3" xfId="17104" xr:uid="{00000000-0005-0000-0000-000016470000}"/>
    <cellStyle name="Обычный 8 2 4 4 2 3 4" xfId="7528" xr:uid="{00000000-0005-0000-0000-000017470000}"/>
    <cellStyle name="Обычный 8 2 4 4 2 3 4 2" xfId="20296" xr:uid="{00000000-0005-0000-0000-000018470000}"/>
    <cellStyle name="Обычный 8 2 4 4 2 3 5" xfId="13912" xr:uid="{00000000-0005-0000-0000-000019470000}"/>
    <cellStyle name="Обычный 8 2 4 4 2 4" xfId="1942" xr:uid="{00000000-0005-0000-0000-00001A470000}"/>
    <cellStyle name="Обычный 8 2 4 4 2 4 2" xfId="5134" xr:uid="{00000000-0005-0000-0000-00001B470000}"/>
    <cellStyle name="Обычный 8 2 4 4 2 4 2 2" xfId="11518" xr:uid="{00000000-0005-0000-0000-00001C470000}"/>
    <cellStyle name="Обычный 8 2 4 4 2 4 2 2 2" xfId="24286" xr:uid="{00000000-0005-0000-0000-00001D470000}"/>
    <cellStyle name="Обычный 8 2 4 4 2 4 2 3" xfId="17902" xr:uid="{00000000-0005-0000-0000-00001E470000}"/>
    <cellStyle name="Обычный 8 2 4 4 2 4 3" xfId="8326" xr:uid="{00000000-0005-0000-0000-00001F470000}"/>
    <cellStyle name="Обычный 8 2 4 4 2 4 3 2" xfId="21094" xr:uid="{00000000-0005-0000-0000-000020470000}"/>
    <cellStyle name="Обычный 8 2 4 4 2 4 4" xfId="14710" xr:uid="{00000000-0005-0000-0000-000021470000}"/>
    <cellStyle name="Обычный 8 2 4 4 2 5" xfId="3538" xr:uid="{00000000-0005-0000-0000-000022470000}"/>
    <cellStyle name="Обычный 8 2 4 4 2 5 2" xfId="9922" xr:uid="{00000000-0005-0000-0000-000023470000}"/>
    <cellStyle name="Обычный 8 2 4 4 2 5 2 2" xfId="22690" xr:uid="{00000000-0005-0000-0000-000024470000}"/>
    <cellStyle name="Обычный 8 2 4 4 2 5 3" xfId="16306" xr:uid="{00000000-0005-0000-0000-000025470000}"/>
    <cellStyle name="Обычный 8 2 4 4 2 6" xfId="6730" xr:uid="{00000000-0005-0000-0000-000026470000}"/>
    <cellStyle name="Обычный 8 2 4 4 2 6 2" xfId="19498" xr:uid="{00000000-0005-0000-0000-000027470000}"/>
    <cellStyle name="Обычный 8 2 4 4 2 7" xfId="13114" xr:uid="{00000000-0005-0000-0000-000028470000}"/>
    <cellStyle name="Обычный 8 2 4 4 3" xfId="551" xr:uid="{00000000-0005-0000-0000-000029470000}"/>
    <cellStyle name="Обычный 8 2 4 4 3 2" xfId="1349" xr:uid="{00000000-0005-0000-0000-00002A470000}"/>
    <cellStyle name="Обычный 8 2 4 4 3 2 2" xfId="2945" xr:uid="{00000000-0005-0000-0000-00002B470000}"/>
    <cellStyle name="Обычный 8 2 4 4 3 2 2 2" xfId="6137" xr:uid="{00000000-0005-0000-0000-00002C470000}"/>
    <cellStyle name="Обычный 8 2 4 4 3 2 2 2 2" xfId="12521" xr:uid="{00000000-0005-0000-0000-00002D470000}"/>
    <cellStyle name="Обычный 8 2 4 4 3 2 2 2 2 2" xfId="25289" xr:uid="{00000000-0005-0000-0000-00002E470000}"/>
    <cellStyle name="Обычный 8 2 4 4 3 2 2 2 3" xfId="18905" xr:uid="{00000000-0005-0000-0000-00002F470000}"/>
    <cellStyle name="Обычный 8 2 4 4 3 2 2 3" xfId="9329" xr:uid="{00000000-0005-0000-0000-000030470000}"/>
    <cellStyle name="Обычный 8 2 4 4 3 2 2 3 2" xfId="22097" xr:uid="{00000000-0005-0000-0000-000031470000}"/>
    <cellStyle name="Обычный 8 2 4 4 3 2 2 4" xfId="15713" xr:uid="{00000000-0005-0000-0000-000032470000}"/>
    <cellStyle name="Обычный 8 2 4 4 3 2 3" xfId="4541" xr:uid="{00000000-0005-0000-0000-000033470000}"/>
    <cellStyle name="Обычный 8 2 4 4 3 2 3 2" xfId="10925" xr:uid="{00000000-0005-0000-0000-000034470000}"/>
    <cellStyle name="Обычный 8 2 4 4 3 2 3 2 2" xfId="23693" xr:uid="{00000000-0005-0000-0000-000035470000}"/>
    <cellStyle name="Обычный 8 2 4 4 3 2 3 3" xfId="17309" xr:uid="{00000000-0005-0000-0000-000036470000}"/>
    <cellStyle name="Обычный 8 2 4 4 3 2 4" xfId="7733" xr:uid="{00000000-0005-0000-0000-000037470000}"/>
    <cellStyle name="Обычный 8 2 4 4 3 2 4 2" xfId="20501" xr:uid="{00000000-0005-0000-0000-000038470000}"/>
    <cellStyle name="Обычный 8 2 4 4 3 2 5" xfId="14117" xr:uid="{00000000-0005-0000-0000-000039470000}"/>
    <cellStyle name="Обычный 8 2 4 4 3 3" xfId="2147" xr:uid="{00000000-0005-0000-0000-00003A470000}"/>
    <cellStyle name="Обычный 8 2 4 4 3 3 2" xfId="5339" xr:uid="{00000000-0005-0000-0000-00003B470000}"/>
    <cellStyle name="Обычный 8 2 4 4 3 3 2 2" xfId="11723" xr:uid="{00000000-0005-0000-0000-00003C470000}"/>
    <cellStyle name="Обычный 8 2 4 4 3 3 2 2 2" xfId="24491" xr:uid="{00000000-0005-0000-0000-00003D470000}"/>
    <cellStyle name="Обычный 8 2 4 4 3 3 2 3" xfId="18107" xr:uid="{00000000-0005-0000-0000-00003E470000}"/>
    <cellStyle name="Обычный 8 2 4 4 3 3 3" xfId="8531" xr:uid="{00000000-0005-0000-0000-00003F470000}"/>
    <cellStyle name="Обычный 8 2 4 4 3 3 3 2" xfId="21299" xr:uid="{00000000-0005-0000-0000-000040470000}"/>
    <cellStyle name="Обычный 8 2 4 4 3 3 4" xfId="14915" xr:uid="{00000000-0005-0000-0000-000041470000}"/>
    <cellStyle name="Обычный 8 2 4 4 3 4" xfId="3743" xr:uid="{00000000-0005-0000-0000-000042470000}"/>
    <cellStyle name="Обычный 8 2 4 4 3 4 2" xfId="10127" xr:uid="{00000000-0005-0000-0000-000043470000}"/>
    <cellStyle name="Обычный 8 2 4 4 3 4 2 2" xfId="22895" xr:uid="{00000000-0005-0000-0000-000044470000}"/>
    <cellStyle name="Обычный 8 2 4 4 3 4 3" xfId="16511" xr:uid="{00000000-0005-0000-0000-000045470000}"/>
    <cellStyle name="Обычный 8 2 4 4 3 5" xfId="6935" xr:uid="{00000000-0005-0000-0000-000046470000}"/>
    <cellStyle name="Обычный 8 2 4 4 3 5 2" xfId="19703" xr:uid="{00000000-0005-0000-0000-000047470000}"/>
    <cellStyle name="Обычный 8 2 4 4 3 6" xfId="13319" xr:uid="{00000000-0005-0000-0000-000048470000}"/>
    <cellStyle name="Обычный 8 2 4 4 4" xfId="950" xr:uid="{00000000-0005-0000-0000-000049470000}"/>
    <cellStyle name="Обычный 8 2 4 4 4 2" xfId="2546" xr:uid="{00000000-0005-0000-0000-00004A470000}"/>
    <cellStyle name="Обычный 8 2 4 4 4 2 2" xfId="5738" xr:uid="{00000000-0005-0000-0000-00004B470000}"/>
    <cellStyle name="Обычный 8 2 4 4 4 2 2 2" xfId="12122" xr:uid="{00000000-0005-0000-0000-00004C470000}"/>
    <cellStyle name="Обычный 8 2 4 4 4 2 2 2 2" xfId="24890" xr:uid="{00000000-0005-0000-0000-00004D470000}"/>
    <cellStyle name="Обычный 8 2 4 4 4 2 2 3" xfId="18506" xr:uid="{00000000-0005-0000-0000-00004E470000}"/>
    <cellStyle name="Обычный 8 2 4 4 4 2 3" xfId="8930" xr:uid="{00000000-0005-0000-0000-00004F470000}"/>
    <cellStyle name="Обычный 8 2 4 4 4 2 3 2" xfId="21698" xr:uid="{00000000-0005-0000-0000-000050470000}"/>
    <cellStyle name="Обычный 8 2 4 4 4 2 4" xfId="15314" xr:uid="{00000000-0005-0000-0000-000051470000}"/>
    <cellStyle name="Обычный 8 2 4 4 4 3" xfId="4142" xr:uid="{00000000-0005-0000-0000-000052470000}"/>
    <cellStyle name="Обычный 8 2 4 4 4 3 2" xfId="10526" xr:uid="{00000000-0005-0000-0000-000053470000}"/>
    <cellStyle name="Обычный 8 2 4 4 4 3 2 2" xfId="23294" xr:uid="{00000000-0005-0000-0000-000054470000}"/>
    <cellStyle name="Обычный 8 2 4 4 4 3 3" xfId="16910" xr:uid="{00000000-0005-0000-0000-000055470000}"/>
    <cellStyle name="Обычный 8 2 4 4 4 4" xfId="7334" xr:uid="{00000000-0005-0000-0000-000056470000}"/>
    <cellStyle name="Обычный 8 2 4 4 4 4 2" xfId="20102" xr:uid="{00000000-0005-0000-0000-000057470000}"/>
    <cellStyle name="Обычный 8 2 4 4 4 5" xfId="13718" xr:uid="{00000000-0005-0000-0000-000058470000}"/>
    <cellStyle name="Обычный 8 2 4 4 5" xfId="1748" xr:uid="{00000000-0005-0000-0000-000059470000}"/>
    <cellStyle name="Обычный 8 2 4 4 5 2" xfId="4940" xr:uid="{00000000-0005-0000-0000-00005A470000}"/>
    <cellStyle name="Обычный 8 2 4 4 5 2 2" xfId="11324" xr:uid="{00000000-0005-0000-0000-00005B470000}"/>
    <cellStyle name="Обычный 8 2 4 4 5 2 2 2" xfId="24092" xr:uid="{00000000-0005-0000-0000-00005C470000}"/>
    <cellStyle name="Обычный 8 2 4 4 5 2 3" xfId="17708" xr:uid="{00000000-0005-0000-0000-00005D470000}"/>
    <cellStyle name="Обычный 8 2 4 4 5 3" xfId="8132" xr:uid="{00000000-0005-0000-0000-00005E470000}"/>
    <cellStyle name="Обычный 8 2 4 4 5 3 2" xfId="20900" xr:uid="{00000000-0005-0000-0000-00005F470000}"/>
    <cellStyle name="Обычный 8 2 4 4 5 4" xfId="14516" xr:uid="{00000000-0005-0000-0000-000060470000}"/>
    <cellStyle name="Обычный 8 2 4 4 6" xfId="3344" xr:uid="{00000000-0005-0000-0000-000061470000}"/>
    <cellStyle name="Обычный 8 2 4 4 6 2" xfId="9728" xr:uid="{00000000-0005-0000-0000-000062470000}"/>
    <cellStyle name="Обычный 8 2 4 4 6 2 2" xfId="22496" xr:uid="{00000000-0005-0000-0000-000063470000}"/>
    <cellStyle name="Обычный 8 2 4 4 6 3" xfId="16112" xr:uid="{00000000-0005-0000-0000-000064470000}"/>
    <cellStyle name="Обычный 8 2 4 4 7" xfId="6536" xr:uid="{00000000-0005-0000-0000-000065470000}"/>
    <cellStyle name="Обычный 8 2 4 4 7 2" xfId="19304" xr:uid="{00000000-0005-0000-0000-000066470000}"/>
    <cellStyle name="Обычный 8 2 4 4 8" xfId="12920" xr:uid="{00000000-0005-0000-0000-000067470000}"/>
    <cellStyle name="Обычный 8 2 4 5" xfId="213" xr:uid="{00000000-0005-0000-0000-000068470000}"/>
    <cellStyle name="Обычный 8 2 4 5 2" xfId="615" xr:uid="{00000000-0005-0000-0000-000069470000}"/>
    <cellStyle name="Обычный 8 2 4 5 2 2" xfId="1413" xr:uid="{00000000-0005-0000-0000-00006A470000}"/>
    <cellStyle name="Обычный 8 2 4 5 2 2 2" xfId="3009" xr:uid="{00000000-0005-0000-0000-00006B470000}"/>
    <cellStyle name="Обычный 8 2 4 5 2 2 2 2" xfId="6201" xr:uid="{00000000-0005-0000-0000-00006C470000}"/>
    <cellStyle name="Обычный 8 2 4 5 2 2 2 2 2" xfId="12585" xr:uid="{00000000-0005-0000-0000-00006D470000}"/>
    <cellStyle name="Обычный 8 2 4 5 2 2 2 2 2 2" xfId="25353" xr:uid="{00000000-0005-0000-0000-00006E470000}"/>
    <cellStyle name="Обычный 8 2 4 5 2 2 2 2 3" xfId="18969" xr:uid="{00000000-0005-0000-0000-00006F470000}"/>
    <cellStyle name="Обычный 8 2 4 5 2 2 2 3" xfId="9393" xr:uid="{00000000-0005-0000-0000-000070470000}"/>
    <cellStyle name="Обычный 8 2 4 5 2 2 2 3 2" xfId="22161" xr:uid="{00000000-0005-0000-0000-000071470000}"/>
    <cellStyle name="Обычный 8 2 4 5 2 2 2 4" xfId="15777" xr:uid="{00000000-0005-0000-0000-000072470000}"/>
    <cellStyle name="Обычный 8 2 4 5 2 2 3" xfId="4605" xr:uid="{00000000-0005-0000-0000-000073470000}"/>
    <cellStyle name="Обычный 8 2 4 5 2 2 3 2" xfId="10989" xr:uid="{00000000-0005-0000-0000-000074470000}"/>
    <cellStyle name="Обычный 8 2 4 5 2 2 3 2 2" xfId="23757" xr:uid="{00000000-0005-0000-0000-000075470000}"/>
    <cellStyle name="Обычный 8 2 4 5 2 2 3 3" xfId="17373" xr:uid="{00000000-0005-0000-0000-000076470000}"/>
    <cellStyle name="Обычный 8 2 4 5 2 2 4" xfId="7797" xr:uid="{00000000-0005-0000-0000-000077470000}"/>
    <cellStyle name="Обычный 8 2 4 5 2 2 4 2" xfId="20565" xr:uid="{00000000-0005-0000-0000-000078470000}"/>
    <cellStyle name="Обычный 8 2 4 5 2 2 5" xfId="14181" xr:uid="{00000000-0005-0000-0000-000079470000}"/>
    <cellStyle name="Обычный 8 2 4 5 2 3" xfId="2211" xr:uid="{00000000-0005-0000-0000-00007A470000}"/>
    <cellStyle name="Обычный 8 2 4 5 2 3 2" xfId="5403" xr:uid="{00000000-0005-0000-0000-00007B470000}"/>
    <cellStyle name="Обычный 8 2 4 5 2 3 2 2" xfId="11787" xr:uid="{00000000-0005-0000-0000-00007C470000}"/>
    <cellStyle name="Обычный 8 2 4 5 2 3 2 2 2" xfId="24555" xr:uid="{00000000-0005-0000-0000-00007D470000}"/>
    <cellStyle name="Обычный 8 2 4 5 2 3 2 3" xfId="18171" xr:uid="{00000000-0005-0000-0000-00007E470000}"/>
    <cellStyle name="Обычный 8 2 4 5 2 3 3" xfId="8595" xr:uid="{00000000-0005-0000-0000-00007F470000}"/>
    <cellStyle name="Обычный 8 2 4 5 2 3 3 2" xfId="21363" xr:uid="{00000000-0005-0000-0000-000080470000}"/>
    <cellStyle name="Обычный 8 2 4 5 2 3 4" xfId="14979" xr:uid="{00000000-0005-0000-0000-000081470000}"/>
    <cellStyle name="Обычный 8 2 4 5 2 4" xfId="3807" xr:uid="{00000000-0005-0000-0000-000082470000}"/>
    <cellStyle name="Обычный 8 2 4 5 2 4 2" xfId="10191" xr:uid="{00000000-0005-0000-0000-000083470000}"/>
    <cellStyle name="Обычный 8 2 4 5 2 4 2 2" xfId="22959" xr:uid="{00000000-0005-0000-0000-000084470000}"/>
    <cellStyle name="Обычный 8 2 4 5 2 4 3" xfId="16575" xr:uid="{00000000-0005-0000-0000-000085470000}"/>
    <cellStyle name="Обычный 8 2 4 5 2 5" xfId="6999" xr:uid="{00000000-0005-0000-0000-000086470000}"/>
    <cellStyle name="Обычный 8 2 4 5 2 5 2" xfId="19767" xr:uid="{00000000-0005-0000-0000-000087470000}"/>
    <cellStyle name="Обычный 8 2 4 5 2 6" xfId="13383" xr:uid="{00000000-0005-0000-0000-000088470000}"/>
    <cellStyle name="Обычный 8 2 4 5 3" xfId="1014" xr:uid="{00000000-0005-0000-0000-000089470000}"/>
    <cellStyle name="Обычный 8 2 4 5 3 2" xfId="2610" xr:uid="{00000000-0005-0000-0000-00008A470000}"/>
    <cellStyle name="Обычный 8 2 4 5 3 2 2" xfId="5802" xr:uid="{00000000-0005-0000-0000-00008B470000}"/>
    <cellStyle name="Обычный 8 2 4 5 3 2 2 2" xfId="12186" xr:uid="{00000000-0005-0000-0000-00008C470000}"/>
    <cellStyle name="Обычный 8 2 4 5 3 2 2 2 2" xfId="24954" xr:uid="{00000000-0005-0000-0000-00008D470000}"/>
    <cellStyle name="Обычный 8 2 4 5 3 2 2 3" xfId="18570" xr:uid="{00000000-0005-0000-0000-00008E470000}"/>
    <cellStyle name="Обычный 8 2 4 5 3 2 3" xfId="8994" xr:uid="{00000000-0005-0000-0000-00008F470000}"/>
    <cellStyle name="Обычный 8 2 4 5 3 2 3 2" xfId="21762" xr:uid="{00000000-0005-0000-0000-000090470000}"/>
    <cellStyle name="Обычный 8 2 4 5 3 2 4" xfId="15378" xr:uid="{00000000-0005-0000-0000-000091470000}"/>
    <cellStyle name="Обычный 8 2 4 5 3 3" xfId="4206" xr:uid="{00000000-0005-0000-0000-000092470000}"/>
    <cellStyle name="Обычный 8 2 4 5 3 3 2" xfId="10590" xr:uid="{00000000-0005-0000-0000-000093470000}"/>
    <cellStyle name="Обычный 8 2 4 5 3 3 2 2" xfId="23358" xr:uid="{00000000-0005-0000-0000-000094470000}"/>
    <cellStyle name="Обычный 8 2 4 5 3 3 3" xfId="16974" xr:uid="{00000000-0005-0000-0000-000095470000}"/>
    <cellStyle name="Обычный 8 2 4 5 3 4" xfId="7398" xr:uid="{00000000-0005-0000-0000-000096470000}"/>
    <cellStyle name="Обычный 8 2 4 5 3 4 2" xfId="20166" xr:uid="{00000000-0005-0000-0000-000097470000}"/>
    <cellStyle name="Обычный 8 2 4 5 3 5" xfId="13782" xr:uid="{00000000-0005-0000-0000-000098470000}"/>
    <cellStyle name="Обычный 8 2 4 5 4" xfId="1812" xr:uid="{00000000-0005-0000-0000-000099470000}"/>
    <cellStyle name="Обычный 8 2 4 5 4 2" xfId="5004" xr:uid="{00000000-0005-0000-0000-00009A470000}"/>
    <cellStyle name="Обычный 8 2 4 5 4 2 2" xfId="11388" xr:uid="{00000000-0005-0000-0000-00009B470000}"/>
    <cellStyle name="Обычный 8 2 4 5 4 2 2 2" xfId="24156" xr:uid="{00000000-0005-0000-0000-00009C470000}"/>
    <cellStyle name="Обычный 8 2 4 5 4 2 3" xfId="17772" xr:uid="{00000000-0005-0000-0000-00009D470000}"/>
    <cellStyle name="Обычный 8 2 4 5 4 3" xfId="8196" xr:uid="{00000000-0005-0000-0000-00009E470000}"/>
    <cellStyle name="Обычный 8 2 4 5 4 3 2" xfId="20964" xr:uid="{00000000-0005-0000-0000-00009F470000}"/>
    <cellStyle name="Обычный 8 2 4 5 4 4" xfId="14580" xr:uid="{00000000-0005-0000-0000-0000A0470000}"/>
    <cellStyle name="Обычный 8 2 4 5 5" xfId="3408" xr:uid="{00000000-0005-0000-0000-0000A1470000}"/>
    <cellStyle name="Обычный 8 2 4 5 5 2" xfId="9792" xr:uid="{00000000-0005-0000-0000-0000A2470000}"/>
    <cellStyle name="Обычный 8 2 4 5 5 2 2" xfId="22560" xr:uid="{00000000-0005-0000-0000-0000A3470000}"/>
    <cellStyle name="Обычный 8 2 4 5 5 3" xfId="16176" xr:uid="{00000000-0005-0000-0000-0000A4470000}"/>
    <cellStyle name="Обычный 8 2 4 5 6" xfId="6600" xr:uid="{00000000-0005-0000-0000-0000A5470000}"/>
    <cellStyle name="Обычный 8 2 4 5 6 2" xfId="19368" xr:uid="{00000000-0005-0000-0000-0000A6470000}"/>
    <cellStyle name="Обычный 8 2 4 5 7" xfId="12984" xr:uid="{00000000-0005-0000-0000-0000A7470000}"/>
    <cellStyle name="Обычный 8 2 4 6" xfId="421" xr:uid="{00000000-0005-0000-0000-0000A8470000}"/>
    <cellStyle name="Обычный 8 2 4 6 2" xfId="1219" xr:uid="{00000000-0005-0000-0000-0000A9470000}"/>
    <cellStyle name="Обычный 8 2 4 6 2 2" xfId="2815" xr:uid="{00000000-0005-0000-0000-0000AA470000}"/>
    <cellStyle name="Обычный 8 2 4 6 2 2 2" xfId="6007" xr:uid="{00000000-0005-0000-0000-0000AB470000}"/>
    <cellStyle name="Обычный 8 2 4 6 2 2 2 2" xfId="12391" xr:uid="{00000000-0005-0000-0000-0000AC470000}"/>
    <cellStyle name="Обычный 8 2 4 6 2 2 2 2 2" xfId="25159" xr:uid="{00000000-0005-0000-0000-0000AD470000}"/>
    <cellStyle name="Обычный 8 2 4 6 2 2 2 3" xfId="18775" xr:uid="{00000000-0005-0000-0000-0000AE470000}"/>
    <cellStyle name="Обычный 8 2 4 6 2 2 3" xfId="9199" xr:uid="{00000000-0005-0000-0000-0000AF470000}"/>
    <cellStyle name="Обычный 8 2 4 6 2 2 3 2" xfId="21967" xr:uid="{00000000-0005-0000-0000-0000B0470000}"/>
    <cellStyle name="Обычный 8 2 4 6 2 2 4" xfId="15583" xr:uid="{00000000-0005-0000-0000-0000B1470000}"/>
    <cellStyle name="Обычный 8 2 4 6 2 3" xfId="4411" xr:uid="{00000000-0005-0000-0000-0000B2470000}"/>
    <cellStyle name="Обычный 8 2 4 6 2 3 2" xfId="10795" xr:uid="{00000000-0005-0000-0000-0000B3470000}"/>
    <cellStyle name="Обычный 8 2 4 6 2 3 2 2" xfId="23563" xr:uid="{00000000-0005-0000-0000-0000B4470000}"/>
    <cellStyle name="Обычный 8 2 4 6 2 3 3" xfId="17179" xr:uid="{00000000-0005-0000-0000-0000B5470000}"/>
    <cellStyle name="Обычный 8 2 4 6 2 4" xfId="7603" xr:uid="{00000000-0005-0000-0000-0000B6470000}"/>
    <cellStyle name="Обычный 8 2 4 6 2 4 2" xfId="20371" xr:uid="{00000000-0005-0000-0000-0000B7470000}"/>
    <cellStyle name="Обычный 8 2 4 6 2 5" xfId="13987" xr:uid="{00000000-0005-0000-0000-0000B8470000}"/>
    <cellStyle name="Обычный 8 2 4 6 3" xfId="2017" xr:uid="{00000000-0005-0000-0000-0000B9470000}"/>
    <cellStyle name="Обычный 8 2 4 6 3 2" xfId="5209" xr:uid="{00000000-0005-0000-0000-0000BA470000}"/>
    <cellStyle name="Обычный 8 2 4 6 3 2 2" xfId="11593" xr:uid="{00000000-0005-0000-0000-0000BB470000}"/>
    <cellStyle name="Обычный 8 2 4 6 3 2 2 2" xfId="24361" xr:uid="{00000000-0005-0000-0000-0000BC470000}"/>
    <cellStyle name="Обычный 8 2 4 6 3 2 3" xfId="17977" xr:uid="{00000000-0005-0000-0000-0000BD470000}"/>
    <cellStyle name="Обычный 8 2 4 6 3 3" xfId="8401" xr:uid="{00000000-0005-0000-0000-0000BE470000}"/>
    <cellStyle name="Обычный 8 2 4 6 3 3 2" xfId="21169" xr:uid="{00000000-0005-0000-0000-0000BF470000}"/>
    <cellStyle name="Обычный 8 2 4 6 3 4" xfId="14785" xr:uid="{00000000-0005-0000-0000-0000C0470000}"/>
    <cellStyle name="Обычный 8 2 4 6 4" xfId="3613" xr:uid="{00000000-0005-0000-0000-0000C1470000}"/>
    <cellStyle name="Обычный 8 2 4 6 4 2" xfId="9997" xr:uid="{00000000-0005-0000-0000-0000C2470000}"/>
    <cellStyle name="Обычный 8 2 4 6 4 2 2" xfId="22765" xr:uid="{00000000-0005-0000-0000-0000C3470000}"/>
    <cellStyle name="Обычный 8 2 4 6 4 3" xfId="16381" xr:uid="{00000000-0005-0000-0000-0000C4470000}"/>
    <cellStyle name="Обычный 8 2 4 6 5" xfId="6805" xr:uid="{00000000-0005-0000-0000-0000C5470000}"/>
    <cellStyle name="Обычный 8 2 4 6 5 2" xfId="19573" xr:uid="{00000000-0005-0000-0000-0000C6470000}"/>
    <cellStyle name="Обычный 8 2 4 6 6" xfId="13189" xr:uid="{00000000-0005-0000-0000-0000C7470000}"/>
    <cellStyle name="Обычный 8 2 4 7" xfId="820" xr:uid="{00000000-0005-0000-0000-0000C8470000}"/>
    <cellStyle name="Обычный 8 2 4 7 2" xfId="2416" xr:uid="{00000000-0005-0000-0000-0000C9470000}"/>
    <cellStyle name="Обычный 8 2 4 7 2 2" xfId="5608" xr:uid="{00000000-0005-0000-0000-0000CA470000}"/>
    <cellStyle name="Обычный 8 2 4 7 2 2 2" xfId="11992" xr:uid="{00000000-0005-0000-0000-0000CB470000}"/>
    <cellStyle name="Обычный 8 2 4 7 2 2 2 2" xfId="24760" xr:uid="{00000000-0005-0000-0000-0000CC470000}"/>
    <cellStyle name="Обычный 8 2 4 7 2 2 3" xfId="18376" xr:uid="{00000000-0005-0000-0000-0000CD470000}"/>
    <cellStyle name="Обычный 8 2 4 7 2 3" xfId="8800" xr:uid="{00000000-0005-0000-0000-0000CE470000}"/>
    <cellStyle name="Обычный 8 2 4 7 2 3 2" xfId="21568" xr:uid="{00000000-0005-0000-0000-0000CF470000}"/>
    <cellStyle name="Обычный 8 2 4 7 2 4" xfId="15184" xr:uid="{00000000-0005-0000-0000-0000D0470000}"/>
    <cellStyle name="Обычный 8 2 4 7 3" xfId="4012" xr:uid="{00000000-0005-0000-0000-0000D1470000}"/>
    <cellStyle name="Обычный 8 2 4 7 3 2" xfId="10396" xr:uid="{00000000-0005-0000-0000-0000D2470000}"/>
    <cellStyle name="Обычный 8 2 4 7 3 2 2" xfId="23164" xr:uid="{00000000-0005-0000-0000-0000D3470000}"/>
    <cellStyle name="Обычный 8 2 4 7 3 3" xfId="16780" xr:uid="{00000000-0005-0000-0000-0000D4470000}"/>
    <cellStyle name="Обычный 8 2 4 7 4" xfId="7204" xr:uid="{00000000-0005-0000-0000-0000D5470000}"/>
    <cellStyle name="Обычный 8 2 4 7 4 2" xfId="19972" xr:uid="{00000000-0005-0000-0000-0000D6470000}"/>
    <cellStyle name="Обычный 8 2 4 7 5" xfId="13588" xr:uid="{00000000-0005-0000-0000-0000D7470000}"/>
    <cellStyle name="Обычный 8 2 4 8" xfId="1618" xr:uid="{00000000-0005-0000-0000-0000D8470000}"/>
    <cellStyle name="Обычный 8 2 4 8 2" xfId="4810" xr:uid="{00000000-0005-0000-0000-0000D9470000}"/>
    <cellStyle name="Обычный 8 2 4 8 2 2" xfId="11194" xr:uid="{00000000-0005-0000-0000-0000DA470000}"/>
    <cellStyle name="Обычный 8 2 4 8 2 2 2" xfId="23962" xr:uid="{00000000-0005-0000-0000-0000DB470000}"/>
    <cellStyle name="Обычный 8 2 4 8 2 3" xfId="17578" xr:uid="{00000000-0005-0000-0000-0000DC470000}"/>
    <cellStyle name="Обычный 8 2 4 8 3" xfId="8002" xr:uid="{00000000-0005-0000-0000-0000DD470000}"/>
    <cellStyle name="Обычный 8 2 4 8 3 2" xfId="20770" xr:uid="{00000000-0005-0000-0000-0000DE470000}"/>
    <cellStyle name="Обычный 8 2 4 8 4" xfId="14386" xr:uid="{00000000-0005-0000-0000-0000DF470000}"/>
    <cellStyle name="Обычный 8 2 4 9" xfId="3214" xr:uid="{00000000-0005-0000-0000-0000E0470000}"/>
    <cellStyle name="Обычный 8 2 4 9 2" xfId="9598" xr:uid="{00000000-0005-0000-0000-0000E1470000}"/>
    <cellStyle name="Обычный 8 2 4 9 2 2" xfId="22366" xr:uid="{00000000-0005-0000-0000-0000E2470000}"/>
    <cellStyle name="Обычный 8 2 4 9 3" xfId="15982" xr:uid="{00000000-0005-0000-0000-0000E3470000}"/>
    <cellStyle name="Обычный 8 2 5" xfId="35" xr:uid="{00000000-0005-0000-0000-0000E4470000}"/>
    <cellStyle name="Обычный 8 2 5 10" xfId="12806" xr:uid="{00000000-0005-0000-0000-0000E5470000}"/>
    <cellStyle name="Обычный 8 2 5 2" xfId="99" xr:uid="{00000000-0005-0000-0000-0000E6470000}"/>
    <cellStyle name="Обычный 8 2 5 2 2" xfId="293" xr:uid="{00000000-0005-0000-0000-0000E7470000}"/>
    <cellStyle name="Обычный 8 2 5 2 2 2" xfId="695" xr:uid="{00000000-0005-0000-0000-0000E8470000}"/>
    <cellStyle name="Обычный 8 2 5 2 2 2 2" xfId="1493" xr:uid="{00000000-0005-0000-0000-0000E9470000}"/>
    <cellStyle name="Обычный 8 2 5 2 2 2 2 2" xfId="3089" xr:uid="{00000000-0005-0000-0000-0000EA470000}"/>
    <cellStyle name="Обычный 8 2 5 2 2 2 2 2 2" xfId="6281" xr:uid="{00000000-0005-0000-0000-0000EB470000}"/>
    <cellStyle name="Обычный 8 2 5 2 2 2 2 2 2 2" xfId="12665" xr:uid="{00000000-0005-0000-0000-0000EC470000}"/>
    <cellStyle name="Обычный 8 2 5 2 2 2 2 2 2 2 2" xfId="25433" xr:uid="{00000000-0005-0000-0000-0000ED470000}"/>
    <cellStyle name="Обычный 8 2 5 2 2 2 2 2 2 3" xfId="19049" xr:uid="{00000000-0005-0000-0000-0000EE470000}"/>
    <cellStyle name="Обычный 8 2 5 2 2 2 2 2 3" xfId="9473" xr:uid="{00000000-0005-0000-0000-0000EF470000}"/>
    <cellStyle name="Обычный 8 2 5 2 2 2 2 2 3 2" xfId="22241" xr:uid="{00000000-0005-0000-0000-0000F0470000}"/>
    <cellStyle name="Обычный 8 2 5 2 2 2 2 2 4" xfId="15857" xr:uid="{00000000-0005-0000-0000-0000F1470000}"/>
    <cellStyle name="Обычный 8 2 5 2 2 2 2 3" xfId="4685" xr:uid="{00000000-0005-0000-0000-0000F2470000}"/>
    <cellStyle name="Обычный 8 2 5 2 2 2 2 3 2" xfId="11069" xr:uid="{00000000-0005-0000-0000-0000F3470000}"/>
    <cellStyle name="Обычный 8 2 5 2 2 2 2 3 2 2" xfId="23837" xr:uid="{00000000-0005-0000-0000-0000F4470000}"/>
    <cellStyle name="Обычный 8 2 5 2 2 2 2 3 3" xfId="17453" xr:uid="{00000000-0005-0000-0000-0000F5470000}"/>
    <cellStyle name="Обычный 8 2 5 2 2 2 2 4" xfId="7877" xr:uid="{00000000-0005-0000-0000-0000F6470000}"/>
    <cellStyle name="Обычный 8 2 5 2 2 2 2 4 2" xfId="20645" xr:uid="{00000000-0005-0000-0000-0000F7470000}"/>
    <cellStyle name="Обычный 8 2 5 2 2 2 2 5" xfId="14261" xr:uid="{00000000-0005-0000-0000-0000F8470000}"/>
    <cellStyle name="Обычный 8 2 5 2 2 2 3" xfId="2291" xr:uid="{00000000-0005-0000-0000-0000F9470000}"/>
    <cellStyle name="Обычный 8 2 5 2 2 2 3 2" xfId="5483" xr:uid="{00000000-0005-0000-0000-0000FA470000}"/>
    <cellStyle name="Обычный 8 2 5 2 2 2 3 2 2" xfId="11867" xr:uid="{00000000-0005-0000-0000-0000FB470000}"/>
    <cellStyle name="Обычный 8 2 5 2 2 2 3 2 2 2" xfId="24635" xr:uid="{00000000-0005-0000-0000-0000FC470000}"/>
    <cellStyle name="Обычный 8 2 5 2 2 2 3 2 3" xfId="18251" xr:uid="{00000000-0005-0000-0000-0000FD470000}"/>
    <cellStyle name="Обычный 8 2 5 2 2 2 3 3" xfId="8675" xr:uid="{00000000-0005-0000-0000-0000FE470000}"/>
    <cellStyle name="Обычный 8 2 5 2 2 2 3 3 2" xfId="21443" xr:uid="{00000000-0005-0000-0000-0000FF470000}"/>
    <cellStyle name="Обычный 8 2 5 2 2 2 3 4" xfId="15059" xr:uid="{00000000-0005-0000-0000-000000480000}"/>
    <cellStyle name="Обычный 8 2 5 2 2 2 4" xfId="3887" xr:uid="{00000000-0005-0000-0000-000001480000}"/>
    <cellStyle name="Обычный 8 2 5 2 2 2 4 2" xfId="10271" xr:uid="{00000000-0005-0000-0000-000002480000}"/>
    <cellStyle name="Обычный 8 2 5 2 2 2 4 2 2" xfId="23039" xr:uid="{00000000-0005-0000-0000-000003480000}"/>
    <cellStyle name="Обычный 8 2 5 2 2 2 4 3" xfId="16655" xr:uid="{00000000-0005-0000-0000-000004480000}"/>
    <cellStyle name="Обычный 8 2 5 2 2 2 5" xfId="7079" xr:uid="{00000000-0005-0000-0000-000005480000}"/>
    <cellStyle name="Обычный 8 2 5 2 2 2 5 2" xfId="19847" xr:uid="{00000000-0005-0000-0000-000006480000}"/>
    <cellStyle name="Обычный 8 2 5 2 2 2 6" xfId="13463" xr:uid="{00000000-0005-0000-0000-000007480000}"/>
    <cellStyle name="Обычный 8 2 5 2 2 3" xfId="1094" xr:uid="{00000000-0005-0000-0000-000008480000}"/>
    <cellStyle name="Обычный 8 2 5 2 2 3 2" xfId="2690" xr:uid="{00000000-0005-0000-0000-000009480000}"/>
    <cellStyle name="Обычный 8 2 5 2 2 3 2 2" xfId="5882" xr:uid="{00000000-0005-0000-0000-00000A480000}"/>
    <cellStyle name="Обычный 8 2 5 2 2 3 2 2 2" xfId="12266" xr:uid="{00000000-0005-0000-0000-00000B480000}"/>
    <cellStyle name="Обычный 8 2 5 2 2 3 2 2 2 2" xfId="25034" xr:uid="{00000000-0005-0000-0000-00000C480000}"/>
    <cellStyle name="Обычный 8 2 5 2 2 3 2 2 3" xfId="18650" xr:uid="{00000000-0005-0000-0000-00000D480000}"/>
    <cellStyle name="Обычный 8 2 5 2 2 3 2 3" xfId="9074" xr:uid="{00000000-0005-0000-0000-00000E480000}"/>
    <cellStyle name="Обычный 8 2 5 2 2 3 2 3 2" xfId="21842" xr:uid="{00000000-0005-0000-0000-00000F480000}"/>
    <cellStyle name="Обычный 8 2 5 2 2 3 2 4" xfId="15458" xr:uid="{00000000-0005-0000-0000-000010480000}"/>
    <cellStyle name="Обычный 8 2 5 2 2 3 3" xfId="4286" xr:uid="{00000000-0005-0000-0000-000011480000}"/>
    <cellStyle name="Обычный 8 2 5 2 2 3 3 2" xfId="10670" xr:uid="{00000000-0005-0000-0000-000012480000}"/>
    <cellStyle name="Обычный 8 2 5 2 2 3 3 2 2" xfId="23438" xr:uid="{00000000-0005-0000-0000-000013480000}"/>
    <cellStyle name="Обычный 8 2 5 2 2 3 3 3" xfId="17054" xr:uid="{00000000-0005-0000-0000-000014480000}"/>
    <cellStyle name="Обычный 8 2 5 2 2 3 4" xfId="7478" xr:uid="{00000000-0005-0000-0000-000015480000}"/>
    <cellStyle name="Обычный 8 2 5 2 2 3 4 2" xfId="20246" xr:uid="{00000000-0005-0000-0000-000016480000}"/>
    <cellStyle name="Обычный 8 2 5 2 2 3 5" xfId="13862" xr:uid="{00000000-0005-0000-0000-000017480000}"/>
    <cellStyle name="Обычный 8 2 5 2 2 4" xfId="1892" xr:uid="{00000000-0005-0000-0000-000018480000}"/>
    <cellStyle name="Обычный 8 2 5 2 2 4 2" xfId="5084" xr:uid="{00000000-0005-0000-0000-000019480000}"/>
    <cellStyle name="Обычный 8 2 5 2 2 4 2 2" xfId="11468" xr:uid="{00000000-0005-0000-0000-00001A480000}"/>
    <cellStyle name="Обычный 8 2 5 2 2 4 2 2 2" xfId="24236" xr:uid="{00000000-0005-0000-0000-00001B480000}"/>
    <cellStyle name="Обычный 8 2 5 2 2 4 2 3" xfId="17852" xr:uid="{00000000-0005-0000-0000-00001C480000}"/>
    <cellStyle name="Обычный 8 2 5 2 2 4 3" xfId="8276" xr:uid="{00000000-0005-0000-0000-00001D480000}"/>
    <cellStyle name="Обычный 8 2 5 2 2 4 3 2" xfId="21044" xr:uid="{00000000-0005-0000-0000-00001E480000}"/>
    <cellStyle name="Обычный 8 2 5 2 2 4 4" xfId="14660" xr:uid="{00000000-0005-0000-0000-00001F480000}"/>
    <cellStyle name="Обычный 8 2 5 2 2 5" xfId="3488" xr:uid="{00000000-0005-0000-0000-000020480000}"/>
    <cellStyle name="Обычный 8 2 5 2 2 5 2" xfId="9872" xr:uid="{00000000-0005-0000-0000-000021480000}"/>
    <cellStyle name="Обычный 8 2 5 2 2 5 2 2" xfId="22640" xr:uid="{00000000-0005-0000-0000-000022480000}"/>
    <cellStyle name="Обычный 8 2 5 2 2 5 3" xfId="16256" xr:uid="{00000000-0005-0000-0000-000023480000}"/>
    <cellStyle name="Обычный 8 2 5 2 2 6" xfId="6680" xr:uid="{00000000-0005-0000-0000-000024480000}"/>
    <cellStyle name="Обычный 8 2 5 2 2 6 2" xfId="19448" xr:uid="{00000000-0005-0000-0000-000025480000}"/>
    <cellStyle name="Обычный 8 2 5 2 2 7" xfId="13064" xr:uid="{00000000-0005-0000-0000-000026480000}"/>
    <cellStyle name="Обычный 8 2 5 2 3" xfId="501" xr:uid="{00000000-0005-0000-0000-000027480000}"/>
    <cellStyle name="Обычный 8 2 5 2 3 2" xfId="1299" xr:uid="{00000000-0005-0000-0000-000028480000}"/>
    <cellStyle name="Обычный 8 2 5 2 3 2 2" xfId="2895" xr:uid="{00000000-0005-0000-0000-000029480000}"/>
    <cellStyle name="Обычный 8 2 5 2 3 2 2 2" xfId="6087" xr:uid="{00000000-0005-0000-0000-00002A480000}"/>
    <cellStyle name="Обычный 8 2 5 2 3 2 2 2 2" xfId="12471" xr:uid="{00000000-0005-0000-0000-00002B480000}"/>
    <cellStyle name="Обычный 8 2 5 2 3 2 2 2 2 2" xfId="25239" xr:uid="{00000000-0005-0000-0000-00002C480000}"/>
    <cellStyle name="Обычный 8 2 5 2 3 2 2 2 3" xfId="18855" xr:uid="{00000000-0005-0000-0000-00002D480000}"/>
    <cellStyle name="Обычный 8 2 5 2 3 2 2 3" xfId="9279" xr:uid="{00000000-0005-0000-0000-00002E480000}"/>
    <cellStyle name="Обычный 8 2 5 2 3 2 2 3 2" xfId="22047" xr:uid="{00000000-0005-0000-0000-00002F480000}"/>
    <cellStyle name="Обычный 8 2 5 2 3 2 2 4" xfId="15663" xr:uid="{00000000-0005-0000-0000-000030480000}"/>
    <cellStyle name="Обычный 8 2 5 2 3 2 3" xfId="4491" xr:uid="{00000000-0005-0000-0000-000031480000}"/>
    <cellStyle name="Обычный 8 2 5 2 3 2 3 2" xfId="10875" xr:uid="{00000000-0005-0000-0000-000032480000}"/>
    <cellStyle name="Обычный 8 2 5 2 3 2 3 2 2" xfId="23643" xr:uid="{00000000-0005-0000-0000-000033480000}"/>
    <cellStyle name="Обычный 8 2 5 2 3 2 3 3" xfId="17259" xr:uid="{00000000-0005-0000-0000-000034480000}"/>
    <cellStyle name="Обычный 8 2 5 2 3 2 4" xfId="7683" xr:uid="{00000000-0005-0000-0000-000035480000}"/>
    <cellStyle name="Обычный 8 2 5 2 3 2 4 2" xfId="20451" xr:uid="{00000000-0005-0000-0000-000036480000}"/>
    <cellStyle name="Обычный 8 2 5 2 3 2 5" xfId="14067" xr:uid="{00000000-0005-0000-0000-000037480000}"/>
    <cellStyle name="Обычный 8 2 5 2 3 3" xfId="2097" xr:uid="{00000000-0005-0000-0000-000038480000}"/>
    <cellStyle name="Обычный 8 2 5 2 3 3 2" xfId="5289" xr:uid="{00000000-0005-0000-0000-000039480000}"/>
    <cellStyle name="Обычный 8 2 5 2 3 3 2 2" xfId="11673" xr:uid="{00000000-0005-0000-0000-00003A480000}"/>
    <cellStyle name="Обычный 8 2 5 2 3 3 2 2 2" xfId="24441" xr:uid="{00000000-0005-0000-0000-00003B480000}"/>
    <cellStyle name="Обычный 8 2 5 2 3 3 2 3" xfId="18057" xr:uid="{00000000-0005-0000-0000-00003C480000}"/>
    <cellStyle name="Обычный 8 2 5 2 3 3 3" xfId="8481" xr:uid="{00000000-0005-0000-0000-00003D480000}"/>
    <cellStyle name="Обычный 8 2 5 2 3 3 3 2" xfId="21249" xr:uid="{00000000-0005-0000-0000-00003E480000}"/>
    <cellStyle name="Обычный 8 2 5 2 3 3 4" xfId="14865" xr:uid="{00000000-0005-0000-0000-00003F480000}"/>
    <cellStyle name="Обычный 8 2 5 2 3 4" xfId="3693" xr:uid="{00000000-0005-0000-0000-000040480000}"/>
    <cellStyle name="Обычный 8 2 5 2 3 4 2" xfId="10077" xr:uid="{00000000-0005-0000-0000-000041480000}"/>
    <cellStyle name="Обычный 8 2 5 2 3 4 2 2" xfId="22845" xr:uid="{00000000-0005-0000-0000-000042480000}"/>
    <cellStyle name="Обычный 8 2 5 2 3 4 3" xfId="16461" xr:uid="{00000000-0005-0000-0000-000043480000}"/>
    <cellStyle name="Обычный 8 2 5 2 3 5" xfId="6885" xr:uid="{00000000-0005-0000-0000-000044480000}"/>
    <cellStyle name="Обычный 8 2 5 2 3 5 2" xfId="19653" xr:uid="{00000000-0005-0000-0000-000045480000}"/>
    <cellStyle name="Обычный 8 2 5 2 3 6" xfId="13269" xr:uid="{00000000-0005-0000-0000-000046480000}"/>
    <cellStyle name="Обычный 8 2 5 2 4" xfId="900" xr:uid="{00000000-0005-0000-0000-000047480000}"/>
    <cellStyle name="Обычный 8 2 5 2 4 2" xfId="2496" xr:uid="{00000000-0005-0000-0000-000048480000}"/>
    <cellStyle name="Обычный 8 2 5 2 4 2 2" xfId="5688" xr:uid="{00000000-0005-0000-0000-000049480000}"/>
    <cellStyle name="Обычный 8 2 5 2 4 2 2 2" xfId="12072" xr:uid="{00000000-0005-0000-0000-00004A480000}"/>
    <cellStyle name="Обычный 8 2 5 2 4 2 2 2 2" xfId="24840" xr:uid="{00000000-0005-0000-0000-00004B480000}"/>
    <cellStyle name="Обычный 8 2 5 2 4 2 2 3" xfId="18456" xr:uid="{00000000-0005-0000-0000-00004C480000}"/>
    <cellStyle name="Обычный 8 2 5 2 4 2 3" xfId="8880" xr:uid="{00000000-0005-0000-0000-00004D480000}"/>
    <cellStyle name="Обычный 8 2 5 2 4 2 3 2" xfId="21648" xr:uid="{00000000-0005-0000-0000-00004E480000}"/>
    <cellStyle name="Обычный 8 2 5 2 4 2 4" xfId="15264" xr:uid="{00000000-0005-0000-0000-00004F480000}"/>
    <cellStyle name="Обычный 8 2 5 2 4 3" xfId="4092" xr:uid="{00000000-0005-0000-0000-000050480000}"/>
    <cellStyle name="Обычный 8 2 5 2 4 3 2" xfId="10476" xr:uid="{00000000-0005-0000-0000-000051480000}"/>
    <cellStyle name="Обычный 8 2 5 2 4 3 2 2" xfId="23244" xr:uid="{00000000-0005-0000-0000-000052480000}"/>
    <cellStyle name="Обычный 8 2 5 2 4 3 3" xfId="16860" xr:uid="{00000000-0005-0000-0000-000053480000}"/>
    <cellStyle name="Обычный 8 2 5 2 4 4" xfId="7284" xr:uid="{00000000-0005-0000-0000-000054480000}"/>
    <cellStyle name="Обычный 8 2 5 2 4 4 2" xfId="20052" xr:uid="{00000000-0005-0000-0000-000055480000}"/>
    <cellStyle name="Обычный 8 2 5 2 4 5" xfId="13668" xr:uid="{00000000-0005-0000-0000-000056480000}"/>
    <cellStyle name="Обычный 8 2 5 2 5" xfId="1698" xr:uid="{00000000-0005-0000-0000-000057480000}"/>
    <cellStyle name="Обычный 8 2 5 2 5 2" xfId="4890" xr:uid="{00000000-0005-0000-0000-000058480000}"/>
    <cellStyle name="Обычный 8 2 5 2 5 2 2" xfId="11274" xr:uid="{00000000-0005-0000-0000-000059480000}"/>
    <cellStyle name="Обычный 8 2 5 2 5 2 2 2" xfId="24042" xr:uid="{00000000-0005-0000-0000-00005A480000}"/>
    <cellStyle name="Обычный 8 2 5 2 5 2 3" xfId="17658" xr:uid="{00000000-0005-0000-0000-00005B480000}"/>
    <cellStyle name="Обычный 8 2 5 2 5 3" xfId="8082" xr:uid="{00000000-0005-0000-0000-00005C480000}"/>
    <cellStyle name="Обычный 8 2 5 2 5 3 2" xfId="20850" xr:uid="{00000000-0005-0000-0000-00005D480000}"/>
    <cellStyle name="Обычный 8 2 5 2 5 4" xfId="14466" xr:uid="{00000000-0005-0000-0000-00005E480000}"/>
    <cellStyle name="Обычный 8 2 5 2 6" xfId="3294" xr:uid="{00000000-0005-0000-0000-00005F480000}"/>
    <cellStyle name="Обычный 8 2 5 2 6 2" xfId="9678" xr:uid="{00000000-0005-0000-0000-000060480000}"/>
    <cellStyle name="Обычный 8 2 5 2 6 2 2" xfId="22446" xr:uid="{00000000-0005-0000-0000-000061480000}"/>
    <cellStyle name="Обычный 8 2 5 2 6 3" xfId="16062" xr:uid="{00000000-0005-0000-0000-000062480000}"/>
    <cellStyle name="Обычный 8 2 5 2 7" xfId="6486" xr:uid="{00000000-0005-0000-0000-000063480000}"/>
    <cellStyle name="Обычный 8 2 5 2 7 2" xfId="19254" xr:uid="{00000000-0005-0000-0000-000064480000}"/>
    <cellStyle name="Обычный 8 2 5 2 8" xfId="12870" xr:uid="{00000000-0005-0000-0000-000065480000}"/>
    <cellStyle name="Обычный 8 2 5 3" xfId="165" xr:uid="{00000000-0005-0000-0000-000066480000}"/>
    <cellStyle name="Обычный 8 2 5 3 2" xfId="359" xr:uid="{00000000-0005-0000-0000-000067480000}"/>
    <cellStyle name="Обычный 8 2 5 3 2 2" xfId="761" xr:uid="{00000000-0005-0000-0000-000068480000}"/>
    <cellStyle name="Обычный 8 2 5 3 2 2 2" xfId="1559" xr:uid="{00000000-0005-0000-0000-000069480000}"/>
    <cellStyle name="Обычный 8 2 5 3 2 2 2 2" xfId="3155" xr:uid="{00000000-0005-0000-0000-00006A480000}"/>
    <cellStyle name="Обычный 8 2 5 3 2 2 2 2 2" xfId="6347" xr:uid="{00000000-0005-0000-0000-00006B480000}"/>
    <cellStyle name="Обычный 8 2 5 3 2 2 2 2 2 2" xfId="12731" xr:uid="{00000000-0005-0000-0000-00006C480000}"/>
    <cellStyle name="Обычный 8 2 5 3 2 2 2 2 2 2 2" xfId="25499" xr:uid="{00000000-0005-0000-0000-00006D480000}"/>
    <cellStyle name="Обычный 8 2 5 3 2 2 2 2 2 3" xfId="19115" xr:uid="{00000000-0005-0000-0000-00006E480000}"/>
    <cellStyle name="Обычный 8 2 5 3 2 2 2 2 3" xfId="9539" xr:uid="{00000000-0005-0000-0000-00006F480000}"/>
    <cellStyle name="Обычный 8 2 5 3 2 2 2 2 3 2" xfId="22307" xr:uid="{00000000-0005-0000-0000-000070480000}"/>
    <cellStyle name="Обычный 8 2 5 3 2 2 2 2 4" xfId="15923" xr:uid="{00000000-0005-0000-0000-000071480000}"/>
    <cellStyle name="Обычный 8 2 5 3 2 2 2 3" xfId="4751" xr:uid="{00000000-0005-0000-0000-000072480000}"/>
    <cellStyle name="Обычный 8 2 5 3 2 2 2 3 2" xfId="11135" xr:uid="{00000000-0005-0000-0000-000073480000}"/>
    <cellStyle name="Обычный 8 2 5 3 2 2 2 3 2 2" xfId="23903" xr:uid="{00000000-0005-0000-0000-000074480000}"/>
    <cellStyle name="Обычный 8 2 5 3 2 2 2 3 3" xfId="17519" xr:uid="{00000000-0005-0000-0000-000075480000}"/>
    <cellStyle name="Обычный 8 2 5 3 2 2 2 4" xfId="7943" xr:uid="{00000000-0005-0000-0000-000076480000}"/>
    <cellStyle name="Обычный 8 2 5 3 2 2 2 4 2" xfId="20711" xr:uid="{00000000-0005-0000-0000-000077480000}"/>
    <cellStyle name="Обычный 8 2 5 3 2 2 2 5" xfId="14327" xr:uid="{00000000-0005-0000-0000-000078480000}"/>
    <cellStyle name="Обычный 8 2 5 3 2 2 3" xfId="2357" xr:uid="{00000000-0005-0000-0000-000079480000}"/>
    <cellStyle name="Обычный 8 2 5 3 2 2 3 2" xfId="5549" xr:uid="{00000000-0005-0000-0000-00007A480000}"/>
    <cellStyle name="Обычный 8 2 5 3 2 2 3 2 2" xfId="11933" xr:uid="{00000000-0005-0000-0000-00007B480000}"/>
    <cellStyle name="Обычный 8 2 5 3 2 2 3 2 2 2" xfId="24701" xr:uid="{00000000-0005-0000-0000-00007C480000}"/>
    <cellStyle name="Обычный 8 2 5 3 2 2 3 2 3" xfId="18317" xr:uid="{00000000-0005-0000-0000-00007D480000}"/>
    <cellStyle name="Обычный 8 2 5 3 2 2 3 3" xfId="8741" xr:uid="{00000000-0005-0000-0000-00007E480000}"/>
    <cellStyle name="Обычный 8 2 5 3 2 2 3 3 2" xfId="21509" xr:uid="{00000000-0005-0000-0000-00007F480000}"/>
    <cellStyle name="Обычный 8 2 5 3 2 2 3 4" xfId="15125" xr:uid="{00000000-0005-0000-0000-000080480000}"/>
    <cellStyle name="Обычный 8 2 5 3 2 2 4" xfId="3953" xr:uid="{00000000-0005-0000-0000-000081480000}"/>
    <cellStyle name="Обычный 8 2 5 3 2 2 4 2" xfId="10337" xr:uid="{00000000-0005-0000-0000-000082480000}"/>
    <cellStyle name="Обычный 8 2 5 3 2 2 4 2 2" xfId="23105" xr:uid="{00000000-0005-0000-0000-000083480000}"/>
    <cellStyle name="Обычный 8 2 5 3 2 2 4 3" xfId="16721" xr:uid="{00000000-0005-0000-0000-000084480000}"/>
    <cellStyle name="Обычный 8 2 5 3 2 2 5" xfId="7145" xr:uid="{00000000-0005-0000-0000-000085480000}"/>
    <cellStyle name="Обычный 8 2 5 3 2 2 5 2" xfId="19913" xr:uid="{00000000-0005-0000-0000-000086480000}"/>
    <cellStyle name="Обычный 8 2 5 3 2 2 6" xfId="13529" xr:uid="{00000000-0005-0000-0000-000087480000}"/>
    <cellStyle name="Обычный 8 2 5 3 2 3" xfId="1160" xr:uid="{00000000-0005-0000-0000-000088480000}"/>
    <cellStyle name="Обычный 8 2 5 3 2 3 2" xfId="2756" xr:uid="{00000000-0005-0000-0000-000089480000}"/>
    <cellStyle name="Обычный 8 2 5 3 2 3 2 2" xfId="5948" xr:uid="{00000000-0005-0000-0000-00008A480000}"/>
    <cellStyle name="Обычный 8 2 5 3 2 3 2 2 2" xfId="12332" xr:uid="{00000000-0005-0000-0000-00008B480000}"/>
    <cellStyle name="Обычный 8 2 5 3 2 3 2 2 2 2" xfId="25100" xr:uid="{00000000-0005-0000-0000-00008C480000}"/>
    <cellStyle name="Обычный 8 2 5 3 2 3 2 2 3" xfId="18716" xr:uid="{00000000-0005-0000-0000-00008D480000}"/>
    <cellStyle name="Обычный 8 2 5 3 2 3 2 3" xfId="9140" xr:uid="{00000000-0005-0000-0000-00008E480000}"/>
    <cellStyle name="Обычный 8 2 5 3 2 3 2 3 2" xfId="21908" xr:uid="{00000000-0005-0000-0000-00008F480000}"/>
    <cellStyle name="Обычный 8 2 5 3 2 3 2 4" xfId="15524" xr:uid="{00000000-0005-0000-0000-000090480000}"/>
    <cellStyle name="Обычный 8 2 5 3 2 3 3" xfId="4352" xr:uid="{00000000-0005-0000-0000-000091480000}"/>
    <cellStyle name="Обычный 8 2 5 3 2 3 3 2" xfId="10736" xr:uid="{00000000-0005-0000-0000-000092480000}"/>
    <cellStyle name="Обычный 8 2 5 3 2 3 3 2 2" xfId="23504" xr:uid="{00000000-0005-0000-0000-000093480000}"/>
    <cellStyle name="Обычный 8 2 5 3 2 3 3 3" xfId="17120" xr:uid="{00000000-0005-0000-0000-000094480000}"/>
    <cellStyle name="Обычный 8 2 5 3 2 3 4" xfId="7544" xr:uid="{00000000-0005-0000-0000-000095480000}"/>
    <cellStyle name="Обычный 8 2 5 3 2 3 4 2" xfId="20312" xr:uid="{00000000-0005-0000-0000-000096480000}"/>
    <cellStyle name="Обычный 8 2 5 3 2 3 5" xfId="13928" xr:uid="{00000000-0005-0000-0000-000097480000}"/>
    <cellStyle name="Обычный 8 2 5 3 2 4" xfId="1958" xr:uid="{00000000-0005-0000-0000-000098480000}"/>
    <cellStyle name="Обычный 8 2 5 3 2 4 2" xfId="5150" xr:uid="{00000000-0005-0000-0000-000099480000}"/>
    <cellStyle name="Обычный 8 2 5 3 2 4 2 2" xfId="11534" xr:uid="{00000000-0005-0000-0000-00009A480000}"/>
    <cellStyle name="Обычный 8 2 5 3 2 4 2 2 2" xfId="24302" xr:uid="{00000000-0005-0000-0000-00009B480000}"/>
    <cellStyle name="Обычный 8 2 5 3 2 4 2 3" xfId="17918" xr:uid="{00000000-0005-0000-0000-00009C480000}"/>
    <cellStyle name="Обычный 8 2 5 3 2 4 3" xfId="8342" xr:uid="{00000000-0005-0000-0000-00009D480000}"/>
    <cellStyle name="Обычный 8 2 5 3 2 4 3 2" xfId="21110" xr:uid="{00000000-0005-0000-0000-00009E480000}"/>
    <cellStyle name="Обычный 8 2 5 3 2 4 4" xfId="14726" xr:uid="{00000000-0005-0000-0000-00009F480000}"/>
    <cellStyle name="Обычный 8 2 5 3 2 5" xfId="3554" xr:uid="{00000000-0005-0000-0000-0000A0480000}"/>
    <cellStyle name="Обычный 8 2 5 3 2 5 2" xfId="9938" xr:uid="{00000000-0005-0000-0000-0000A1480000}"/>
    <cellStyle name="Обычный 8 2 5 3 2 5 2 2" xfId="22706" xr:uid="{00000000-0005-0000-0000-0000A2480000}"/>
    <cellStyle name="Обычный 8 2 5 3 2 5 3" xfId="16322" xr:uid="{00000000-0005-0000-0000-0000A3480000}"/>
    <cellStyle name="Обычный 8 2 5 3 2 6" xfId="6746" xr:uid="{00000000-0005-0000-0000-0000A4480000}"/>
    <cellStyle name="Обычный 8 2 5 3 2 6 2" xfId="19514" xr:uid="{00000000-0005-0000-0000-0000A5480000}"/>
    <cellStyle name="Обычный 8 2 5 3 2 7" xfId="13130" xr:uid="{00000000-0005-0000-0000-0000A6480000}"/>
    <cellStyle name="Обычный 8 2 5 3 3" xfId="567" xr:uid="{00000000-0005-0000-0000-0000A7480000}"/>
    <cellStyle name="Обычный 8 2 5 3 3 2" xfId="1365" xr:uid="{00000000-0005-0000-0000-0000A8480000}"/>
    <cellStyle name="Обычный 8 2 5 3 3 2 2" xfId="2961" xr:uid="{00000000-0005-0000-0000-0000A9480000}"/>
    <cellStyle name="Обычный 8 2 5 3 3 2 2 2" xfId="6153" xr:uid="{00000000-0005-0000-0000-0000AA480000}"/>
    <cellStyle name="Обычный 8 2 5 3 3 2 2 2 2" xfId="12537" xr:uid="{00000000-0005-0000-0000-0000AB480000}"/>
    <cellStyle name="Обычный 8 2 5 3 3 2 2 2 2 2" xfId="25305" xr:uid="{00000000-0005-0000-0000-0000AC480000}"/>
    <cellStyle name="Обычный 8 2 5 3 3 2 2 2 3" xfId="18921" xr:uid="{00000000-0005-0000-0000-0000AD480000}"/>
    <cellStyle name="Обычный 8 2 5 3 3 2 2 3" xfId="9345" xr:uid="{00000000-0005-0000-0000-0000AE480000}"/>
    <cellStyle name="Обычный 8 2 5 3 3 2 2 3 2" xfId="22113" xr:uid="{00000000-0005-0000-0000-0000AF480000}"/>
    <cellStyle name="Обычный 8 2 5 3 3 2 2 4" xfId="15729" xr:uid="{00000000-0005-0000-0000-0000B0480000}"/>
    <cellStyle name="Обычный 8 2 5 3 3 2 3" xfId="4557" xr:uid="{00000000-0005-0000-0000-0000B1480000}"/>
    <cellStyle name="Обычный 8 2 5 3 3 2 3 2" xfId="10941" xr:uid="{00000000-0005-0000-0000-0000B2480000}"/>
    <cellStyle name="Обычный 8 2 5 3 3 2 3 2 2" xfId="23709" xr:uid="{00000000-0005-0000-0000-0000B3480000}"/>
    <cellStyle name="Обычный 8 2 5 3 3 2 3 3" xfId="17325" xr:uid="{00000000-0005-0000-0000-0000B4480000}"/>
    <cellStyle name="Обычный 8 2 5 3 3 2 4" xfId="7749" xr:uid="{00000000-0005-0000-0000-0000B5480000}"/>
    <cellStyle name="Обычный 8 2 5 3 3 2 4 2" xfId="20517" xr:uid="{00000000-0005-0000-0000-0000B6480000}"/>
    <cellStyle name="Обычный 8 2 5 3 3 2 5" xfId="14133" xr:uid="{00000000-0005-0000-0000-0000B7480000}"/>
    <cellStyle name="Обычный 8 2 5 3 3 3" xfId="2163" xr:uid="{00000000-0005-0000-0000-0000B8480000}"/>
    <cellStyle name="Обычный 8 2 5 3 3 3 2" xfId="5355" xr:uid="{00000000-0005-0000-0000-0000B9480000}"/>
    <cellStyle name="Обычный 8 2 5 3 3 3 2 2" xfId="11739" xr:uid="{00000000-0005-0000-0000-0000BA480000}"/>
    <cellStyle name="Обычный 8 2 5 3 3 3 2 2 2" xfId="24507" xr:uid="{00000000-0005-0000-0000-0000BB480000}"/>
    <cellStyle name="Обычный 8 2 5 3 3 3 2 3" xfId="18123" xr:uid="{00000000-0005-0000-0000-0000BC480000}"/>
    <cellStyle name="Обычный 8 2 5 3 3 3 3" xfId="8547" xr:uid="{00000000-0005-0000-0000-0000BD480000}"/>
    <cellStyle name="Обычный 8 2 5 3 3 3 3 2" xfId="21315" xr:uid="{00000000-0005-0000-0000-0000BE480000}"/>
    <cellStyle name="Обычный 8 2 5 3 3 3 4" xfId="14931" xr:uid="{00000000-0005-0000-0000-0000BF480000}"/>
    <cellStyle name="Обычный 8 2 5 3 3 4" xfId="3759" xr:uid="{00000000-0005-0000-0000-0000C0480000}"/>
    <cellStyle name="Обычный 8 2 5 3 3 4 2" xfId="10143" xr:uid="{00000000-0005-0000-0000-0000C1480000}"/>
    <cellStyle name="Обычный 8 2 5 3 3 4 2 2" xfId="22911" xr:uid="{00000000-0005-0000-0000-0000C2480000}"/>
    <cellStyle name="Обычный 8 2 5 3 3 4 3" xfId="16527" xr:uid="{00000000-0005-0000-0000-0000C3480000}"/>
    <cellStyle name="Обычный 8 2 5 3 3 5" xfId="6951" xr:uid="{00000000-0005-0000-0000-0000C4480000}"/>
    <cellStyle name="Обычный 8 2 5 3 3 5 2" xfId="19719" xr:uid="{00000000-0005-0000-0000-0000C5480000}"/>
    <cellStyle name="Обычный 8 2 5 3 3 6" xfId="13335" xr:uid="{00000000-0005-0000-0000-0000C6480000}"/>
    <cellStyle name="Обычный 8 2 5 3 4" xfId="966" xr:uid="{00000000-0005-0000-0000-0000C7480000}"/>
    <cellStyle name="Обычный 8 2 5 3 4 2" xfId="2562" xr:uid="{00000000-0005-0000-0000-0000C8480000}"/>
    <cellStyle name="Обычный 8 2 5 3 4 2 2" xfId="5754" xr:uid="{00000000-0005-0000-0000-0000C9480000}"/>
    <cellStyle name="Обычный 8 2 5 3 4 2 2 2" xfId="12138" xr:uid="{00000000-0005-0000-0000-0000CA480000}"/>
    <cellStyle name="Обычный 8 2 5 3 4 2 2 2 2" xfId="24906" xr:uid="{00000000-0005-0000-0000-0000CB480000}"/>
    <cellStyle name="Обычный 8 2 5 3 4 2 2 3" xfId="18522" xr:uid="{00000000-0005-0000-0000-0000CC480000}"/>
    <cellStyle name="Обычный 8 2 5 3 4 2 3" xfId="8946" xr:uid="{00000000-0005-0000-0000-0000CD480000}"/>
    <cellStyle name="Обычный 8 2 5 3 4 2 3 2" xfId="21714" xr:uid="{00000000-0005-0000-0000-0000CE480000}"/>
    <cellStyle name="Обычный 8 2 5 3 4 2 4" xfId="15330" xr:uid="{00000000-0005-0000-0000-0000CF480000}"/>
    <cellStyle name="Обычный 8 2 5 3 4 3" xfId="4158" xr:uid="{00000000-0005-0000-0000-0000D0480000}"/>
    <cellStyle name="Обычный 8 2 5 3 4 3 2" xfId="10542" xr:uid="{00000000-0005-0000-0000-0000D1480000}"/>
    <cellStyle name="Обычный 8 2 5 3 4 3 2 2" xfId="23310" xr:uid="{00000000-0005-0000-0000-0000D2480000}"/>
    <cellStyle name="Обычный 8 2 5 3 4 3 3" xfId="16926" xr:uid="{00000000-0005-0000-0000-0000D3480000}"/>
    <cellStyle name="Обычный 8 2 5 3 4 4" xfId="7350" xr:uid="{00000000-0005-0000-0000-0000D4480000}"/>
    <cellStyle name="Обычный 8 2 5 3 4 4 2" xfId="20118" xr:uid="{00000000-0005-0000-0000-0000D5480000}"/>
    <cellStyle name="Обычный 8 2 5 3 4 5" xfId="13734" xr:uid="{00000000-0005-0000-0000-0000D6480000}"/>
    <cellStyle name="Обычный 8 2 5 3 5" xfId="1764" xr:uid="{00000000-0005-0000-0000-0000D7480000}"/>
    <cellStyle name="Обычный 8 2 5 3 5 2" xfId="4956" xr:uid="{00000000-0005-0000-0000-0000D8480000}"/>
    <cellStyle name="Обычный 8 2 5 3 5 2 2" xfId="11340" xr:uid="{00000000-0005-0000-0000-0000D9480000}"/>
    <cellStyle name="Обычный 8 2 5 3 5 2 2 2" xfId="24108" xr:uid="{00000000-0005-0000-0000-0000DA480000}"/>
    <cellStyle name="Обычный 8 2 5 3 5 2 3" xfId="17724" xr:uid="{00000000-0005-0000-0000-0000DB480000}"/>
    <cellStyle name="Обычный 8 2 5 3 5 3" xfId="8148" xr:uid="{00000000-0005-0000-0000-0000DC480000}"/>
    <cellStyle name="Обычный 8 2 5 3 5 3 2" xfId="20916" xr:uid="{00000000-0005-0000-0000-0000DD480000}"/>
    <cellStyle name="Обычный 8 2 5 3 5 4" xfId="14532" xr:uid="{00000000-0005-0000-0000-0000DE480000}"/>
    <cellStyle name="Обычный 8 2 5 3 6" xfId="3360" xr:uid="{00000000-0005-0000-0000-0000DF480000}"/>
    <cellStyle name="Обычный 8 2 5 3 6 2" xfId="9744" xr:uid="{00000000-0005-0000-0000-0000E0480000}"/>
    <cellStyle name="Обычный 8 2 5 3 6 2 2" xfId="22512" xr:uid="{00000000-0005-0000-0000-0000E1480000}"/>
    <cellStyle name="Обычный 8 2 5 3 6 3" xfId="16128" xr:uid="{00000000-0005-0000-0000-0000E2480000}"/>
    <cellStyle name="Обычный 8 2 5 3 7" xfId="6552" xr:uid="{00000000-0005-0000-0000-0000E3480000}"/>
    <cellStyle name="Обычный 8 2 5 3 7 2" xfId="19320" xr:uid="{00000000-0005-0000-0000-0000E4480000}"/>
    <cellStyle name="Обычный 8 2 5 3 8" xfId="12936" xr:uid="{00000000-0005-0000-0000-0000E5480000}"/>
    <cellStyle name="Обычный 8 2 5 4" xfId="229" xr:uid="{00000000-0005-0000-0000-0000E6480000}"/>
    <cellStyle name="Обычный 8 2 5 4 2" xfId="631" xr:uid="{00000000-0005-0000-0000-0000E7480000}"/>
    <cellStyle name="Обычный 8 2 5 4 2 2" xfId="1429" xr:uid="{00000000-0005-0000-0000-0000E8480000}"/>
    <cellStyle name="Обычный 8 2 5 4 2 2 2" xfId="3025" xr:uid="{00000000-0005-0000-0000-0000E9480000}"/>
    <cellStyle name="Обычный 8 2 5 4 2 2 2 2" xfId="6217" xr:uid="{00000000-0005-0000-0000-0000EA480000}"/>
    <cellStyle name="Обычный 8 2 5 4 2 2 2 2 2" xfId="12601" xr:uid="{00000000-0005-0000-0000-0000EB480000}"/>
    <cellStyle name="Обычный 8 2 5 4 2 2 2 2 2 2" xfId="25369" xr:uid="{00000000-0005-0000-0000-0000EC480000}"/>
    <cellStyle name="Обычный 8 2 5 4 2 2 2 2 3" xfId="18985" xr:uid="{00000000-0005-0000-0000-0000ED480000}"/>
    <cellStyle name="Обычный 8 2 5 4 2 2 2 3" xfId="9409" xr:uid="{00000000-0005-0000-0000-0000EE480000}"/>
    <cellStyle name="Обычный 8 2 5 4 2 2 2 3 2" xfId="22177" xr:uid="{00000000-0005-0000-0000-0000EF480000}"/>
    <cellStyle name="Обычный 8 2 5 4 2 2 2 4" xfId="15793" xr:uid="{00000000-0005-0000-0000-0000F0480000}"/>
    <cellStyle name="Обычный 8 2 5 4 2 2 3" xfId="4621" xr:uid="{00000000-0005-0000-0000-0000F1480000}"/>
    <cellStyle name="Обычный 8 2 5 4 2 2 3 2" xfId="11005" xr:uid="{00000000-0005-0000-0000-0000F2480000}"/>
    <cellStyle name="Обычный 8 2 5 4 2 2 3 2 2" xfId="23773" xr:uid="{00000000-0005-0000-0000-0000F3480000}"/>
    <cellStyle name="Обычный 8 2 5 4 2 2 3 3" xfId="17389" xr:uid="{00000000-0005-0000-0000-0000F4480000}"/>
    <cellStyle name="Обычный 8 2 5 4 2 2 4" xfId="7813" xr:uid="{00000000-0005-0000-0000-0000F5480000}"/>
    <cellStyle name="Обычный 8 2 5 4 2 2 4 2" xfId="20581" xr:uid="{00000000-0005-0000-0000-0000F6480000}"/>
    <cellStyle name="Обычный 8 2 5 4 2 2 5" xfId="14197" xr:uid="{00000000-0005-0000-0000-0000F7480000}"/>
    <cellStyle name="Обычный 8 2 5 4 2 3" xfId="2227" xr:uid="{00000000-0005-0000-0000-0000F8480000}"/>
    <cellStyle name="Обычный 8 2 5 4 2 3 2" xfId="5419" xr:uid="{00000000-0005-0000-0000-0000F9480000}"/>
    <cellStyle name="Обычный 8 2 5 4 2 3 2 2" xfId="11803" xr:uid="{00000000-0005-0000-0000-0000FA480000}"/>
    <cellStyle name="Обычный 8 2 5 4 2 3 2 2 2" xfId="24571" xr:uid="{00000000-0005-0000-0000-0000FB480000}"/>
    <cellStyle name="Обычный 8 2 5 4 2 3 2 3" xfId="18187" xr:uid="{00000000-0005-0000-0000-0000FC480000}"/>
    <cellStyle name="Обычный 8 2 5 4 2 3 3" xfId="8611" xr:uid="{00000000-0005-0000-0000-0000FD480000}"/>
    <cellStyle name="Обычный 8 2 5 4 2 3 3 2" xfId="21379" xr:uid="{00000000-0005-0000-0000-0000FE480000}"/>
    <cellStyle name="Обычный 8 2 5 4 2 3 4" xfId="14995" xr:uid="{00000000-0005-0000-0000-0000FF480000}"/>
    <cellStyle name="Обычный 8 2 5 4 2 4" xfId="3823" xr:uid="{00000000-0005-0000-0000-000000490000}"/>
    <cellStyle name="Обычный 8 2 5 4 2 4 2" xfId="10207" xr:uid="{00000000-0005-0000-0000-000001490000}"/>
    <cellStyle name="Обычный 8 2 5 4 2 4 2 2" xfId="22975" xr:uid="{00000000-0005-0000-0000-000002490000}"/>
    <cellStyle name="Обычный 8 2 5 4 2 4 3" xfId="16591" xr:uid="{00000000-0005-0000-0000-000003490000}"/>
    <cellStyle name="Обычный 8 2 5 4 2 5" xfId="7015" xr:uid="{00000000-0005-0000-0000-000004490000}"/>
    <cellStyle name="Обычный 8 2 5 4 2 5 2" xfId="19783" xr:uid="{00000000-0005-0000-0000-000005490000}"/>
    <cellStyle name="Обычный 8 2 5 4 2 6" xfId="13399" xr:uid="{00000000-0005-0000-0000-000006490000}"/>
    <cellStyle name="Обычный 8 2 5 4 3" xfId="1030" xr:uid="{00000000-0005-0000-0000-000007490000}"/>
    <cellStyle name="Обычный 8 2 5 4 3 2" xfId="2626" xr:uid="{00000000-0005-0000-0000-000008490000}"/>
    <cellStyle name="Обычный 8 2 5 4 3 2 2" xfId="5818" xr:uid="{00000000-0005-0000-0000-000009490000}"/>
    <cellStyle name="Обычный 8 2 5 4 3 2 2 2" xfId="12202" xr:uid="{00000000-0005-0000-0000-00000A490000}"/>
    <cellStyle name="Обычный 8 2 5 4 3 2 2 2 2" xfId="24970" xr:uid="{00000000-0005-0000-0000-00000B490000}"/>
    <cellStyle name="Обычный 8 2 5 4 3 2 2 3" xfId="18586" xr:uid="{00000000-0005-0000-0000-00000C490000}"/>
    <cellStyle name="Обычный 8 2 5 4 3 2 3" xfId="9010" xr:uid="{00000000-0005-0000-0000-00000D490000}"/>
    <cellStyle name="Обычный 8 2 5 4 3 2 3 2" xfId="21778" xr:uid="{00000000-0005-0000-0000-00000E490000}"/>
    <cellStyle name="Обычный 8 2 5 4 3 2 4" xfId="15394" xr:uid="{00000000-0005-0000-0000-00000F490000}"/>
    <cellStyle name="Обычный 8 2 5 4 3 3" xfId="4222" xr:uid="{00000000-0005-0000-0000-000010490000}"/>
    <cellStyle name="Обычный 8 2 5 4 3 3 2" xfId="10606" xr:uid="{00000000-0005-0000-0000-000011490000}"/>
    <cellStyle name="Обычный 8 2 5 4 3 3 2 2" xfId="23374" xr:uid="{00000000-0005-0000-0000-000012490000}"/>
    <cellStyle name="Обычный 8 2 5 4 3 3 3" xfId="16990" xr:uid="{00000000-0005-0000-0000-000013490000}"/>
    <cellStyle name="Обычный 8 2 5 4 3 4" xfId="7414" xr:uid="{00000000-0005-0000-0000-000014490000}"/>
    <cellStyle name="Обычный 8 2 5 4 3 4 2" xfId="20182" xr:uid="{00000000-0005-0000-0000-000015490000}"/>
    <cellStyle name="Обычный 8 2 5 4 3 5" xfId="13798" xr:uid="{00000000-0005-0000-0000-000016490000}"/>
    <cellStyle name="Обычный 8 2 5 4 4" xfId="1828" xr:uid="{00000000-0005-0000-0000-000017490000}"/>
    <cellStyle name="Обычный 8 2 5 4 4 2" xfId="5020" xr:uid="{00000000-0005-0000-0000-000018490000}"/>
    <cellStyle name="Обычный 8 2 5 4 4 2 2" xfId="11404" xr:uid="{00000000-0005-0000-0000-000019490000}"/>
    <cellStyle name="Обычный 8 2 5 4 4 2 2 2" xfId="24172" xr:uid="{00000000-0005-0000-0000-00001A490000}"/>
    <cellStyle name="Обычный 8 2 5 4 4 2 3" xfId="17788" xr:uid="{00000000-0005-0000-0000-00001B490000}"/>
    <cellStyle name="Обычный 8 2 5 4 4 3" xfId="8212" xr:uid="{00000000-0005-0000-0000-00001C490000}"/>
    <cellStyle name="Обычный 8 2 5 4 4 3 2" xfId="20980" xr:uid="{00000000-0005-0000-0000-00001D490000}"/>
    <cellStyle name="Обычный 8 2 5 4 4 4" xfId="14596" xr:uid="{00000000-0005-0000-0000-00001E490000}"/>
    <cellStyle name="Обычный 8 2 5 4 5" xfId="3424" xr:uid="{00000000-0005-0000-0000-00001F490000}"/>
    <cellStyle name="Обычный 8 2 5 4 5 2" xfId="9808" xr:uid="{00000000-0005-0000-0000-000020490000}"/>
    <cellStyle name="Обычный 8 2 5 4 5 2 2" xfId="22576" xr:uid="{00000000-0005-0000-0000-000021490000}"/>
    <cellStyle name="Обычный 8 2 5 4 5 3" xfId="16192" xr:uid="{00000000-0005-0000-0000-000022490000}"/>
    <cellStyle name="Обычный 8 2 5 4 6" xfId="6616" xr:uid="{00000000-0005-0000-0000-000023490000}"/>
    <cellStyle name="Обычный 8 2 5 4 6 2" xfId="19384" xr:uid="{00000000-0005-0000-0000-000024490000}"/>
    <cellStyle name="Обычный 8 2 5 4 7" xfId="13000" xr:uid="{00000000-0005-0000-0000-000025490000}"/>
    <cellStyle name="Обычный 8 2 5 5" xfId="437" xr:uid="{00000000-0005-0000-0000-000026490000}"/>
    <cellStyle name="Обычный 8 2 5 5 2" xfId="1235" xr:uid="{00000000-0005-0000-0000-000027490000}"/>
    <cellStyle name="Обычный 8 2 5 5 2 2" xfId="2831" xr:uid="{00000000-0005-0000-0000-000028490000}"/>
    <cellStyle name="Обычный 8 2 5 5 2 2 2" xfId="6023" xr:uid="{00000000-0005-0000-0000-000029490000}"/>
    <cellStyle name="Обычный 8 2 5 5 2 2 2 2" xfId="12407" xr:uid="{00000000-0005-0000-0000-00002A490000}"/>
    <cellStyle name="Обычный 8 2 5 5 2 2 2 2 2" xfId="25175" xr:uid="{00000000-0005-0000-0000-00002B490000}"/>
    <cellStyle name="Обычный 8 2 5 5 2 2 2 3" xfId="18791" xr:uid="{00000000-0005-0000-0000-00002C490000}"/>
    <cellStyle name="Обычный 8 2 5 5 2 2 3" xfId="9215" xr:uid="{00000000-0005-0000-0000-00002D490000}"/>
    <cellStyle name="Обычный 8 2 5 5 2 2 3 2" xfId="21983" xr:uid="{00000000-0005-0000-0000-00002E490000}"/>
    <cellStyle name="Обычный 8 2 5 5 2 2 4" xfId="15599" xr:uid="{00000000-0005-0000-0000-00002F490000}"/>
    <cellStyle name="Обычный 8 2 5 5 2 3" xfId="4427" xr:uid="{00000000-0005-0000-0000-000030490000}"/>
    <cellStyle name="Обычный 8 2 5 5 2 3 2" xfId="10811" xr:uid="{00000000-0005-0000-0000-000031490000}"/>
    <cellStyle name="Обычный 8 2 5 5 2 3 2 2" xfId="23579" xr:uid="{00000000-0005-0000-0000-000032490000}"/>
    <cellStyle name="Обычный 8 2 5 5 2 3 3" xfId="17195" xr:uid="{00000000-0005-0000-0000-000033490000}"/>
    <cellStyle name="Обычный 8 2 5 5 2 4" xfId="7619" xr:uid="{00000000-0005-0000-0000-000034490000}"/>
    <cellStyle name="Обычный 8 2 5 5 2 4 2" xfId="20387" xr:uid="{00000000-0005-0000-0000-000035490000}"/>
    <cellStyle name="Обычный 8 2 5 5 2 5" xfId="14003" xr:uid="{00000000-0005-0000-0000-000036490000}"/>
    <cellStyle name="Обычный 8 2 5 5 3" xfId="2033" xr:uid="{00000000-0005-0000-0000-000037490000}"/>
    <cellStyle name="Обычный 8 2 5 5 3 2" xfId="5225" xr:uid="{00000000-0005-0000-0000-000038490000}"/>
    <cellStyle name="Обычный 8 2 5 5 3 2 2" xfId="11609" xr:uid="{00000000-0005-0000-0000-000039490000}"/>
    <cellStyle name="Обычный 8 2 5 5 3 2 2 2" xfId="24377" xr:uid="{00000000-0005-0000-0000-00003A490000}"/>
    <cellStyle name="Обычный 8 2 5 5 3 2 3" xfId="17993" xr:uid="{00000000-0005-0000-0000-00003B490000}"/>
    <cellStyle name="Обычный 8 2 5 5 3 3" xfId="8417" xr:uid="{00000000-0005-0000-0000-00003C490000}"/>
    <cellStyle name="Обычный 8 2 5 5 3 3 2" xfId="21185" xr:uid="{00000000-0005-0000-0000-00003D490000}"/>
    <cellStyle name="Обычный 8 2 5 5 3 4" xfId="14801" xr:uid="{00000000-0005-0000-0000-00003E490000}"/>
    <cellStyle name="Обычный 8 2 5 5 4" xfId="3629" xr:uid="{00000000-0005-0000-0000-00003F490000}"/>
    <cellStyle name="Обычный 8 2 5 5 4 2" xfId="10013" xr:uid="{00000000-0005-0000-0000-000040490000}"/>
    <cellStyle name="Обычный 8 2 5 5 4 2 2" xfId="22781" xr:uid="{00000000-0005-0000-0000-000041490000}"/>
    <cellStyle name="Обычный 8 2 5 5 4 3" xfId="16397" xr:uid="{00000000-0005-0000-0000-000042490000}"/>
    <cellStyle name="Обычный 8 2 5 5 5" xfId="6821" xr:uid="{00000000-0005-0000-0000-000043490000}"/>
    <cellStyle name="Обычный 8 2 5 5 5 2" xfId="19589" xr:uid="{00000000-0005-0000-0000-000044490000}"/>
    <cellStyle name="Обычный 8 2 5 5 6" xfId="13205" xr:uid="{00000000-0005-0000-0000-000045490000}"/>
    <cellStyle name="Обычный 8 2 5 6" xfId="836" xr:uid="{00000000-0005-0000-0000-000046490000}"/>
    <cellStyle name="Обычный 8 2 5 6 2" xfId="2432" xr:uid="{00000000-0005-0000-0000-000047490000}"/>
    <cellStyle name="Обычный 8 2 5 6 2 2" xfId="5624" xr:uid="{00000000-0005-0000-0000-000048490000}"/>
    <cellStyle name="Обычный 8 2 5 6 2 2 2" xfId="12008" xr:uid="{00000000-0005-0000-0000-000049490000}"/>
    <cellStyle name="Обычный 8 2 5 6 2 2 2 2" xfId="24776" xr:uid="{00000000-0005-0000-0000-00004A490000}"/>
    <cellStyle name="Обычный 8 2 5 6 2 2 3" xfId="18392" xr:uid="{00000000-0005-0000-0000-00004B490000}"/>
    <cellStyle name="Обычный 8 2 5 6 2 3" xfId="8816" xr:uid="{00000000-0005-0000-0000-00004C490000}"/>
    <cellStyle name="Обычный 8 2 5 6 2 3 2" xfId="21584" xr:uid="{00000000-0005-0000-0000-00004D490000}"/>
    <cellStyle name="Обычный 8 2 5 6 2 4" xfId="15200" xr:uid="{00000000-0005-0000-0000-00004E490000}"/>
    <cellStyle name="Обычный 8 2 5 6 3" xfId="4028" xr:uid="{00000000-0005-0000-0000-00004F490000}"/>
    <cellStyle name="Обычный 8 2 5 6 3 2" xfId="10412" xr:uid="{00000000-0005-0000-0000-000050490000}"/>
    <cellStyle name="Обычный 8 2 5 6 3 2 2" xfId="23180" xr:uid="{00000000-0005-0000-0000-000051490000}"/>
    <cellStyle name="Обычный 8 2 5 6 3 3" xfId="16796" xr:uid="{00000000-0005-0000-0000-000052490000}"/>
    <cellStyle name="Обычный 8 2 5 6 4" xfId="7220" xr:uid="{00000000-0005-0000-0000-000053490000}"/>
    <cellStyle name="Обычный 8 2 5 6 4 2" xfId="19988" xr:uid="{00000000-0005-0000-0000-000054490000}"/>
    <cellStyle name="Обычный 8 2 5 6 5" xfId="13604" xr:uid="{00000000-0005-0000-0000-000055490000}"/>
    <cellStyle name="Обычный 8 2 5 7" xfId="1634" xr:uid="{00000000-0005-0000-0000-000056490000}"/>
    <cellStyle name="Обычный 8 2 5 7 2" xfId="4826" xr:uid="{00000000-0005-0000-0000-000057490000}"/>
    <cellStyle name="Обычный 8 2 5 7 2 2" xfId="11210" xr:uid="{00000000-0005-0000-0000-000058490000}"/>
    <cellStyle name="Обычный 8 2 5 7 2 2 2" xfId="23978" xr:uid="{00000000-0005-0000-0000-000059490000}"/>
    <cellStyle name="Обычный 8 2 5 7 2 3" xfId="17594" xr:uid="{00000000-0005-0000-0000-00005A490000}"/>
    <cellStyle name="Обычный 8 2 5 7 3" xfId="8018" xr:uid="{00000000-0005-0000-0000-00005B490000}"/>
    <cellStyle name="Обычный 8 2 5 7 3 2" xfId="20786" xr:uid="{00000000-0005-0000-0000-00005C490000}"/>
    <cellStyle name="Обычный 8 2 5 7 4" xfId="14402" xr:uid="{00000000-0005-0000-0000-00005D490000}"/>
    <cellStyle name="Обычный 8 2 5 8" xfId="3230" xr:uid="{00000000-0005-0000-0000-00005E490000}"/>
    <cellStyle name="Обычный 8 2 5 8 2" xfId="9614" xr:uid="{00000000-0005-0000-0000-00005F490000}"/>
    <cellStyle name="Обычный 8 2 5 8 2 2" xfId="22382" xr:uid="{00000000-0005-0000-0000-000060490000}"/>
    <cellStyle name="Обычный 8 2 5 8 3" xfId="15998" xr:uid="{00000000-0005-0000-0000-000061490000}"/>
    <cellStyle name="Обычный 8 2 5 9" xfId="6422" xr:uid="{00000000-0005-0000-0000-000062490000}"/>
    <cellStyle name="Обычный 8 2 5 9 2" xfId="19190" xr:uid="{00000000-0005-0000-0000-000063490000}"/>
    <cellStyle name="Обычный 8 2 6" xfId="67" xr:uid="{00000000-0005-0000-0000-000064490000}"/>
    <cellStyle name="Обычный 8 2 6 2" xfId="261" xr:uid="{00000000-0005-0000-0000-000065490000}"/>
    <cellStyle name="Обычный 8 2 6 2 2" xfId="663" xr:uid="{00000000-0005-0000-0000-000066490000}"/>
    <cellStyle name="Обычный 8 2 6 2 2 2" xfId="1461" xr:uid="{00000000-0005-0000-0000-000067490000}"/>
    <cellStyle name="Обычный 8 2 6 2 2 2 2" xfId="3057" xr:uid="{00000000-0005-0000-0000-000068490000}"/>
    <cellStyle name="Обычный 8 2 6 2 2 2 2 2" xfId="6249" xr:uid="{00000000-0005-0000-0000-000069490000}"/>
    <cellStyle name="Обычный 8 2 6 2 2 2 2 2 2" xfId="12633" xr:uid="{00000000-0005-0000-0000-00006A490000}"/>
    <cellStyle name="Обычный 8 2 6 2 2 2 2 2 2 2" xfId="25401" xr:uid="{00000000-0005-0000-0000-00006B490000}"/>
    <cellStyle name="Обычный 8 2 6 2 2 2 2 2 3" xfId="19017" xr:uid="{00000000-0005-0000-0000-00006C490000}"/>
    <cellStyle name="Обычный 8 2 6 2 2 2 2 3" xfId="9441" xr:uid="{00000000-0005-0000-0000-00006D490000}"/>
    <cellStyle name="Обычный 8 2 6 2 2 2 2 3 2" xfId="22209" xr:uid="{00000000-0005-0000-0000-00006E490000}"/>
    <cellStyle name="Обычный 8 2 6 2 2 2 2 4" xfId="15825" xr:uid="{00000000-0005-0000-0000-00006F490000}"/>
    <cellStyle name="Обычный 8 2 6 2 2 2 3" xfId="4653" xr:uid="{00000000-0005-0000-0000-000070490000}"/>
    <cellStyle name="Обычный 8 2 6 2 2 2 3 2" xfId="11037" xr:uid="{00000000-0005-0000-0000-000071490000}"/>
    <cellStyle name="Обычный 8 2 6 2 2 2 3 2 2" xfId="23805" xr:uid="{00000000-0005-0000-0000-000072490000}"/>
    <cellStyle name="Обычный 8 2 6 2 2 2 3 3" xfId="17421" xr:uid="{00000000-0005-0000-0000-000073490000}"/>
    <cellStyle name="Обычный 8 2 6 2 2 2 4" xfId="7845" xr:uid="{00000000-0005-0000-0000-000074490000}"/>
    <cellStyle name="Обычный 8 2 6 2 2 2 4 2" xfId="20613" xr:uid="{00000000-0005-0000-0000-000075490000}"/>
    <cellStyle name="Обычный 8 2 6 2 2 2 5" xfId="14229" xr:uid="{00000000-0005-0000-0000-000076490000}"/>
    <cellStyle name="Обычный 8 2 6 2 2 3" xfId="2259" xr:uid="{00000000-0005-0000-0000-000077490000}"/>
    <cellStyle name="Обычный 8 2 6 2 2 3 2" xfId="5451" xr:uid="{00000000-0005-0000-0000-000078490000}"/>
    <cellStyle name="Обычный 8 2 6 2 2 3 2 2" xfId="11835" xr:uid="{00000000-0005-0000-0000-000079490000}"/>
    <cellStyle name="Обычный 8 2 6 2 2 3 2 2 2" xfId="24603" xr:uid="{00000000-0005-0000-0000-00007A490000}"/>
    <cellStyle name="Обычный 8 2 6 2 2 3 2 3" xfId="18219" xr:uid="{00000000-0005-0000-0000-00007B490000}"/>
    <cellStyle name="Обычный 8 2 6 2 2 3 3" xfId="8643" xr:uid="{00000000-0005-0000-0000-00007C490000}"/>
    <cellStyle name="Обычный 8 2 6 2 2 3 3 2" xfId="21411" xr:uid="{00000000-0005-0000-0000-00007D490000}"/>
    <cellStyle name="Обычный 8 2 6 2 2 3 4" xfId="15027" xr:uid="{00000000-0005-0000-0000-00007E490000}"/>
    <cellStyle name="Обычный 8 2 6 2 2 4" xfId="3855" xr:uid="{00000000-0005-0000-0000-00007F490000}"/>
    <cellStyle name="Обычный 8 2 6 2 2 4 2" xfId="10239" xr:uid="{00000000-0005-0000-0000-000080490000}"/>
    <cellStyle name="Обычный 8 2 6 2 2 4 2 2" xfId="23007" xr:uid="{00000000-0005-0000-0000-000081490000}"/>
    <cellStyle name="Обычный 8 2 6 2 2 4 3" xfId="16623" xr:uid="{00000000-0005-0000-0000-000082490000}"/>
    <cellStyle name="Обычный 8 2 6 2 2 5" xfId="7047" xr:uid="{00000000-0005-0000-0000-000083490000}"/>
    <cellStyle name="Обычный 8 2 6 2 2 5 2" xfId="19815" xr:uid="{00000000-0005-0000-0000-000084490000}"/>
    <cellStyle name="Обычный 8 2 6 2 2 6" xfId="13431" xr:uid="{00000000-0005-0000-0000-000085490000}"/>
    <cellStyle name="Обычный 8 2 6 2 3" xfId="1062" xr:uid="{00000000-0005-0000-0000-000086490000}"/>
    <cellStyle name="Обычный 8 2 6 2 3 2" xfId="2658" xr:uid="{00000000-0005-0000-0000-000087490000}"/>
    <cellStyle name="Обычный 8 2 6 2 3 2 2" xfId="5850" xr:uid="{00000000-0005-0000-0000-000088490000}"/>
    <cellStyle name="Обычный 8 2 6 2 3 2 2 2" xfId="12234" xr:uid="{00000000-0005-0000-0000-000089490000}"/>
    <cellStyle name="Обычный 8 2 6 2 3 2 2 2 2" xfId="25002" xr:uid="{00000000-0005-0000-0000-00008A490000}"/>
    <cellStyle name="Обычный 8 2 6 2 3 2 2 3" xfId="18618" xr:uid="{00000000-0005-0000-0000-00008B490000}"/>
    <cellStyle name="Обычный 8 2 6 2 3 2 3" xfId="9042" xr:uid="{00000000-0005-0000-0000-00008C490000}"/>
    <cellStyle name="Обычный 8 2 6 2 3 2 3 2" xfId="21810" xr:uid="{00000000-0005-0000-0000-00008D490000}"/>
    <cellStyle name="Обычный 8 2 6 2 3 2 4" xfId="15426" xr:uid="{00000000-0005-0000-0000-00008E490000}"/>
    <cellStyle name="Обычный 8 2 6 2 3 3" xfId="4254" xr:uid="{00000000-0005-0000-0000-00008F490000}"/>
    <cellStyle name="Обычный 8 2 6 2 3 3 2" xfId="10638" xr:uid="{00000000-0005-0000-0000-000090490000}"/>
    <cellStyle name="Обычный 8 2 6 2 3 3 2 2" xfId="23406" xr:uid="{00000000-0005-0000-0000-000091490000}"/>
    <cellStyle name="Обычный 8 2 6 2 3 3 3" xfId="17022" xr:uid="{00000000-0005-0000-0000-000092490000}"/>
    <cellStyle name="Обычный 8 2 6 2 3 4" xfId="7446" xr:uid="{00000000-0005-0000-0000-000093490000}"/>
    <cellStyle name="Обычный 8 2 6 2 3 4 2" xfId="20214" xr:uid="{00000000-0005-0000-0000-000094490000}"/>
    <cellStyle name="Обычный 8 2 6 2 3 5" xfId="13830" xr:uid="{00000000-0005-0000-0000-000095490000}"/>
    <cellStyle name="Обычный 8 2 6 2 4" xfId="1860" xr:uid="{00000000-0005-0000-0000-000096490000}"/>
    <cellStyle name="Обычный 8 2 6 2 4 2" xfId="5052" xr:uid="{00000000-0005-0000-0000-000097490000}"/>
    <cellStyle name="Обычный 8 2 6 2 4 2 2" xfId="11436" xr:uid="{00000000-0005-0000-0000-000098490000}"/>
    <cellStyle name="Обычный 8 2 6 2 4 2 2 2" xfId="24204" xr:uid="{00000000-0005-0000-0000-000099490000}"/>
    <cellStyle name="Обычный 8 2 6 2 4 2 3" xfId="17820" xr:uid="{00000000-0005-0000-0000-00009A490000}"/>
    <cellStyle name="Обычный 8 2 6 2 4 3" xfId="8244" xr:uid="{00000000-0005-0000-0000-00009B490000}"/>
    <cellStyle name="Обычный 8 2 6 2 4 3 2" xfId="21012" xr:uid="{00000000-0005-0000-0000-00009C490000}"/>
    <cellStyle name="Обычный 8 2 6 2 4 4" xfId="14628" xr:uid="{00000000-0005-0000-0000-00009D490000}"/>
    <cellStyle name="Обычный 8 2 6 2 5" xfId="3456" xr:uid="{00000000-0005-0000-0000-00009E490000}"/>
    <cellStyle name="Обычный 8 2 6 2 5 2" xfId="9840" xr:uid="{00000000-0005-0000-0000-00009F490000}"/>
    <cellStyle name="Обычный 8 2 6 2 5 2 2" xfId="22608" xr:uid="{00000000-0005-0000-0000-0000A0490000}"/>
    <cellStyle name="Обычный 8 2 6 2 5 3" xfId="16224" xr:uid="{00000000-0005-0000-0000-0000A1490000}"/>
    <cellStyle name="Обычный 8 2 6 2 6" xfId="6648" xr:uid="{00000000-0005-0000-0000-0000A2490000}"/>
    <cellStyle name="Обычный 8 2 6 2 6 2" xfId="19416" xr:uid="{00000000-0005-0000-0000-0000A3490000}"/>
    <cellStyle name="Обычный 8 2 6 2 7" xfId="13032" xr:uid="{00000000-0005-0000-0000-0000A4490000}"/>
    <cellStyle name="Обычный 8 2 6 3" xfId="469" xr:uid="{00000000-0005-0000-0000-0000A5490000}"/>
    <cellStyle name="Обычный 8 2 6 3 2" xfId="1267" xr:uid="{00000000-0005-0000-0000-0000A6490000}"/>
    <cellStyle name="Обычный 8 2 6 3 2 2" xfId="2863" xr:uid="{00000000-0005-0000-0000-0000A7490000}"/>
    <cellStyle name="Обычный 8 2 6 3 2 2 2" xfId="6055" xr:uid="{00000000-0005-0000-0000-0000A8490000}"/>
    <cellStyle name="Обычный 8 2 6 3 2 2 2 2" xfId="12439" xr:uid="{00000000-0005-0000-0000-0000A9490000}"/>
    <cellStyle name="Обычный 8 2 6 3 2 2 2 2 2" xfId="25207" xr:uid="{00000000-0005-0000-0000-0000AA490000}"/>
    <cellStyle name="Обычный 8 2 6 3 2 2 2 3" xfId="18823" xr:uid="{00000000-0005-0000-0000-0000AB490000}"/>
    <cellStyle name="Обычный 8 2 6 3 2 2 3" xfId="9247" xr:uid="{00000000-0005-0000-0000-0000AC490000}"/>
    <cellStyle name="Обычный 8 2 6 3 2 2 3 2" xfId="22015" xr:uid="{00000000-0005-0000-0000-0000AD490000}"/>
    <cellStyle name="Обычный 8 2 6 3 2 2 4" xfId="15631" xr:uid="{00000000-0005-0000-0000-0000AE490000}"/>
    <cellStyle name="Обычный 8 2 6 3 2 3" xfId="4459" xr:uid="{00000000-0005-0000-0000-0000AF490000}"/>
    <cellStyle name="Обычный 8 2 6 3 2 3 2" xfId="10843" xr:uid="{00000000-0005-0000-0000-0000B0490000}"/>
    <cellStyle name="Обычный 8 2 6 3 2 3 2 2" xfId="23611" xr:uid="{00000000-0005-0000-0000-0000B1490000}"/>
    <cellStyle name="Обычный 8 2 6 3 2 3 3" xfId="17227" xr:uid="{00000000-0005-0000-0000-0000B2490000}"/>
    <cellStyle name="Обычный 8 2 6 3 2 4" xfId="7651" xr:uid="{00000000-0005-0000-0000-0000B3490000}"/>
    <cellStyle name="Обычный 8 2 6 3 2 4 2" xfId="20419" xr:uid="{00000000-0005-0000-0000-0000B4490000}"/>
    <cellStyle name="Обычный 8 2 6 3 2 5" xfId="14035" xr:uid="{00000000-0005-0000-0000-0000B5490000}"/>
    <cellStyle name="Обычный 8 2 6 3 3" xfId="2065" xr:uid="{00000000-0005-0000-0000-0000B6490000}"/>
    <cellStyle name="Обычный 8 2 6 3 3 2" xfId="5257" xr:uid="{00000000-0005-0000-0000-0000B7490000}"/>
    <cellStyle name="Обычный 8 2 6 3 3 2 2" xfId="11641" xr:uid="{00000000-0005-0000-0000-0000B8490000}"/>
    <cellStyle name="Обычный 8 2 6 3 3 2 2 2" xfId="24409" xr:uid="{00000000-0005-0000-0000-0000B9490000}"/>
    <cellStyle name="Обычный 8 2 6 3 3 2 3" xfId="18025" xr:uid="{00000000-0005-0000-0000-0000BA490000}"/>
    <cellStyle name="Обычный 8 2 6 3 3 3" xfId="8449" xr:uid="{00000000-0005-0000-0000-0000BB490000}"/>
    <cellStyle name="Обычный 8 2 6 3 3 3 2" xfId="21217" xr:uid="{00000000-0005-0000-0000-0000BC490000}"/>
    <cellStyle name="Обычный 8 2 6 3 3 4" xfId="14833" xr:uid="{00000000-0005-0000-0000-0000BD490000}"/>
    <cellStyle name="Обычный 8 2 6 3 4" xfId="3661" xr:uid="{00000000-0005-0000-0000-0000BE490000}"/>
    <cellStyle name="Обычный 8 2 6 3 4 2" xfId="10045" xr:uid="{00000000-0005-0000-0000-0000BF490000}"/>
    <cellStyle name="Обычный 8 2 6 3 4 2 2" xfId="22813" xr:uid="{00000000-0005-0000-0000-0000C0490000}"/>
    <cellStyle name="Обычный 8 2 6 3 4 3" xfId="16429" xr:uid="{00000000-0005-0000-0000-0000C1490000}"/>
    <cellStyle name="Обычный 8 2 6 3 5" xfId="6853" xr:uid="{00000000-0005-0000-0000-0000C2490000}"/>
    <cellStyle name="Обычный 8 2 6 3 5 2" xfId="19621" xr:uid="{00000000-0005-0000-0000-0000C3490000}"/>
    <cellStyle name="Обычный 8 2 6 3 6" xfId="13237" xr:uid="{00000000-0005-0000-0000-0000C4490000}"/>
    <cellStyle name="Обычный 8 2 6 4" xfId="868" xr:uid="{00000000-0005-0000-0000-0000C5490000}"/>
    <cellStyle name="Обычный 8 2 6 4 2" xfId="2464" xr:uid="{00000000-0005-0000-0000-0000C6490000}"/>
    <cellStyle name="Обычный 8 2 6 4 2 2" xfId="5656" xr:uid="{00000000-0005-0000-0000-0000C7490000}"/>
    <cellStyle name="Обычный 8 2 6 4 2 2 2" xfId="12040" xr:uid="{00000000-0005-0000-0000-0000C8490000}"/>
    <cellStyle name="Обычный 8 2 6 4 2 2 2 2" xfId="24808" xr:uid="{00000000-0005-0000-0000-0000C9490000}"/>
    <cellStyle name="Обычный 8 2 6 4 2 2 3" xfId="18424" xr:uid="{00000000-0005-0000-0000-0000CA490000}"/>
    <cellStyle name="Обычный 8 2 6 4 2 3" xfId="8848" xr:uid="{00000000-0005-0000-0000-0000CB490000}"/>
    <cellStyle name="Обычный 8 2 6 4 2 3 2" xfId="21616" xr:uid="{00000000-0005-0000-0000-0000CC490000}"/>
    <cellStyle name="Обычный 8 2 6 4 2 4" xfId="15232" xr:uid="{00000000-0005-0000-0000-0000CD490000}"/>
    <cellStyle name="Обычный 8 2 6 4 3" xfId="4060" xr:uid="{00000000-0005-0000-0000-0000CE490000}"/>
    <cellStyle name="Обычный 8 2 6 4 3 2" xfId="10444" xr:uid="{00000000-0005-0000-0000-0000CF490000}"/>
    <cellStyle name="Обычный 8 2 6 4 3 2 2" xfId="23212" xr:uid="{00000000-0005-0000-0000-0000D0490000}"/>
    <cellStyle name="Обычный 8 2 6 4 3 3" xfId="16828" xr:uid="{00000000-0005-0000-0000-0000D1490000}"/>
    <cellStyle name="Обычный 8 2 6 4 4" xfId="7252" xr:uid="{00000000-0005-0000-0000-0000D2490000}"/>
    <cellStyle name="Обычный 8 2 6 4 4 2" xfId="20020" xr:uid="{00000000-0005-0000-0000-0000D3490000}"/>
    <cellStyle name="Обычный 8 2 6 4 5" xfId="13636" xr:uid="{00000000-0005-0000-0000-0000D4490000}"/>
    <cellStyle name="Обычный 8 2 6 5" xfId="1666" xr:uid="{00000000-0005-0000-0000-0000D5490000}"/>
    <cellStyle name="Обычный 8 2 6 5 2" xfId="4858" xr:uid="{00000000-0005-0000-0000-0000D6490000}"/>
    <cellStyle name="Обычный 8 2 6 5 2 2" xfId="11242" xr:uid="{00000000-0005-0000-0000-0000D7490000}"/>
    <cellStyle name="Обычный 8 2 6 5 2 2 2" xfId="24010" xr:uid="{00000000-0005-0000-0000-0000D8490000}"/>
    <cellStyle name="Обычный 8 2 6 5 2 3" xfId="17626" xr:uid="{00000000-0005-0000-0000-0000D9490000}"/>
    <cellStyle name="Обычный 8 2 6 5 3" xfId="8050" xr:uid="{00000000-0005-0000-0000-0000DA490000}"/>
    <cellStyle name="Обычный 8 2 6 5 3 2" xfId="20818" xr:uid="{00000000-0005-0000-0000-0000DB490000}"/>
    <cellStyle name="Обычный 8 2 6 5 4" xfId="14434" xr:uid="{00000000-0005-0000-0000-0000DC490000}"/>
    <cellStyle name="Обычный 8 2 6 6" xfId="3262" xr:uid="{00000000-0005-0000-0000-0000DD490000}"/>
    <cellStyle name="Обычный 8 2 6 6 2" xfId="9646" xr:uid="{00000000-0005-0000-0000-0000DE490000}"/>
    <cellStyle name="Обычный 8 2 6 6 2 2" xfId="22414" xr:uid="{00000000-0005-0000-0000-0000DF490000}"/>
    <cellStyle name="Обычный 8 2 6 6 3" xfId="16030" xr:uid="{00000000-0005-0000-0000-0000E0490000}"/>
    <cellStyle name="Обычный 8 2 6 7" xfId="6454" xr:uid="{00000000-0005-0000-0000-0000E1490000}"/>
    <cellStyle name="Обычный 8 2 6 7 2" xfId="19222" xr:uid="{00000000-0005-0000-0000-0000E2490000}"/>
    <cellStyle name="Обычный 8 2 6 8" xfId="12838" xr:uid="{00000000-0005-0000-0000-0000E3490000}"/>
    <cellStyle name="Обычный 8 2 7" xfId="133" xr:uid="{00000000-0005-0000-0000-0000E4490000}"/>
    <cellStyle name="Обычный 8 2 7 2" xfId="327" xr:uid="{00000000-0005-0000-0000-0000E5490000}"/>
    <cellStyle name="Обычный 8 2 7 2 2" xfId="729" xr:uid="{00000000-0005-0000-0000-0000E6490000}"/>
    <cellStyle name="Обычный 8 2 7 2 2 2" xfId="1527" xr:uid="{00000000-0005-0000-0000-0000E7490000}"/>
    <cellStyle name="Обычный 8 2 7 2 2 2 2" xfId="3123" xr:uid="{00000000-0005-0000-0000-0000E8490000}"/>
    <cellStyle name="Обычный 8 2 7 2 2 2 2 2" xfId="6315" xr:uid="{00000000-0005-0000-0000-0000E9490000}"/>
    <cellStyle name="Обычный 8 2 7 2 2 2 2 2 2" xfId="12699" xr:uid="{00000000-0005-0000-0000-0000EA490000}"/>
    <cellStyle name="Обычный 8 2 7 2 2 2 2 2 2 2" xfId="25467" xr:uid="{00000000-0005-0000-0000-0000EB490000}"/>
    <cellStyle name="Обычный 8 2 7 2 2 2 2 2 3" xfId="19083" xr:uid="{00000000-0005-0000-0000-0000EC490000}"/>
    <cellStyle name="Обычный 8 2 7 2 2 2 2 3" xfId="9507" xr:uid="{00000000-0005-0000-0000-0000ED490000}"/>
    <cellStyle name="Обычный 8 2 7 2 2 2 2 3 2" xfId="22275" xr:uid="{00000000-0005-0000-0000-0000EE490000}"/>
    <cellStyle name="Обычный 8 2 7 2 2 2 2 4" xfId="15891" xr:uid="{00000000-0005-0000-0000-0000EF490000}"/>
    <cellStyle name="Обычный 8 2 7 2 2 2 3" xfId="4719" xr:uid="{00000000-0005-0000-0000-0000F0490000}"/>
    <cellStyle name="Обычный 8 2 7 2 2 2 3 2" xfId="11103" xr:uid="{00000000-0005-0000-0000-0000F1490000}"/>
    <cellStyle name="Обычный 8 2 7 2 2 2 3 2 2" xfId="23871" xr:uid="{00000000-0005-0000-0000-0000F2490000}"/>
    <cellStyle name="Обычный 8 2 7 2 2 2 3 3" xfId="17487" xr:uid="{00000000-0005-0000-0000-0000F3490000}"/>
    <cellStyle name="Обычный 8 2 7 2 2 2 4" xfId="7911" xr:uid="{00000000-0005-0000-0000-0000F4490000}"/>
    <cellStyle name="Обычный 8 2 7 2 2 2 4 2" xfId="20679" xr:uid="{00000000-0005-0000-0000-0000F5490000}"/>
    <cellStyle name="Обычный 8 2 7 2 2 2 5" xfId="14295" xr:uid="{00000000-0005-0000-0000-0000F6490000}"/>
    <cellStyle name="Обычный 8 2 7 2 2 3" xfId="2325" xr:uid="{00000000-0005-0000-0000-0000F7490000}"/>
    <cellStyle name="Обычный 8 2 7 2 2 3 2" xfId="5517" xr:uid="{00000000-0005-0000-0000-0000F8490000}"/>
    <cellStyle name="Обычный 8 2 7 2 2 3 2 2" xfId="11901" xr:uid="{00000000-0005-0000-0000-0000F9490000}"/>
    <cellStyle name="Обычный 8 2 7 2 2 3 2 2 2" xfId="24669" xr:uid="{00000000-0005-0000-0000-0000FA490000}"/>
    <cellStyle name="Обычный 8 2 7 2 2 3 2 3" xfId="18285" xr:uid="{00000000-0005-0000-0000-0000FB490000}"/>
    <cellStyle name="Обычный 8 2 7 2 2 3 3" xfId="8709" xr:uid="{00000000-0005-0000-0000-0000FC490000}"/>
    <cellStyle name="Обычный 8 2 7 2 2 3 3 2" xfId="21477" xr:uid="{00000000-0005-0000-0000-0000FD490000}"/>
    <cellStyle name="Обычный 8 2 7 2 2 3 4" xfId="15093" xr:uid="{00000000-0005-0000-0000-0000FE490000}"/>
    <cellStyle name="Обычный 8 2 7 2 2 4" xfId="3921" xr:uid="{00000000-0005-0000-0000-0000FF490000}"/>
    <cellStyle name="Обычный 8 2 7 2 2 4 2" xfId="10305" xr:uid="{00000000-0005-0000-0000-0000004A0000}"/>
    <cellStyle name="Обычный 8 2 7 2 2 4 2 2" xfId="23073" xr:uid="{00000000-0005-0000-0000-0000014A0000}"/>
    <cellStyle name="Обычный 8 2 7 2 2 4 3" xfId="16689" xr:uid="{00000000-0005-0000-0000-0000024A0000}"/>
    <cellStyle name="Обычный 8 2 7 2 2 5" xfId="7113" xr:uid="{00000000-0005-0000-0000-0000034A0000}"/>
    <cellStyle name="Обычный 8 2 7 2 2 5 2" xfId="19881" xr:uid="{00000000-0005-0000-0000-0000044A0000}"/>
    <cellStyle name="Обычный 8 2 7 2 2 6" xfId="13497" xr:uid="{00000000-0005-0000-0000-0000054A0000}"/>
    <cellStyle name="Обычный 8 2 7 2 3" xfId="1128" xr:uid="{00000000-0005-0000-0000-0000064A0000}"/>
    <cellStyle name="Обычный 8 2 7 2 3 2" xfId="2724" xr:uid="{00000000-0005-0000-0000-0000074A0000}"/>
    <cellStyle name="Обычный 8 2 7 2 3 2 2" xfId="5916" xr:uid="{00000000-0005-0000-0000-0000084A0000}"/>
    <cellStyle name="Обычный 8 2 7 2 3 2 2 2" xfId="12300" xr:uid="{00000000-0005-0000-0000-0000094A0000}"/>
    <cellStyle name="Обычный 8 2 7 2 3 2 2 2 2" xfId="25068" xr:uid="{00000000-0005-0000-0000-00000A4A0000}"/>
    <cellStyle name="Обычный 8 2 7 2 3 2 2 3" xfId="18684" xr:uid="{00000000-0005-0000-0000-00000B4A0000}"/>
    <cellStyle name="Обычный 8 2 7 2 3 2 3" xfId="9108" xr:uid="{00000000-0005-0000-0000-00000C4A0000}"/>
    <cellStyle name="Обычный 8 2 7 2 3 2 3 2" xfId="21876" xr:uid="{00000000-0005-0000-0000-00000D4A0000}"/>
    <cellStyle name="Обычный 8 2 7 2 3 2 4" xfId="15492" xr:uid="{00000000-0005-0000-0000-00000E4A0000}"/>
    <cellStyle name="Обычный 8 2 7 2 3 3" xfId="4320" xr:uid="{00000000-0005-0000-0000-00000F4A0000}"/>
    <cellStyle name="Обычный 8 2 7 2 3 3 2" xfId="10704" xr:uid="{00000000-0005-0000-0000-0000104A0000}"/>
    <cellStyle name="Обычный 8 2 7 2 3 3 2 2" xfId="23472" xr:uid="{00000000-0005-0000-0000-0000114A0000}"/>
    <cellStyle name="Обычный 8 2 7 2 3 3 3" xfId="17088" xr:uid="{00000000-0005-0000-0000-0000124A0000}"/>
    <cellStyle name="Обычный 8 2 7 2 3 4" xfId="7512" xr:uid="{00000000-0005-0000-0000-0000134A0000}"/>
    <cellStyle name="Обычный 8 2 7 2 3 4 2" xfId="20280" xr:uid="{00000000-0005-0000-0000-0000144A0000}"/>
    <cellStyle name="Обычный 8 2 7 2 3 5" xfId="13896" xr:uid="{00000000-0005-0000-0000-0000154A0000}"/>
    <cellStyle name="Обычный 8 2 7 2 4" xfId="1926" xr:uid="{00000000-0005-0000-0000-0000164A0000}"/>
    <cellStyle name="Обычный 8 2 7 2 4 2" xfId="5118" xr:uid="{00000000-0005-0000-0000-0000174A0000}"/>
    <cellStyle name="Обычный 8 2 7 2 4 2 2" xfId="11502" xr:uid="{00000000-0005-0000-0000-0000184A0000}"/>
    <cellStyle name="Обычный 8 2 7 2 4 2 2 2" xfId="24270" xr:uid="{00000000-0005-0000-0000-0000194A0000}"/>
    <cellStyle name="Обычный 8 2 7 2 4 2 3" xfId="17886" xr:uid="{00000000-0005-0000-0000-00001A4A0000}"/>
    <cellStyle name="Обычный 8 2 7 2 4 3" xfId="8310" xr:uid="{00000000-0005-0000-0000-00001B4A0000}"/>
    <cellStyle name="Обычный 8 2 7 2 4 3 2" xfId="21078" xr:uid="{00000000-0005-0000-0000-00001C4A0000}"/>
    <cellStyle name="Обычный 8 2 7 2 4 4" xfId="14694" xr:uid="{00000000-0005-0000-0000-00001D4A0000}"/>
    <cellStyle name="Обычный 8 2 7 2 5" xfId="3522" xr:uid="{00000000-0005-0000-0000-00001E4A0000}"/>
    <cellStyle name="Обычный 8 2 7 2 5 2" xfId="9906" xr:uid="{00000000-0005-0000-0000-00001F4A0000}"/>
    <cellStyle name="Обычный 8 2 7 2 5 2 2" xfId="22674" xr:uid="{00000000-0005-0000-0000-0000204A0000}"/>
    <cellStyle name="Обычный 8 2 7 2 5 3" xfId="16290" xr:uid="{00000000-0005-0000-0000-0000214A0000}"/>
    <cellStyle name="Обычный 8 2 7 2 6" xfId="6714" xr:uid="{00000000-0005-0000-0000-0000224A0000}"/>
    <cellStyle name="Обычный 8 2 7 2 6 2" xfId="19482" xr:uid="{00000000-0005-0000-0000-0000234A0000}"/>
    <cellStyle name="Обычный 8 2 7 2 7" xfId="13098" xr:uid="{00000000-0005-0000-0000-0000244A0000}"/>
    <cellStyle name="Обычный 8 2 7 3" xfId="535" xr:uid="{00000000-0005-0000-0000-0000254A0000}"/>
    <cellStyle name="Обычный 8 2 7 3 2" xfId="1333" xr:uid="{00000000-0005-0000-0000-0000264A0000}"/>
    <cellStyle name="Обычный 8 2 7 3 2 2" xfId="2929" xr:uid="{00000000-0005-0000-0000-0000274A0000}"/>
    <cellStyle name="Обычный 8 2 7 3 2 2 2" xfId="6121" xr:uid="{00000000-0005-0000-0000-0000284A0000}"/>
    <cellStyle name="Обычный 8 2 7 3 2 2 2 2" xfId="12505" xr:uid="{00000000-0005-0000-0000-0000294A0000}"/>
    <cellStyle name="Обычный 8 2 7 3 2 2 2 2 2" xfId="25273" xr:uid="{00000000-0005-0000-0000-00002A4A0000}"/>
    <cellStyle name="Обычный 8 2 7 3 2 2 2 3" xfId="18889" xr:uid="{00000000-0005-0000-0000-00002B4A0000}"/>
    <cellStyle name="Обычный 8 2 7 3 2 2 3" xfId="9313" xr:uid="{00000000-0005-0000-0000-00002C4A0000}"/>
    <cellStyle name="Обычный 8 2 7 3 2 2 3 2" xfId="22081" xr:uid="{00000000-0005-0000-0000-00002D4A0000}"/>
    <cellStyle name="Обычный 8 2 7 3 2 2 4" xfId="15697" xr:uid="{00000000-0005-0000-0000-00002E4A0000}"/>
    <cellStyle name="Обычный 8 2 7 3 2 3" xfId="4525" xr:uid="{00000000-0005-0000-0000-00002F4A0000}"/>
    <cellStyle name="Обычный 8 2 7 3 2 3 2" xfId="10909" xr:uid="{00000000-0005-0000-0000-0000304A0000}"/>
    <cellStyle name="Обычный 8 2 7 3 2 3 2 2" xfId="23677" xr:uid="{00000000-0005-0000-0000-0000314A0000}"/>
    <cellStyle name="Обычный 8 2 7 3 2 3 3" xfId="17293" xr:uid="{00000000-0005-0000-0000-0000324A0000}"/>
    <cellStyle name="Обычный 8 2 7 3 2 4" xfId="7717" xr:uid="{00000000-0005-0000-0000-0000334A0000}"/>
    <cellStyle name="Обычный 8 2 7 3 2 4 2" xfId="20485" xr:uid="{00000000-0005-0000-0000-0000344A0000}"/>
    <cellStyle name="Обычный 8 2 7 3 2 5" xfId="14101" xr:uid="{00000000-0005-0000-0000-0000354A0000}"/>
    <cellStyle name="Обычный 8 2 7 3 3" xfId="2131" xr:uid="{00000000-0005-0000-0000-0000364A0000}"/>
    <cellStyle name="Обычный 8 2 7 3 3 2" xfId="5323" xr:uid="{00000000-0005-0000-0000-0000374A0000}"/>
    <cellStyle name="Обычный 8 2 7 3 3 2 2" xfId="11707" xr:uid="{00000000-0005-0000-0000-0000384A0000}"/>
    <cellStyle name="Обычный 8 2 7 3 3 2 2 2" xfId="24475" xr:uid="{00000000-0005-0000-0000-0000394A0000}"/>
    <cellStyle name="Обычный 8 2 7 3 3 2 3" xfId="18091" xr:uid="{00000000-0005-0000-0000-00003A4A0000}"/>
    <cellStyle name="Обычный 8 2 7 3 3 3" xfId="8515" xr:uid="{00000000-0005-0000-0000-00003B4A0000}"/>
    <cellStyle name="Обычный 8 2 7 3 3 3 2" xfId="21283" xr:uid="{00000000-0005-0000-0000-00003C4A0000}"/>
    <cellStyle name="Обычный 8 2 7 3 3 4" xfId="14899" xr:uid="{00000000-0005-0000-0000-00003D4A0000}"/>
    <cellStyle name="Обычный 8 2 7 3 4" xfId="3727" xr:uid="{00000000-0005-0000-0000-00003E4A0000}"/>
    <cellStyle name="Обычный 8 2 7 3 4 2" xfId="10111" xr:uid="{00000000-0005-0000-0000-00003F4A0000}"/>
    <cellStyle name="Обычный 8 2 7 3 4 2 2" xfId="22879" xr:uid="{00000000-0005-0000-0000-0000404A0000}"/>
    <cellStyle name="Обычный 8 2 7 3 4 3" xfId="16495" xr:uid="{00000000-0005-0000-0000-0000414A0000}"/>
    <cellStyle name="Обычный 8 2 7 3 5" xfId="6919" xr:uid="{00000000-0005-0000-0000-0000424A0000}"/>
    <cellStyle name="Обычный 8 2 7 3 5 2" xfId="19687" xr:uid="{00000000-0005-0000-0000-0000434A0000}"/>
    <cellStyle name="Обычный 8 2 7 3 6" xfId="13303" xr:uid="{00000000-0005-0000-0000-0000444A0000}"/>
    <cellStyle name="Обычный 8 2 7 4" xfId="934" xr:uid="{00000000-0005-0000-0000-0000454A0000}"/>
    <cellStyle name="Обычный 8 2 7 4 2" xfId="2530" xr:uid="{00000000-0005-0000-0000-0000464A0000}"/>
    <cellStyle name="Обычный 8 2 7 4 2 2" xfId="5722" xr:uid="{00000000-0005-0000-0000-0000474A0000}"/>
    <cellStyle name="Обычный 8 2 7 4 2 2 2" xfId="12106" xr:uid="{00000000-0005-0000-0000-0000484A0000}"/>
    <cellStyle name="Обычный 8 2 7 4 2 2 2 2" xfId="24874" xr:uid="{00000000-0005-0000-0000-0000494A0000}"/>
    <cellStyle name="Обычный 8 2 7 4 2 2 3" xfId="18490" xr:uid="{00000000-0005-0000-0000-00004A4A0000}"/>
    <cellStyle name="Обычный 8 2 7 4 2 3" xfId="8914" xr:uid="{00000000-0005-0000-0000-00004B4A0000}"/>
    <cellStyle name="Обычный 8 2 7 4 2 3 2" xfId="21682" xr:uid="{00000000-0005-0000-0000-00004C4A0000}"/>
    <cellStyle name="Обычный 8 2 7 4 2 4" xfId="15298" xr:uid="{00000000-0005-0000-0000-00004D4A0000}"/>
    <cellStyle name="Обычный 8 2 7 4 3" xfId="4126" xr:uid="{00000000-0005-0000-0000-00004E4A0000}"/>
    <cellStyle name="Обычный 8 2 7 4 3 2" xfId="10510" xr:uid="{00000000-0005-0000-0000-00004F4A0000}"/>
    <cellStyle name="Обычный 8 2 7 4 3 2 2" xfId="23278" xr:uid="{00000000-0005-0000-0000-0000504A0000}"/>
    <cellStyle name="Обычный 8 2 7 4 3 3" xfId="16894" xr:uid="{00000000-0005-0000-0000-0000514A0000}"/>
    <cellStyle name="Обычный 8 2 7 4 4" xfId="7318" xr:uid="{00000000-0005-0000-0000-0000524A0000}"/>
    <cellStyle name="Обычный 8 2 7 4 4 2" xfId="20086" xr:uid="{00000000-0005-0000-0000-0000534A0000}"/>
    <cellStyle name="Обычный 8 2 7 4 5" xfId="13702" xr:uid="{00000000-0005-0000-0000-0000544A0000}"/>
    <cellStyle name="Обычный 8 2 7 5" xfId="1732" xr:uid="{00000000-0005-0000-0000-0000554A0000}"/>
    <cellStyle name="Обычный 8 2 7 5 2" xfId="4924" xr:uid="{00000000-0005-0000-0000-0000564A0000}"/>
    <cellStyle name="Обычный 8 2 7 5 2 2" xfId="11308" xr:uid="{00000000-0005-0000-0000-0000574A0000}"/>
    <cellStyle name="Обычный 8 2 7 5 2 2 2" xfId="24076" xr:uid="{00000000-0005-0000-0000-0000584A0000}"/>
    <cellStyle name="Обычный 8 2 7 5 2 3" xfId="17692" xr:uid="{00000000-0005-0000-0000-0000594A0000}"/>
    <cellStyle name="Обычный 8 2 7 5 3" xfId="8116" xr:uid="{00000000-0005-0000-0000-00005A4A0000}"/>
    <cellStyle name="Обычный 8 2 7 5 3 2" xfId="20884" xr:uid="{00000000-0005-0000-0000-00005B4A0000}"/>
    <cellStyle name="Обычный 8 2 7 5 4" xfId="14500" xr:uid="{00000000-0005-0000-0000-00005C4A0000}"/>
    <cellStyle name="Обычный 8 2 7 6" xfId="3328" xr:uid="{00000000-0005-0000-0000-00005D4A0000}"/>
    <cellStyle name="Обычный 8 2 7 6 2" xfId="9712" xr:uid="{00000000-0005-0000-0000-00005E4A0000}"/>
    <cellStyle name="Обычный 8 2 7 6 2 2" xfId="22480" xr:uid="{00000000-0005-0000-0000-00005F4A0000}"/>
    <cellStyle name="Обычный 8 2 7 6 3" xfId="16096" xr:uid="{00000000-0005-0000-0000-0000604A0000}"/>
    <cellStyle name="Обычный 8 2 7 7" xfId="6520" xr:uid="{00000000-0005-0000-0000-0000614A0000}"/>
    <cellStyle name="Обычный 8 2 7 7 2" xfId="19288" xr:uid="{00000000-0005-0000-0000-0000624A0000}"/>
    <cellStyle name="Обычный 8 2 7 8" xfId="12904" xr:uid="{00000000-0005-0000-0000-0000634A0000}"/>
    <cellStyle name="Обычный 8 2 8" xfId="197" xr:uid="{00000000-0005-0000-0000-0000644A0000}"/>
    <cellStyle name="Обычный 8 2 8 2" xfId="599" xr:uid="{00000000-0005-0000-0000-0000654A0000}"/>
    <cellStyle name="Обычный 8 2 8 2 2" xfId="1397" xr:uid="{00000000-0005-0000-0000-0000664A0000}"/>
    <cellStyle name="Обычный 8 2 8 2 2 2" xfId="2993" xr:uid="{00000000-0005-0000-0000-0000674A0000}"/>
    <cellStyle name="Обычный 8 2 8 2 2 2 2" xfId="6185" xr:uid="{00000000-0005-0000-0000-0000684A0000}"/>
    <cellStyle name="Обычный 8 2 8 2 2 2 2 2" xfId="12569" xr:uid="{00000000-0005-0000-0000-0000694A0000}"/>
    <cellStyle name="Обычный 8 2 8 2 2 2 2 2 2" xfId="25337" xr:uid="{00000000-0005-0000-0000-00006A4A0000}"/>
    <cellStyle name="Обычный 8 2 8 2 2 2 2 3" xfId="18953" xr:uid="{00000000-0005-0000-0000-00006B4A0000}"/>
    <cellStyle name="Обычный 8 2 8 2 2 2 3" xfId="9377" xr:uid="{00000000-0005-0000-0000-00006C4A0000}"/>
    <cellStyle name="Обычный 8 2 8 2 2 2 3 2" xfId="22145" xr:uid="{00000000-0005-0000-0000-00006D4A0000}"/>
    <cellStyle name="Обычный 8 2 8 2 2 2 4" xfId="15761" xr:uid="{00000000-0005-0000-0000-00006E4A0000}"/>
    <cellStyle name="Обычный 8 2 8 2 2 3" xfId="4589" xr:uid="{00000000-0005-0000-0000-00006F4A0000}"/>
    <cellStyle name="Обычный 8 2 8 2 2 3 2" xfId="10973" xr:uid="{00000000-0005-0000-0000-0000704A0000}"/>
    <cellStyle name="Обычный 8 2 8 2 2 3 2 2" xfId="23741" xr:uid="{00000000-0005-0000-0000-0000714A0000}"/>
    <cellStyle name="Обычный 8 2 8 2 2 3 3" xfId="17357" xr:uid="{00000000-0005-0000-0000-0000724A0000}"/>
    <cellStyle name="Обычный 8 2 8 2 2 4" xfId="7781" xr:uid="{00000000-0005-0000-0000-0000734A0000}"/>
    <cellStyle name="Обычный 8 2 8 2 2 4 2" xfId="20549" xr:uid="{00000000-0005-0000-0000-0000744A0000}"/>
    <cellStyle name="Обычный 8 2 8 2 2 5" xfId="14165" xr:uid="{00000000-0005-0000-0000-0000754A0000}"/>
    <cellStyle name="Обычный 8 2 8 2 3" xfId="2195" xr:uid="{00000000-0005-0000-0000-0000764A0000}"/>
    <cellStyle name="Обычный 8 2 8 2 3 2" xfId="5387" xr:uid="{00000000-0005-0000-0000-0000774A0000}"/>
    <cellStyle name="Обычный 8 2 8 2 3 2 2" xfId="11771" xr:uid="{00000000-0005-0000-0000-0000784A0000}"/>
    <cellStyle name="Обычный 8 2 8 2 3 2 2 2" xfId="24539" xr:uid="{00000000-0005-0000-0000-0000794A0000}"/>
    <cellStyle name="Обычный 8 2 8 2 3 2 3" xfId="18155" xr:uid="{00000000-0005-0000-0000-00007A4A0000}"/>
    <cellStyle name="Обычный 8 2 8 2 3 3" xfId="8579" xr:uid="{00000000-0005-0000-0000-00007B4A0000}"/>
    <cellStyle name="Обычный 8 2 8 2 3 3 2" xfId="21347" xr:uid="{00000000-0005-0000-0000-00007C4A0000}"/>
    <cellStyle name="Обычный 8 2 8 2 3 4" xfId="14963" xr:uid="{00000000-0005-0000-0000-00007D4A0000}"/>
    <cellStyle name="Обычный 8 2 8 2 4" xfId="3791" xr:uid="{00000000-0005-0000-0000-00007E4A0000}"/>
    <cellStyle name="Обычный 8 2 8 2 4 2" xfId="10175" xr:uid="{00000000-0005-0000-0000-00007F4A0000}"/>
    <cellStyle name="Обычный 8 2 8 2 4 2 2" xfId="22943" xr:uid="{00000000-0005-0000-0000-0000804A0000}"/>
    <cellStyle name="Обычный 8 2 8 2 4 3" xfId="16559" xr:uid="{00000000-0005-0000-0000-0000814A0000}"/>
    <cellStyle name="Обычный 8 2 8 2 5" xfId="6983" xr:uid="{00000000-0005-0000-0000-0000824A0000}"/>
    <cellStyle name="Обычный 8 2 8 2 5 2" xfId="19751" xr:uid="{00000000-0005-0000-0000-0000834A0000}"/>
    <cellStyle name="Обычный 8 2 8 2 6" xfId="13367" xr:uid="{00000000-0005-0000-0000-0000844A0000}"/>
    <cellStyle name="Обычный 8 2 8 3" xfId="998" xr:uid="{00000000-0005-0000-0000-0000854A0000}"/>
    <cellStyle name="Обычный 8 2 8 3 2" xfId="2594" xr:uid="{00000000-0005-0000-0000-0000864A0000}"/>
    <cellStyle name="Обычный 8 2 8 3 2 2" xfId="5786" xr:uid="{00000000-0005-0000-0000-0000874A0000}"/>
    <cellStyle name="Обычный 8 2 8 3 2 2 2" xfId="12170" xr:uid="{00000000-0005-0000-0000-0000884A0000}"/>
    <cellStyle name="Обычный 8 2 8 3 2 2 2 2" xfId="24938" xr:uid="{00000000-0005-0000-0000-0000894A0000}"/>
    <cellStyle name="Обычный 8 2 8 3 2 2 3" xfId="18554" xr:uid="{00000000-0005-0000-0000-00008A4A0000}"/>
    <cellStyle name="Обычный 8 2 8 3 2 3" xfId="8978" xr:uid="{00000000-0005-0000-0000-00008B4A0000}"/>
    <cellStyle name="Обычный 8 2 8 3 2 3 2" xfId="21746" xr:uid="{00000000-0005-0000-0000-00008C4A0000}"/>
    <cellStyle name="Обычный 8 2 8 3 2 4" xfId="15362" xr:uid="{00000000-0005-0000-0000-00008D4A0000}"/>
    <cellStyle name="Обычный 8 2 8 3 3" xfId="4190" xr:uid="{00000000-0005-0000-0000-00008E4A0000}"/>
    <cellStyle name="Обычный 8 2 8 3 3 2" xfId="10574" xr:uid="{00000000-0005-0000-0000-00008F4A0000}"/>
    <cellStyle name="Обычный 8 2 8 3 3 2 2" xfId="23342" xr:uid="{00000000-0005-0000-0000-0000904A0000}"/>
    <cellStyle name="Обычный 8 2 8 3 3 3" xfId="16958" xr:uid="{00000000-0005-0000-0000-0000914A0000}"/>
    <cellStyle name="Обычный 8 2 8 3 4" xfId="7382" xr:uid="{00000000-0005-0000-0000-0000924A0000}"/>
    <cellStyle name="Обычный 8 2 8 3 4 2" xfId="20150" xr:uid="{00000000-0005-0000-0000-0000934A0000}"/>
    <cellStyle name="Обычный 8 2 8 3 5" xfId="13766" xr:uid="{00000000-0005-0000-0000-0000944A0000}"/>
    <cellStyle name="Обычный 8 2 8 4" xfId="1796" xr:uid="{00000000-0005-0000-0000-0000954A0000}"/>
    <cellStyle name="Обычный 8 2 8 4 2" xfId="4988" xr:uid="{00000000-0005-0000-0000-0000964A0000}"/>
    <cellStyle name="Обычный 8 2 8 4 2 2" xfId="11372" xr:uid="{00000000-0005-0000-0000-0000974A0000}"/>
    <cellStyle name="Обычный 8 2 8 4 2 2 2" xfId="24140" xr:uid="{00000000-0005-0000-0000-0000984A0000}"/>
    <cellStyle name="Обычный 8 2 8 4 2 3" xfId="17756" xr:uid="{00000000-0005-0000-0000-0000994A0000}"/>
    <cellStyle name="Обычный 8 2 8 4 3" xfId="8180" xr:uid="{00000000-0005-0000-0000-00009A4A0000}"/>
    <cellStyle name="Обычный 8 2 8 4 3 2" xfId="20948" xr:uid="{00000000-0005-0000-0000-00009B4A0000}"/>
    <cellStyle name="Обычный 8 2 8 4 4" xfId="14564" xr:uid="{00000000-0005-0000-0000-00009C4A0000}"/>
    <cellStyle name="Обычный 8 2 8 5" xfId="3392" xr:uid="{00000000-0005-0000-0000-00009D4A0000}"/>
    <cellStyle name="Обычный 8 2 8 5 2" xfId="9776" xr:uid="{00000000-0005-0000-0000-00009E4A0000}"/>
    <cellStyle name="Обычный 8 2 8 5 2 2" xfId="22544" xr:uid="{00000000-0005-0000-0000-00009F4A0000}"/>
    <cellStyle name="Обычный 8 2 8 5 3" xfId="16160" xr:uid="{00000000-0005-0000-0000-0000A04A0000}"/>
    <cellStyle name="Обычный 8 2 8 6" xfId="6584" xr:uid="{00000000-0005-0000-0000-0000A14A0000}"/>
    <cellStyle name="Обычный 8 2 8 6 2" xfId="19352" xr:uid="{00000000-0005-0000-0000-0000A24A0000}"/>
    <cellStyle name="Обычный 8 2 8 7" xfId="12968" xr:uid="{00000000-0005-0000-0000-0000A34A0000}"/>
    <cellStyle name="Обычный 8 2 9" xfId="405" xr:uid="{00000000-0005-0000-0000-0000A44A0000}"/>
    <cellStyle name="Обычный 8 2 9 2" xfId="1203" xr:uid="{00000000-0005-0000-0000-0000A54A0000}"/>
    <cellStyle name="Обычный 8 2 9 2 2" xfId="2799" xr:uid="{00000000-0005-0000-0000-0000A64A0000}"/>
    <cellStyle name="Обычный 8 2 9 2 2 2" xfId="5991" xr:uid="{00000000-0005-0000-0000-0000A74A0000}"/>
    <cellStyle name="Обычный 8 2 9 2 2 2 2" xfId="12375" xr:uid="{00000000-0005-0000-0000-0000A84A0000}"/>
    <cellStyle name="Обычный 8 2 9 2 2 2 2 2" xfId="25143" xr:uid="{00000000-0005-0000-0000-0000A94A0000}"/>
    <cellStyle name="Обычный 8 2 9 2 2 2 3" xfId="18759" xr:uid="{00000000-0005-0000-0000-0000AA4A0000}"/>
    <cellStyle name="Обычный 8 2 9 2 2 3" xfId="9183" xr:uid="{00000000-0005-0000-0000-0000AB4A0000}"/>
    <cellStyle name="Обычный 8 2 9 2 2 3 2" xfId="21951" xr:uid="{00000000-0005-0000-0000-0000AC4A0000}"/>
    <cellStyle name="Обычный 8 2 9 2 2 4" xfId="15567" xr:uid="{00000000-0005-0000-0000-0000AD4A0000}"/>
    <cellStyle name="Обычный 8 2 9 2 3" xfId="4395" xr:uid="{00000000-0005-0000-0000-0000AE4A0000}"/>
    <cellStyle name="Обычный 8 2 9 2 3 2" xfId="10779" xr:uid="{00000000-0005-0000-0000-0000AF4A0000}"/>
    <cellStyle name="Обычный 8 2 9 2 3 2 2" xfId="23547" xr:uid="{00000000-0005-0000-0000-0000B04A0000}"/>
    <cellStyle name="Обычный 8 2 9 2 3 3" xfId="17163" xr:uid="{00000000-0005-0000-0000-0000B14A0000}"/>
    <cellStyle name="Обычный 8 2 9 2 4" xfId="7587" xr:uid="{00000000-0005-0000-0000-0000B24A0000}"/>
    <cellStyle name="Обычный 8 2 9 2 4 2" xfId="20355" xr:uid="{00000000-0005-0000-0000-0000B34A0000}"/>
    <cellStyle name="Обычный 8 2 9 2 5" xfId="13971" xr:uid="{00000000-0005-0000-0000-0000B44A0000}"/>
    <cellStyle name="Обычный 8 2 9 3" xfId="2001" xr:uid="{00000000-0005-0000-0000-0000B54A0000}"/>
    <cellStyle name="Обычный 8 2 9 3 2" xfId="5193" xr:uid="{00000000-0005-0000-0000-0000B64A0000}"/>
    <cellStyle name="Обычный 8 2 9 3 2 2" xfId="11577" xr:uid="{00000000-0005-0000-0000-0000B74A0000}"/>
    <cellStyle name="Обычный 8 2 9 3 2 2 2" xfId="24345" xr:uid="{00000000-0005-0000-0000-0000B84A0000}"/>
    <cellStyle name="Обычный 8 2 9 3 2 3" xfId="17961" xr:uid="{00000000-0005-0000-0000-0000B94A0000}"/>
    <cellStyle name="Обычный 8 2 9 3 3" xfId="8385" xr:uid="{00000000-0005-0000-0000-0000BA4A0000}"/>
    <cellStyle name="Обычный 8 2 9 3 3 2" xfId="21153" xr:uid="{00000000-0005-0000-0000-0000BB4A0000}"/>
    <cellStyle name="Обычный 8 2 9 3 4" xfId="14769" xr:uid="{00000000-0005-0000-0000-0000BC4A0000}"/>
    <cellStyle name="Обычный 8 2 9 4" xfId="3597" xr:uid="{00000000-0005-0000-0000-0000BD4A0000}"/>
    <cellStyle name="Обычный 8 2 9 4 2" xfId="9981" xr:uid="{00000000-0005-0000-0000-0000BE4A0000}"/>
    <cellStyle name="Обычный 8 2 9 4 2 2" xfId="22749" xr:uid="{00000000-0005-0000-0000-0000BF4A0000}"/>
    <cellStyle name="Обычный 8 2 9 4 3" xfId="16365" xr:uid="{00000000-0005-0000-0000-0000C04A0000}"/>
    <cellStyle name="Обычный 8 2 9 5" xfId="6789" xr:uid="{00000000-0005-0000-0000-0000C14A0000}"/>
    <cellStyle name="Обычный 8 2 9 5 2" xfId="19557" xr:uid="{00000000-0005-0000-0000-0000C24A0000}"/>
    <cellStyle name="Обычный 8 2 9 6" xfId="13173" xr:uid="{00000000-0005-0000-0000-0000C34A0000}"/>
    <cellStyle name="Обычный 8 3" xfId="5" xr:uid="{00000000-0005-0000-0000-0000C44A0000}"/>
    <cellStyle name="Обычный 8 3 10" xfId="806" xr:uid="{00000000-0005-0000-0000-0000C54A0000}"/>
    <cellStyle name="Обычный 8 3 10 2" xfId="2402" xr:uid="{00000000-0005-0000-0000-0000C64A0000}"/>
    <cellStyle name="Обычный 8 3 10 2 2" xfId="5594" xr:uid="{00000000-0005-0000-0000-0000C74A0000}"/>
    <cellStyle name="Обычный 8 3 10 2 2 2" xfId="11978" xr:uid="{00000000-0005-0000-0000-0000C84A0000}"/>
    <cellStyle name="Обычный 8 3 10 2 2 2 2" xfId="24746" xr:uid="{00000000-0005-0000-0000-0000C94A0000}"/>
    <cellStyle name="Обычный 8 3 10 2 2 3" xfId="18362" xr:uid="{00000000-0005-0000-0000-0000CA4A0000}"/>
    <cellStyle name="Обычный 8 3 10 2 3" xfId="8786" xr:uid="{00000000-0005-0000-0000-0000CB4A0000}"/>
    <cellStyle name="Обычный 8 3 10 2 3 2" xfId="21554" xr:uid="{00000000-0005-0000-0000-0000CC4A0000}"/>
    <cellStyle name="Обычный 8 3 10 2 4" xfId="15170" xr:uid="{00000000-0005-0000-0000-0000CD4A0000}"/>
    <cellStyle name="Обычный 8 3 10 3" xfId="3998" xr:uid="{00000000-0005-0000-0000-0000CE4A0000}"/>
    <cellStyle name="Обычный 8 3 10 3 2" xfId="10382" xr:uid="{00000000-0005-0000-0000-0000CF4A0000}"/>
    <cellStyle name="Обычный 8 3 10 3 2 2" xfId="23150" xr:uid="{00000000-0005-0000-0000-0000D04A0000}"/>
    <cellStyle name="Обычный 8 3 10 3 3" xfId="16766" xr:uid="{00000000-0005-0000-0000-0000D14A0000}"/>
    <cellStyle name="Обычный 8 3 10 4" xfId="7190" xr:uid="{00000000-0005-0000-0000-0000D24A0000}"/>
    <cellStyle name="Обычный 8 3 10 4 2" xfId="19958" xr:uid="{00000000-0005-0000-0000-0000D34A0000}"/>
    <cellStyle name="Обычный 8 3 10 5" xfId="13574" xr:uid="{00000000-0005-0000-0000-0000D44A0000}"/>
    <cellStyle name="Обычный 8 3 11" xfId="1604" xr:uid="{00000000-0005-0000-0000-0000D54A0000}"/>
    <cellStyle name="Обычный 8 3 11 2" xfId="4796" xr:uid="{00000000-0005-0000-0000-0000D64A0000}"/>
    <cellStyle name="Обычный 8 3 11 2 2" xfId="11180" xr:uid="{00000000-0005-0000-0000-0000D74A0000}"/>
    <cellStyle name="Обычный 8 3 11 2 2 2" xfId="23948" xr:uid="{00000000-0005-0000-0000-0000D84A0000}"/>
    <cellStyle name="Обычный 8 3 11 2 3" xfId="17564" xr:uid="{00000000-0005-0000-0000-0000D94A0000}"/>
    <cellStyle name="Обычный 8 3 11 3" xfId="7988" xr:uid="{00000000-0005-0000-0000-0000DA4A0000}"/>
    <cellStyle name="Обычный 8 3 11 3 2" xfId="20756" xr:uid="{00000000-0005-0000-0000-0000DB4A0000}"/>
    <cellStyle name="Обычный 8 3 11 4" xfId="14372" xr:uid="{00000000-0005-0000-0000-0000DC4A0000}"/>
    <cellStyle name="Обычный 8 3 12" xfId="3200" xr:uid="{00000000-0005-0000-0000-0000DD4A0000}"/>
    <cellStyle name="Обычный 8 3 12 2" xfId="9584" xr:uid="{00000000-0005-0000-0000-0000DE4A0000}"/>
    <cellStyle name="Обычный 8 3 12 2 2" xfId="22352" xr:uid="{00000000-0005-0000-0000-0000DF4A0000}"/>
    <cellStyle name="Обычный 8 3 12 3" xfId="15968" xr:uid="{00000000-0005-0000-0000-0000E04A0000}"/>
    <cellStyle name="Обычный 8 3 13" xfId="6392" xr:uid="{00000000-0005-0000-0000-0000E14A0000}"/>
    <cellStyle name="Обычный 8 3 13 2" xfId="19160" xr:uid="{00000000-0005-0000-0000-0000E24A0000}"/>
    <cellStyle name="Обычный 8 3 14" xfId="12776" xr:uid="{00000000-0005-0000-0000-0000E34A0000}"/>
    <cellStyle name="Обычный 8 3 2" xfId="13" xr:uid="{00000000-0005-0000-0000-0000E44A0000}"/>
    <cellStyle name="Обычный 8 3 2 10" xfId="3208" xr:uid="{00000000-0005-0000-0000-0000E54A0000}"/>
    <cellStyle name="Обычный 8 3 2 10 2" xfId="9592" xr:uid="{00000000-0005-0000-0000-0000E64A0000}"/>
    <cellStyle name="Обычный 8 3 2 10 2 2" xfId="22360" xr:uid="{00000000-0005-0000-0000-0000E74A0000}"/>
    <cellStyle name="Обычный 8 3 2 10 3" xfId="15976" xr:uid="{00000000-0005-0000-0000-0000E84A0000}"/>
    <cellStyle name="Обычный 8 3 2 11" xfId="6400" xr:uid="{00000000-0005-0000-0000-0000E94A0000}"/>
    <cellStyle name="Обычный 8 3 2 11 2" xfId="19168" xr:uid="{00000000-0005-0000-0000-0000EA4A0000}"/>
    <cellStyle name="Обычный 8 3 2 12" xfId="12784" xr:uid="{00000000-0005-0000-0000-0000EB4A0000}"/>
    <cellStyle name="Обычный 8 3 2 2" xfId="29" xr:uid="{00000000-0005-0000-0000-0000EC4A0000}"/>
    <cellStyle name="Обычный 8 3 2 2 10" xfId="6416" xr:uid="{00000000-0005-0000-0000-0000ED4A0000}"/>
    <cellStyle name="Обычный 8 3 2 2 10 2" xfId="19184" xr:uid="{00000000-0005-0000-0000-0000EE4A0000}"/>
    <cellStyle name="Обычный 8 3 2 2 11" xfId="12800" xr:uid="{00000000-0005-0000-0000-0000EF4A0000}"/>
    <cellStyle name="Обычный 8 3 2 2 2" xfId="61" xr:uid="{00000000-0005-0000-0000-0000F04A0000}"/>
    <cellStyle name="Обычный 8 3 2 2 2 10" xfId="12832" xr:uid="{00000000-0005-0000-0000-0000F14A0000}"/>
    <cellStyle name="Обычный 8 3 2 2 2 2" xfId="125" xr:uid="{00000000-0005-0000-0000-0000F24A0000}"/>
    <cellStyle name="Обычный 8 3 2 2 2 2 2" xfId="319" xr:uid="{00000000-0005-0000-0000-0000F34A0000}"/>
    <cellStyle name="Обычный 8 3 2 2 2 2 2 2" xfId="721" xr:uid="{00000000-0005-0000-0000-0000F44A0000}"/>
    <cellStyle name="Обычный 8 3 2 2 2 2 2 2 2" xfId="1519" xr:uid="{00000000-0005-0000-0000-0000F54A0000}"/>
    <cellStyle name="Обычный 8 3 2 2 2 2 2 2 2 2" xfId="3115" xr:uid="{00000000-0005-0000-0000-0000F64A0000}"/>
    <cellStyle name="Обычный 8 3 2 2 2 2 2 2 2 2 2" xfId="6307" xr:uid="{00000000-0005-0000-0000-0000F74A0000}"/>
    <cellStyle name="Обычный 8 3 2 2 2 2 2 2 2 2 2 2" xfId="12691" xr:uid="{00000000-0005-0000-0000-0000F84A0000}"/>
    <cellStyle name="Обычный 8 3 2 2 2 2 2 2 2 2 2 2 2" xfId="25459" xr:uid="{00000000-0005-0000-0000-0000F94A0000}"/>
    <cellStyle name="Обычный 8 3 2 2 2 2 2 2 2 2 2 3" xfId="19075" xr:uid="{00000000-0005-0000-0000-0000FA4A0000}"/>
    <cellStyle name="Обычный 8 3 2 2 2 2 2 2 2 2 3" xfId="9499" xr:uid="{00000000-0005-0000-0000-0000FB4A0000}"/>
    <cellStyle name="Обычный 8 3 2 2 2 2 2 2 2 2 3 2" xfId="22267" xr:uid="{00000000-0005-0000-0000-0000FC4A0000}"/>
    <cellStyle name="Обычный 8 3 2 2 2 2 2 2 2 2 4" xfId="15883" xr:uid="{00000000-0005-0000-0000-0000FD4A0000}"/>
    <cellStyle name="Обычный 8 3 2 2 2 2 2 2 2 3" xfId="4711" xr:uid="{00000000-0005-0000-0000-0000FE4A0000}"/>
    <cellStyle name="Обычный 8 3 2 2 2 2 2 2 2 3 2" xfId="11095" xr:uid="{00000000-0005-0000-0000-0000FF4A0000}"/>
    <cellStyle name="Обычный 8 3 2 2 2 2 2 2 2 3 2 2" xfId="23863" xr:uid="{00000000-0005-0000-0000-0000004B0000}"/>
    <cellStyle name="Обычный 8 3 2 2 2 2 2 2 2 3 3" xfId="17479" xr:uid="{00000000-0005-0000-0000-0000014B0000}"/>
    <cellStyle name="Обычный 8 3 2 2 2 2 2 2 2 4" xfId="7903" xr:uid="{00000000-0005-0000-0000-0000024B0000}"/>
    <cellStyle name="Обычный 8 3 2 2 2 2 2 2 2 4 2" xfId="20671" xr:uid="{00000000-0005-0000-0000-0000034B0000}"/>
    <cellStyle name="Обычный 8 3 2 2 2 2 2 2 2 5" xfId="14287" xr:uid="{00000000-0005-0000-0000-0000044B0000}"/>
    <cellStyle name="Обычный 8 3 2 2 2 2 2 2 3" xfId="2317" xr:uid="{00000000-0005-0000-0000-0000054B0000}"/>
    <cellStyle name="Обычный 8 3 2 2 2 2 2 2 3 2" xfId="5509" xr:uid="{00000000-0005-0000-0000-0000064B0000}"/>
    <cellStyle name="Обычный 8 3 2 2 2 2 2 2 3 2 2" xfId="11893" xr:uid="{00000000-0005-0000-0000-0000074B0000}"/>
    <cellStyle name="Обычный 8 3 2 2 2 2 2 2 3 2 2 2" xfId="24661" xr:uid="{00000000-0005-0000-0000-0000084B0000}"/>
    <cellStyle name="Обычный 8 3 2 2 2 2 2 2 3 2 3" xfId="18277" xr:uid="{00000000-0005-0000-0000-0000094B0000}"/>
    <cellStyle name="Обычный 8 3 2 2 2 2 2 2 3 3" xfId="8701" xr:uid="{00000000-0005-0000-0000-00000A4B0000}"/>
    <cellStyle name="Обычный 8 3 2 2 2 2 2 2 3 3 2" xfId="21469" xr:uid="{00000000-0005-0000-0000-00000B4B0000}"/>
    <cellStyle name="Обычный 8 3 2 2 2 2 2 2 3 4" xfId="15085" xr:uid="{00000000-0005-0000-0000-00000C4B0000}"/>
    <cellStyle name="Обычный 8 3 2 2 2 2 2 2 4" xfId="3913" xr:uid="{00000000-0005-0000-0000-00000D4B0000}"/>
    <cellStyle name="Обычный 8 3 2 2 2 2 2 2 4 2" xfId="10297" xr:uid="{00000000-0005-0000-0000-00000E4B0000}"/>
    <cellStyle name="Обычный 8 3 2 2 2 2 2 2 4 2 2" xfId="23065" xr:uid="{00000000-0005-0000-0000-00000F4B0000}"/>
    <cellStyle name="Обычный 8 3 2 2 2 2 2 2 4 3" xfId="16681" xr:uid="{00000000-0005-0000-0000-0000104B0000}"/>
    <cellStyle name="Обычный 8 3 2 2 2 2 2 2 5" xfId="7105" xr:uid="{00000000-0005-0000-0000-0000114B0000}"/>
    <cellStyle name="Обычный 8 3 2 2 2 2 2 2 5 2" xfId="19873" xr:uid="{00000000-0005-0000-0000-0000124B0000}"/>
    <cellStyle name="Обычный 8 3 2 2 2 2 2 2 6" xfId="13489" xr:uid="{00000000-0005-0000-0000-0000134B0000}"/>
    <cellStyle name="Обычный 8 3 2 2 2 2 2 3" xfId="1120" xr:uid="{00000000-0005-0000-0000-0000144B0000}"/>
    <cellStyle name="Обычный 8 3 2 2 2 2 2 3 2" xfId="2716" xr:uid="{00000000-0005-0000-0000-0000154B0000}"/>
    <cellStyle name="Обычный 8 3 2 2 2 2 2 3 2 2" xfId="5908" xr:uid="{00000000-0005-0000-0000-0000164B0000}"/>
    <cellStyle name="Обычный 8 3 2 2 2 2 2 3 2 2 2" xfId="12292" xr:uid="{00000000-0005-0000-0000-0000174B0000}"/>
    <cellStyle name="Обычный 8 3 2 2 2 2 2 3 2 2 2 2" xfId="25060" xr:uid="{00000000-0005-0000-0000-0000184B0000}"/>
    <cellStyle name="Обычный 8 3 2 2 2 2 2 3 2 2 3" xfId="18676" xr:uid="{00000000-0005-0000-0000-0000194B0000}"/>
    <cellStyle name="Обычный 8 3 2 2 2 2 2 3 2 3" xfId="9100" xr:uid="{00000000-0005-0000-0000-00001A4B0000}"/>
    <cellStyle name="Обычный 8 3 2 2 2 2 2 3 2 3 2" xfId="21868" xr:uid="{00000000-0005-0000-0000-00001B4B0000}"/>
    <cellStyle name="Обычный 8 3 2 2 2 2 2 3 2 4" xfId="15484" xr:uid="{00000000-0005-0000-0000-00001C4B0000}"/>
    <cellStyle name="Обычный 8 3 2 2 2 2 2 3 3" xfId="4312" xr:uid="{00000000-0005-0000-0000-00001D4B0000}"/>
    <cellStyle name="Обычный 8 3 2 2 2 2 2 3 3 2" xfId="10696" xr:uid="{00000000-0005-0000-0000-00001E4B0000}"/>
    <cellStyle name="Обычный 8 3 2 2 2 2 2 3 3 2 2" xfId="23464" xr:uid="{00000000-0005-0000-0000-00001F4B0000}"/>
    <cellStyle name="Обычный 8 3 2 2 2 2 2 3 3 3" xfId="17080" xr:uid="{00000000-0005-0000-0000-0000204B0000}"/>
    <cellStyle name="Обычный 8 3 2 2 2 2 2 3 4" xfId="7504" xr:uid="{00000000-0005-0000-0000-0000214B0000}"/>
    <cellStyle name="Обычный 8 3 2 2 2 2 2 3 4 2" xfId="20272" xr:uid="{00000000-0005-0000-0000-0000224B0000}"/>
    <cellStyle name="Обычный 8 3 2 2 2 2 2 3 5" xfId="13888" xr:uid="{00000000-0005-0000-0000-0000234B0000}"/>
    <cellStyle name="Обычный 8 3 2 2 2 2 2 4" xfId="1918" xr:uid="{00000000-0005-0000-0000-0000244B0000}"/>
    <cellStyle name="Обычный 8 3 2 2 2 2 2 4 2" xfId="5110" xr:uid="{00000000-0005-0000-0000-0000254B0000}"/>
    <cellStyle name="Обычный 8 3 2 2 2 2 2 4 2 2" xfId="11494" xr:uid="{00000000-0005-0000-0000-0000264B0000}"/>
    <cellStyle name="Обычный 8 3 2 2 2 2 2 4 2 2 2" xfId="24262" xr:uid="{00000000-0005-0000-0000-0000274B0000}"/>
    <cellStyle name="Обычный 8 3 2 2 2 2 2 4 2 3" xfId="17878" xr:uid="{00000000-0005-0000-0000-0000284B0000}"/>
    <cellStyle name="Обычный 8 3 2 2 2 2 2 4 3" xfId="8302" xr:uid="{00000000-0005-0000-0000-0000294B0000}"/>
    <cellStyle name="Обычный 8 3 2 2 2 2 2 4 3 2" xfId="21070" xr:uid="{00000000-0005-0000-0000-00002A4B0000}"/>
    <cellStyle name="Обычный 8 3 2 2 2 2 2 4 4" xfId="14686" xr:uid="{00000000-0005-0000-0000-00002B4B0000}"/>
    <cellStyle name="Обычный 8 3 2 2 2 2 2 5" xfId="3514" xr:uid="{00000000-0005-0000-0000-00002C4B0000}"/>
    <cellStyle name="Обычный 8 3 2 2 2 2 2 5 2" xfId="9898" xr:uid="{00000000-0005-0000-0000-00002D4B0000}"/>
    <cellStyle name="Обычный 8 3 2 2 2 2 2 5 2 2" xfId="22666" xr:uid="{00000000-0005-0000-0000-00002E4B0000}"/>
    <cellStyle name="Обычный 8 3 2 2 2 2 2 5 3" xfId="16282" xr:uid="{00000000-0005-0000-0000-00002F4B0000}"/>
    <cellStyle name="Обычный 8 3 2 2 2 2 2 6" xfId="6706" xr:uid="{00000000-0005-0000-0000-0000304B0000}"/>
    <cellStyle name="Обычный 8 3 2 2 2 2 2 6 2" xfId="19474" xr:uid="{00000000-0005-0000-0000-0000314B0000}"/>
    <cellStyle name="Обычный 8 3 2 2 2 2 2 7" xfId="13090" xr:uid="{00000000-0005-0000-0000-0000324B0000}"/>
    <cellStyle name="Обычный 8 3 2 2 2 2 3" xfId="527" xr:uid="{00000000-0005-0000-0000-0000334B0000}"/>
    <cellStyle name="Обычный 8 3 2 2 2 2 3 2" xfId="1325" xr:uid="{00000000-0005-0000-0000-0000344B0000}"/>
    <cellStyle name="Обычный 8 3 2 2 2 2 3 2 2" xfId="2921" xr:uid="{00000000-0005-0000-0000-0000354B0000}"/>
    <cellStyle name="Обычный 8 3 2 2 2 2 3 2 2 2" xfId="6113" xr:uid="{00000000-0005-0000-0000-0000364B0000}"/>
    <cellStyle name="Обычный 8 3 2 2 2 2 3 2 2 2 2" xfId="12497" xr:uid="{00000000-0005-0000-0000-0000374B0000}"/>
    <cellStyle name="Обычный 8 3 2 2 2 2 3 2 2 2 2 2" xfId="25265" xr:uid="{00000000-0005-0000-0000-0000384B0000}"/>
    <cellStyle name="Обычный 8 3 2 2 2 2 3 2 2 2 3" xfId="18881" xr:uid="{00000000-0005-0000-0000-0000394B0000}"/>
    <cellStyle name="Обычный 8 3 2 2 2 2 3 2 2 3" xfId="9305" xr:uid="{00000000-0005-0000-0000-00003A4B0000}"/>
    <cellStyle name="Обычный 8 3 2 2 2 2 3 2 2 3 2" xfId="22073" xr:uid="{00000000-0005-0000-0000-00003B4B0000}"/>
    <cellStyle name="Обычный 8 3 2 2 2 2 3 2 2 4" xfId="15689" xr:uid="{00000000-0005-0000-0000-00003C4B0000}"/>
    <cellStyle name="Обычный 8 3 2 2 2 2 3 2 3" xfId="4517" xr:uid="{00000000-0005-0000-0000-00003D4B0000}"/>
    <cellStyle name="Обычный 8 3 2 2 2 2 3 2 3 2" xfId="10901" xr:uid="{00000000-0005-0000-0000-00003E4B0000}"/>
    <cellStyle name="Обычный 8 3 2 2 2 2 3 2 3 2 2" xfId="23669" xr:uid="{00000000-0005-0000-0000-00003F4B0000}"/>
    <cellStyle name="Обычный 8 3 2 2 2 2 3 2 3 3" xfId="17285" xr:uid="{00000000-0005-0000-0000-0000404B0000}"/>
    <cellStyle name="Обычный 8 3 2 2 2 2 3 2 4" xfId="7709" xr:uid="{00000000-0005-0000-0000-0000414B0000}"/>
    <cellStyle name="Обычный 8 3 2 2 2 2 3 2 4 2" xfId="20477" xr:uid="{00000000-0005-0000-0000-0000424B0000}"/>
    <cellStyle name="Обычный 8 3 2 2 2 2 3 2 5" xfId="14093" xr:uid="{00000000-0005-0000-0000-0000434B0000}"/>
    <cellStyle name="Обычный 8 3 2 2 2 2 3 3" xfId="2123" xr:uid="{00000000-0005-0000-0000-0000444B0000}"/>
    <cellStyle name="Обычный 8 3 2 2 2 2 3 3 2" xfId="5315" xr:uid="{00000000-0005-0000-0000-0000454B0000}"/>
    <cellStyle name="Обычный 8 3 2 2 2 2 3 3 2 2" xfId="11699" xr:uid="{00000000-0005-0000-0000-0000464B0000}"/>
    <cellStyle name="Обычный 8 3 2 2 2 2 3 3 2 2 2" xfId="24467" xr:uid="{00000000-0005-0000-0000-0000474B0000}"/>
    <cellStyle name="Обычный 8 3 2 2 2 2 3 3 2 3" xfId="18083" xr:uid="{00000000-0005-0000-0000-0000484B0000}"/>
    <cellStyle name="Обычный 8 3 2 2 2 2 3 3 3" xfId="8507" xr:uid="{00000000-0005-0000-0000-0000494B0000}"/>
    <cellStyle name="Обычный 8 3 2 2 2 2 3 3 3 2" xfId="21275" xr:uid="{00000000-0005-0000-0000-00004A4B0000}"/>
    <cellStyle name="Обычный 8 3 2 2 2 2 3 3 4" xfId="14891" xr:uid="{00000000-0005-0000-0000-00004B4B0000}"/>
    <cellStyle name="Обычный 8 3 2 2 2 2 3 4" xfId="3719" xr:uid="{00000000-0005-0000-0000-00004C4B0000}"/>
    <cellStyle name="Обычный 8 3 2 2 2 2 3 4 2" xfId="10103" xr:uid="{00000000-0005-0000-0000-00004D4B0000}"/>
    <cellStyle name="Обычный 8 3 2 2 2 2 3 4 2 2" xfId="22871" xr:uid="{00000000-0005-0000-0000-00004E4B0000}"/>
    <cellStyle name="Обычный 8 3 2 2 2 2 3 4 3" xfId="16487" xr:uid="{00000000-0005-0000-0000-00004F4B0000}"/>
    <cellStyle name="Обычный 8 3 2 2 2 2 3 5" xfId="6911" xr:uid="{00000000-0005-0000-0000-0000504B0000}"/>
    <cellStyle name="Обычный 8 3 2 2 2 2 3 5 2" xfId="19679" xr:uid="{00000000-0005-0000-0000-0000514B0000}"/>
    <cellStyle name="Обычный 8 3 2 2 2 2 3 6" xfId="13295" xr:uid="{00000000-0005-0000-0000-0000524B0000}"/>
    <cellStyle name="Обычный 8 3 2 2 2 2 4" xfId="926" xr:uid="{00000000-0005-0000-0000-0000534B0000}"/>
    <cellStyle name="Обычный 8 3 2 2 2 2 4 2" xfId="2522" xr:uid="{00000000-0005-0000-0000-0000544B0000}"/>
    <cellStyle name="Обычный 8 3 2 2 2 2 4 2 2" xfId="5714" xr:uid="{00000000-0005-0000-0000-0000554B0000}"/>
    <cellStyle name="Обычный 8 3 2 2 2 2 4 2 2 2" xfId="12098" xr:uid="{00000000-0005-0000-0000-0000564B0000}"/>
    <cellStyle name="Обычный 8 3 2 2 2 2 4 2 2 2 2" xfId="24866" xr:uid="{00000000-0005-0000-0000-0000574B0000}"/>
    <cellStyle name="Обычный 8 3 2 2 2 2 4 2 2 3" xfId="18482" xr:uid="{00000000-0005-0000-0000-0000584B0000}"/>
    <cellStyle name="Обычный 8 3 2 2 2 2 4 2 3" xfId="8906" xr:uid="{00000000-0005-0000-0000-0000594B0000}"/>
    <cellStyle name="Обычный 8 3 2 2 2 2 4 2 3 2" xfId="21674" xr:uid="{00000000-0005-0000-0000-00005A4B0000}"/>
    <cellStyle name="Обычный 8 3 2 2 2 2 4 2 4" xfId="15290" xr:uid="{00000000-0005-0000-0000-00005B4B0000}"/>
    <cellStyle name="Обычный 8 3 2 2 2 2 4 3" xfId="4118" xr:uid="{00000000-0005-0000-0000-00005C4B0000}"/>
    <cellStyle name="Обычный 8 3 2 2 2 2 4 3 2" xfId="10502" xr:uid="{00000000-0005-0000-0000-00005D4B0000}"/>
    <cellStyle name="Обычный 8 3 2 2 2 2 4 3 2 2" xfId="23270" xr:uid="{00000000-0005-0000-0000-00005E4B0000}"/>
    <cellStyle name="Обычный 8 3 2 2 2 2 4 3 3" xfId="16886" xr:uid="{00000000-0005-0000-0000-00005F4B0000}"/>
    <cellStyle name="Обычный 8 3 2 2 2 2 4 4" xfId="7310" xr:uid="{00000000-0005-0000-0000-0000604B0000}"/>
    <cellStyle name="Обычный 8 3 2 2 2 2 4 4 2" xfId="20078" xr:uid="{00000000-0005-0000-0000-0000614B0000}"/>
    <cellStyle name="Обычный 8 3 2 2 2 2 4 5" xfId="13694" xr:uid="{00000000-0005-0000-0000-0000624B0000}"/>
    <cellStyle name="Обычный 8 3 2 2 2 2 5" xfId="1724" xr:uid="{00000000-0005-0000-0000-0000634B0000}"/>
    <cellStyle name="Обычный 8 3 2 2 2 2 5 2" xfId="4916" xr:uid="{00000000-0005-0000-0000-0000644B0000}"/>
    <cellStyle name="Обычный 8 3 2 2 2 2 5 2 2" xfId="11300" xr:uid="{00000000-0005-0000-0000-0000654B0000}"/>
    <cellStyle name="Обычный 8 3 2 2 2 2 5 2 2 2" xfId="24068" xr:uid="{00000000-0005-0000-0000-0000664B0000}"/>
    <cellStyle name="Обычный 8 3 2 2 2 2 5 2 3" xfId="17684" xr:uid="{00000000-0005-0000-0000-0000674B0000}"/>
    <cellStyle name="Обычный 8 3 2 2 2 2 5 3" xfId="8108" xr:uid="{00000000-0005-0000-0000-0000684B0000}"/>
    <cellStyle name="Обычный 8 3 2 2 2 2 5 3 2" xfId="20876" xr:uid="{00000000-0005-0000-0000-0000694B0000}"/>
    <cellStyle name="Обычный 8 3 2 2 2 2 5 4" xfId="14492" xr:uid="{00000000-0005-0000-0000-00006A4B0000}"/>
    <cellStyle name="Обычный 8 3 2 2 2 2 6" xfId="3320" xr:uid="{00000000-0005-0000-0000-00006B4B0000}"/>
    <cellStyle name="Обычный 8 3 2 2 2 2 6 2" xfId="9704" xr:uid="{00000000-0005-0000-0000-00006C4B0000}"/>
    <cellStyle name="Обычный 8 3 2 2 2 2 6 2 2" xfId="22472" xr:uid="{00000000-0005-0000-0000-00006D4B0000}"/>
    <cellStyle name="Обычный 8 3 2 2 2 2 6 3" xfId="16088" xr:uid="{00000000-0005-0000-0000-00006E4B0000}"/>
    <cellStyle name="Обычный 8 3 2 2 2 2 7" xfId="6512" xr:uid="{00000000-0005-0000-0000-00006F4B0000}"/>
    <cellStyle name="Обычный 8 3 2 2 2 2 7 2" xfId="19280" xr:uid="{00000000-0005-0000-0000-0000704B0000}"/>
    <cellStyle name="Обычный 8 3 2 2 2 2 8" xfId="12896" xr:uid="{00000000-0005-0000-0000-0000714B0000}"/>
    <cellStyle name="Обычный 8 3 2 2 2 3" xfId="191" xr:uid="{00000000-0005-0000-0000-0000724B0000}"/>
    <cellStyle name="Обычный 8 3 2 2 2 3 2" xfId="385" xr:uid="{00000000-0005-0000-0000-0000734B0000}"/>
    <cellStyle name="Обычный 8 3 2 2 2 3 2 2" xfId="787" xr:uid="{00000000-0005-0000-0000-0000744B0000}"/>
    <cellStyle name="Обычный 8 3 2 2 2 3 2 2 2" xfId="1585" xr:uid="{00000000-0005-0000-0000-0000754B0000}"/>
    <cellStyle name="Обычный 8 3 2 2 2 3 2 2 2 2" xfId="3181" xr:uid="{00000000-0005-0000-0000-0000764B0000}"/>
    <cellStyle name="Обычный 8 3 2 2 2 3 2 2 2 2 2" xfId="6373" xr:uid="{00000000-0005-0000-0000-0000774B0000}"/>
    <cellStyle name="Обычный 8 3 2 2 2 3 2 2 2 2 2 2" xfId="12757" xr:uid="{00000000-0005-0000-0000-0000784B0000}"/>
    <cellStyle name="Обычный 8 3 2 2 2 3 2 2 2 2 2 2 2" xfId="25525" xr:uid="{00000000-0005-0000-0000-0000794B0000}"/>
    <cellStyle name="Обычный 8 3 2 2 2 3 2 2 2 2 2 3" xfId="19141" xr:uid="{00000000-0005-0000-0000-00007A4B0000}"/>
    <cellStyle name="Обычный 8 3 2 2 2 3 2 2 2 2 3" xfId="9565" xr:uid="{00000000-0005-0000-0000-00007B4B0000}"/>
    <cellStyle name="Обычный 8 3 2 2 2 3 2 2 2 2 3 2" xfId="22333" xr:uid="{00000000-0005-0000-0000-00007C4B0000}"/>
    <cellStyle name="Обычный 8 3 2 2 2 3 2 2 2 2 4" xfId="15949" xr:uid="{00000000-0005-0000-0000-00007D4B0000}"/>
    <cellStyle name="Обычный 8 3 2 2 2 3 2 2 2 3" xfId="4777" xr:uid="{00000000-0005-0000-0000-00007E4B0000}"/>
    <cellStyle name="Обычный 8 3 2 2 2 3 2 2 2 3 2" xfId="11161" xr:uid="{00000000-0005-0000-0000-00007F4B0000}"/>
    <cellStyle name="Обычный 8 3 2 2 2 3 2 2 2 3 2 2" xfId="23929" xr:uid="{00000000-0005-0000-0000-0000804B0000}"/>
    <cellStyle name="Обычный 8 3 2 2 2 3 2 2 2 3 3" xfId="17545" xr:uid="{00000000-0005-0000-0000-0000814B0000}"/>
    <cellStyle name="Обычный 8 3 2 2 2 3 2 2 2 4" xfId="7969" xr:uid="{00000000-0005-0000-0000-0000824B0000}"/>
    <cellStyle name="Обычный 8 3 2 2 2 3 2 2 2 4 2" xfId="20737" xr:uid="{00000000-0005-0000-0000-0000834B0000}"/>
    <cellStyle name="Обычный 8 3 2 2 2 3 2 2 2 5" xfId="14353" xr:uid="{00000000-0005-0000-0000-0000844B0000}"/>
    <cellStyle name="Обычный 8 3 2 2 2 3 2 2 3" xfId="2383" xr:uid="{00000000-0005-0000-0000-0000854B0000}"/>
    <cellStyle name="Обычный 8 3 2 2 2 3 2 2 3 2" xfId="5575" xr:uid="{00000000-0005-0000-0000-0000864B0000}"/>
    <cellStyle name="Обычный 8 3 2 2 2 3 2 2 3 2 2" xfId="11959" xr:uid="{00000000-0005-0000-0000-0000874B0000}"/>
    <cellStyle name="Обычный 8 3 2 2 2 3 2 2 3 2 2 2" xfId="24727" xr:uid="{00000000-0005-0000-0000-0000884B0000}"/>
    <cellStyle name="Обычный 8 3 2 2 2 3 2 2 3 2 3" xfId="18343" xr:uid="{00000000-0005-0000-0000-0000894B0000}"/>
    <cellStyle name="Обычный 8 3 2 2 2 3 2 2 3 3" xfId="8767" xr:uid="{00000000-0005-0000-0000-00008A4B0000}"/>
    <cellStyle name="Обычный 8 3 2 2 2 3 2 2 3 3 2" xfId="21535" xr:uid="{00000000-0005-0000-0000-00008B4B0000}"/>
    <cellStyle name="Обычный 8 3 2 2 2 3 2 2 3 4" xfId="15151" xr:uid="{00000000-0005-0000-0000-00008C4B0000}"/>
    <cellStyle name="Обычный 8 3 2 2 2 3 2 2 4" xfId="3979" xr:uid="{00000000-0005-0000-0000-00008D4B0000}"/>
    <cellStyle name="Обычный 8 3 2 2 2 3 2 2 4 2" xfId="10363" xr:uid="{00000000-0005-0000-0000-00008E4B0000}"/>
    <cellStyle name="Обычный 8 3 2 2 2 3 2 2 4 2 2" xfId="23131" xr:uid="{00000000-0005-0000-0000-00008F4B0000}"/>
    <cellStyle name="Обычный 8 3 2 2 2 3 2 2 4 3" xfId="16747" xr:uid="{00000000-0005-0000-0000-0000904B0000}"/>
    <cellStyle name="Обычный 8 3 2 2 2 3 2 2 5" xfId="7171" xr:uid="{00000000-0005-0000-0000-0000914B0000}"/>
    <cellStyle name="Обычный 8 3 2 2 2 3 2 2 5 2" xfId="19939" xr:uid="{00000000-0005-0000-0000-0000924B0000}"/>
    <cellStyle name="Обычный 8 3 2 2 2 3 2 2 6" xfId="13555" xr:uid="{00000000-0005-0000-0000-0000934B0000}"/>
    <cellStyle name="Обычный 8 3 2 2 2 3 2 3" xfId="1186" xr:uid="{00000000-0005-0000-0000-0000944B0000}"/>
    <cellStyle name="Обычный 8 3 2 2 2 3 2 3 2" xfId="2782" xr:uid="{00000000-0005-0000-0000-0000954B0000}"/>
    <cellStyle name="Обычный 8 3 2 2 2 3 2 3 2 2" xfId="5974" xr:uid="{00000000-0005-0000-0000-0000964B0000}"/>
    <cellStyle name="Обычный 8 3 2 2 2 3 2 3 2 2 2" xfId="12358" xr:uid="{00000000-0005-0000-0000-0000974B0000}"/>
    <cellStyle name="Обычный 8 3 2 2 2 3 2 3 2 2 2 2" xfId="25126" xr:uid="{00000000-0005-0000-0000-0000984B0000}"/>
    <cellStyle name="Обычный 8 3 2 2 2 3 2 3 2 2 3" xfId="18742" xr:uid="{00000000-0005-0000-0000-0000994B0000}"/>
    <cellStyle name="Обычный 8 3 2 2 2 3 2 3 2 3" xfId="9166" xr:uid="{00000000-0005-0000-0000-00009A4B0000}"/>
    <cellStyle name="Обычный 8 3 2 2 2 3 2 3 2 3 2" xfId="21934" xr:uid="{00000000-0005-0000-0000-00009B4B0000}"/>
    <cellStyle name="Обычный 8 3 2 2 2 3 2 3 2 4" xfId="15550" xr:uid="{00000000-0005-0000-0000-00009C4B0000}"/>
    <cellStyle name="Обычный 8 3 2 2 2 3 2 3 3" xfId="4378" xr:uid="{00000000-0005-0000-0000-00009D4B0000}"/>
    <cellStyle name="Обычный 8 3 2 2 2 3 2 3 3 2" xfId="10762" xr:uid="{00000000-0005-0000-0000-00009E4B0000}"/>
    <cellStyle name="Обычный 8 3 2 2 2 3 2 3 3 2 2" xfId="23530" xr:uid="{00000000-0005-0000-0000-00009F4B0000}"/>
    <cellStyle name="Обычный 8 3 2 2 2 3 2 3 3 3" xfId="17146" xr:uid="{00000000-0005-0000-0000-0000A04B0000}"/>
    <cellStyle name="Обычный 8 3 2 2 2 3 2 3 4" xfId="7570" xr:uid="{00000000-0005-0000-0000-0000A14B0000}"/>
    <cellStyle name="Обычный 8 3 2 2 2 3 2 3 4 2" xfId="20338" xr:uid="{00000000-0005-0000-0000-0000A24B0000}"/>
    <cellStyle name="Обычный 8 3 2 2 2 3 2 3 5" xfId="13954" xr:uid="{00000000-0005-0000-0000-0000A34B0000}"/>
    <cellStyle name="Обычный 8 3 2 2 2 3 2 4" xfId="1984" xr:uid="{00000000-0005-0000-0000-0000A44B0000}"/>
    <cellStyle name="Обычный 8 3 2 2 2 3 2 4 2" xfId="5176" xr:uid="{00000000-0005-0000-0000-0000A54B0000}"/>
    <cellStyle name="Обычный 8 3 2 2 2 3 2 4 2 2" xfId="11560" xr:uid="{00000000-0005-0000-0000-0000A64B0000}"/>
    <cellStyle name="Обычный 8 3 2 2 2 3 2 4 2 2 2" xfId="24328" xr:uid="{00000000-0005-0000-0000-0000A74B0000}"/>
    <cellStyle name="Обычный 8 3 2 2 2 3 2 4 2 3" xfId="17944" xr:uid="{00000000-0005-0000-0000-0000A84B0000}"/>
    <cellStyle name="Обычный 8 3 2 2 2 3 2 4 3" xfId="8368" xr:uid="{00000000-0005-0000-0000-0000A94B0000}"/>
    <cellStyle name="Обычный 8 3 2 2 2 3 2 4 3 2" xfId="21136" xr:uid="{00000000-0005-0000-0000-0000AA4B0000}"/>
    <cellStyle name="Обычный 8 3 2 2 2 3 2 4 4" xfId="14752" xr:uid="{00000000-0005-0000-0000-0000AB4B0000}"/>
    <cellStyle name="Обычный 8 3 2 2 2 3 2 5" xfId="3580" xr:uid="{00000000-0005-0000-0000-0000AC4B0000}"/>
    <cellStyle name="Обычный 8 3 2 2 2 3 2 5 2" xfId="9964" xr:uid="{00000000-0005-0000-0000-0000AD4B0000}"/>
    <cellStyle name="Обычный 8 3 2 2 2 3 2 5 2 2" xfId="22732" xr:uid="{00000000-0005-0000-0000-0000AE4B0000}"/>
    <cellStyle name="Обычный 8 3 2 2 2 3 2 5 3" xfId="16348" xr:uid="{00000000-0005-0000-0000-0000AF4B0000}"/>
    <cellStyle name="Обычный 8 3 2 2 2 3 2 6" xfId="6772" xr:uid="{00000000-0005-0000-0000-0000B04B0000}"/>
    <cellStyle name="Обычный 8 3 2 2 2 3 2 6 2" xfId="19540" xr:uid="{00000000-0005-0000-0000-0000B14B0000}"/>
    <cellStyle name="Обычный 8 3 2 2 2 3 2 7" xfId="13156" xr:uid="{00000000-0005-0000-0000-0000B24B0000}"/>
    <cellStyle name="Обычный 8 3 2 2 2 3 3" xfId="593" xr:uid="{00000000-0005-0000-0000-0000B34B0000}"/>
    <cellStyle name="Обычный 8 3 2 2 2 3 3 2" xfId="1391" xr:uid="{00000000-0005-0000-0000-0000B44B0000}"/>
    <cellStyle name="Обычный 8 3 2 2 2 3 3 2 2" xfId="2987" xr:uid="{00000000-0005-0000-0000-0000B54B0000}"/>
    <cellStyle name="Обычный 8 3 2 2 2 3 3 2 2 2" xfId="6179" xr:uid="{00000000-0005-0000-0000-0000B64B0000}"/>
    <cellStyle name="Обычный 8 3 2 2 2 3 3 2 2 2 2" xfId="12563" xr:uid="{00000000-0005-0000-0000-0000B74B0000}"/>
    <cellStyle name="Обычный 8 3 2 2 2 3 3 2 2 2 2 2" xfId="25331" xr:uid="{00000000-0005-0000-0000-0000B84B0000}"/>
    <cellStyle name="Обычный 8 3 2 2 2 3 3 2 2 2 3" xfId="18947" xr:uid="{00000000-0005-0000-0000-0000B94B0000}"/>
    <cellStyle name="Обычный 8 3 2 2 2 3 3 2 2 3" xfId="9371" xr:uid="{00000000-0005-0000-0000-0000BA4B0000}"/>
    <cellStyle name="Обычный 8 3 2 2 2 3 3 2 2 3 2" xfId="22139" xr:uid="{00000000-0005-0000-0000-0000BB4B0000}"/>
    <cellStyle name="Обычный 8 3 2 2 2 3 3 2 2 4" xfId="15755" xr:uid="{00000000-0005-0000-0000-0000BC4B0000}"/>
    <cellStyle name="Обычный 8 3 2 2 2 3 3 2 3" xfId="4583" xr:uid="{00000000-0005-0000-0000-0000BD4B0000}"/>
    <cellStyle name="Обычный 8 3 2 2 2 3 3 2 3 2" xfId="10967" xr:uid="{00000000-0005-0000-0000-0000BE4B0000}"/>
    <cellStyle name="Обычный 8 3 2 2 2 3 3 2 3 2 2" xfId="23735" xr:uid="{00000000-0005-0000-0000-0000BF4B0000}"/>
    <cellStyle name="Обычный 8 3 2 2 2 3 3 2 3 3" xfId="17351" xr:uid="{00000000-0005-0000-0000-0000C04B0000}"/>
    <cellStyle name="Обычный 8 3 2 2 2 3 3 2 4" xfId="7775" xr:uid="{00000000-0005-0000-0000-0000C14B0000}"/>
    <cellStyle name="Обычный 8 3 2 2 2 3 3 2 4 2" xfId="20543" xr:uid="{00000000-0005-0000-0000-0000C24B0000}"/>
    <cellStyle name="Обычный 8 3 2 2 2 3 3 2 5" xfId="14159" xr:uid="{00000000-0005-0000-0000-0000C34B0000}"/>
    <cellStyle name="Обычный 8 3 2 2 2 3 3 3" xfId="2189" xr:uid="{00000000-0005-0000-0000-0000C44B0000}"/>
    <cellStyle name="Обычный 8 3 2 2 2 3 3 3 2" xfId="5381" xr:uid="{00000000-0005-0000-0000-0000C54B0000}"/>
    <cellStyle name="Обычный 8 3 2 2 2 3 3 3 2 2" xfId="11765" xr:uid="{00000000-0005-0000-0000-0000C64B0000}"/>
    <cellStyle name="Обычный 8 3 2 2 2 3 3 3 2 2 2" xfId="24533" xr:uid="{00000000-0005-0000-0000-0000C74B0000}"/>
    <cellStyle name="Обычный 8 3 2 2 2 3 3 3 2 3" xfId="18149" xr:uid="{00000000-0005-0000-0000-0000C84B0000}"/>
    <cellStyle name="Обычный 8 3 2 2 2 3 3 3 3" xfId="8573" xr:uid="{00000000-0005-0000-0000-0000C94B0000}"/>
    <cellStyle name="Обычный 8 3 2 2 2 3 3 3 3 2" xfId="21341" xr:uid="{00000000-0005-0000-0000-0000CA4B0000}"/>
    <cellStyle name="Обычный 8 3 2 2 2 3 3 3 4" xfId="14957" xr:uid="{00000000-0005-0000-0000-0000CB4B0000}"/>
    <cellStyle name="Обычный 8 3 2 2 2 3 3 4" xfId="3785" xr:uid="{00000000-0005-0000-0000-0000CC4B0000}"/>
    <cellStyle name="Обычный 8 3 2 2 2 3 3 4 2" xfId="10169" xr:uid="{00000000-0005-0000-0000-0000CD4B0000}"/>
    <cellStyle name="Обычный 8 3 2 2 2 3 3 4 2 2" xfId="22937" xr:uid="{00000000-0005-0000-0000-0000CE4B0000}"/>
    <cellStyle name="Обычный 8 3 2 2 2 3 3 4 3" xfId="16553" xr:uid="{00000000-0005-0000-0000-0000CF4B0000}"/>
    <cellStyle name="Обычный 8 3 2 2 2 3 3 5" xfId="6977" xr:uid="{00000000-0005-0000-0000-0000D04B0000}"/>
    <cellStyle name="Обычный 8 3 2 2 2 3 3 5 2" xfId="19745" xr:uid="{00000000-0005-0000-0000-0000D14B0000}"/>
    <cellStyle name="Обычный 8 3 2 2 2 3 3 6" xfId="13361" xr:uid="{00000000-0005-0000-0000-0000D24B0000}"/>
    <cellStyle name="Обычный 8 3 2 2 2 3 4" xfId="992" xr:uid="{00000000-0005-0000-0000-0000D34B0000}"/>
    <cellStyle name="Обычный 8 3 2 2 2 3 4 2" xfId="2588" xr:uid="{00000000-0005-0000-0000-0000D44B0000}"/>
    <cellStyle name="Обычный 8 3 2 2 2 3 4 2 2" xfId="5780" xr:uid="{00000000-0005-0000-0000-0000D54B0000}"/>
    <cellStyle name="Обычный 8 3 2 2 2 3 4 2 2 2" xfId="12164" xr:uid="{00000000-0005-0000-0000-0000D64B0000}"/>
    <cellStyle name="Обычный 8 3 2 2 2 3 4 2 2 2 2" xfId="24932" xr:uid="{00000000-0005-0000-0000-0000D74B0000}"/>
    <cellStyle name="Обычный 8 3 2 2 2 3 4 2 2 3" xfId="18548" xr:uid="{00000000-0005-0000-0000-0000D84B0000}"/>
    <cellStyle name="Обычный 8 3 2 2 2 3 4 2 3" xfId="8972" xr:uid="{00000000-0005-0000-0000-0000D94B0000}"/>
    <cellStyle name="Обычный 8 3 2 2 2 3 4 2 3 2" xfId="21740" xr:uid="{00000000-0005-0000-0000-0000DA4B0000}"/>
    <cellStyle name="Обычный 8 3 2 2 2 3 4 2 4" xfId="15356" xr:uid="{00000000-0005-0000-0000-0000DB4B0000}"/>
    <cellStyle name="Обычный 8 3 2 2 2 3 4 3" xfId="4184" xr:uid="{00000000-0005-0000-0000-0000DC4B0000}"/>
    <cellStyle name="Обычный 8 3 2 2 2 3 4 3 2" xfId="10568" xr:uid="{00000000-0005-0000-0000-0000DD4B0000}"/>
    <cellStyle name="Обычный 8 3 2 2 2 3 4 3 2 2" xfId="23336" xr:uid="{00000000-0005-0000-0000-0000DE4B0000}"/>
    <cellStyle name="Обычный 8 3 2 2 2 3 4 3 3" xfId="16952" xr:uid="{00000000-0005-0000-0000-0000DF4B0000}"/>
    <cellStyle name="Обычный 8 3 2 2 2 3 4 4" xfId="7376" xr:uid="{00000000-0005-0000-0000-0000E04B0000}"/>
    <cellStyle name="Обычный 8 3 2 2 2 3 4 4 2" xfId="20144" xr:uid="{00000000-0005-0000-0000-0000E14B0000}"/>
    <cellStyle name="Обычный 8 3 2 2 2 3 4 5" xfId="13760" xr:uid="{00000000-0005-0000-0000-0000E24B0000}"/>
    <cellStyle name="Обычный 8 3 2 2 2 3 5" xfId="1790" xr:uid="{00000000-0005-0000-0000-0000E34B0000}"/>
    <cellStyle name="Обычный 8 3 2 2 2 3 5 2" xfId="4982" xr:uid="{00000000-0005-0000-0000-0000E44B0000}"/>
    <cellStyle name="Обычный 8 3 2 2 2 3 5 2 2" xfId="11366" xr:uid="{00000000-0005-0000-0000-0000E54B0000}"/>
    <cellStyle name="Обычный 8 3 2 2 2 3 5 2 2 2" xfId="24134" xr:uid="{00000000-0005-0000-0000-0000E64B0000}"/>
    <cellStyle name="Обычный 8 3 2 2 2 3 5 2 3" xfId="17750" xr:uid="{00000000-0005-0000-0000-0000E74B0000}"/>
    <cellStyle name="Обычный 8 3 2 2 2 3 5 3" xfId="8174" xr:uid="{00000000-0005-0000-0000-0000E84B0000}"/>
    <cellStyle name="Обычный 8 3 2 2 2 3 5 3 2" xfId="20942" xr:uid="{00000000-0005-0000-0000-0000E94B0000}"/>
    <cellStyle name="Обычный 8 3 2 2 2 3 5 4" xfId="14558" xr:uid="{00000000-0005-0000-0000-0000EA4B0000}"/>
    <cellStyle name="Обычный 8 3 2 2 2 3 6" xfId="3386" xr:uid="{00000000-0005-0000-0000-0000EB4B0000}"/>
    <cellStyle name="Обычный 8 3 2 2 2 3 6 2" xfId="9770" xr:uid="{00000000-0005-0000-0000-0000EC4B0000}"/>
    <cellStyle name="Обычный 8 3 2 2 2 3 6 2 2" xfId="22538" xr:uid="{00000000-0005-0000-0000-0000ED4B0000}"/>
    <cellStyle name="Обычный 8 3 2 2 2 3 6 3" xfId="16154" xr:uid="{00000000-0005-0000-0000-0000EE4B0000}"/>
    <cellStyle name="Обычный 8 3 2 2 2 3 7" xfId="6578" xr:uid="{00000000-0005-0000-0000-0000EF4B0000}"/>
    <cellStyle name="Обычный 8 3 2 2 2 3 7 2" xfId="19346" xr:uid="{00000000-0005-0000-0000-0000F04B0000}"/>
    <cellStyle name="Обычный 8 3 2 2 2 3 8" xfId="12962" xr:uid="{00000000-0005-0000-0000-0000F14B0000}"/>
    <cellStyle name="Обычный 8 3 2 2 2 4" xfId="255" xr:uid="{00000000-0005-0000-0000-0000F24B0000}"/>
    <cellStyle name="Обычный 8 3 2 2 2 4 2" xfId="657" xr:uid="{00000000-0005-0000-0000-0000F34B0000}"/>
    <cellStyle name="Обычный 8 3 2 2 2 4 2 2" xfId="1455" xr:uid="{00000000-0005-0000-0000-0000F44B0000}"/>
    <cellStyle name="Обычный 8 3 2 2 2 4 2 2 2" xfId="3051" xr:uid="{00000000-0005-0000-0000-0000F54B0000}"/>
    <cellStyle name="Обычный 8 3 2 2 2 4 2 2 2 2" xfId="6243" xr:uid="{00000000-0005-0000-0000-0000F64B0000}"/>
    <cellStyle name="Обычный 8 3 2 2 2 4 2 2 2 2 2" xfId="12627" xr:uid="{00000000-0005-0000-0000-0000F74B0000}"/>
    <cellStyle name="Обычный 8 3 2 2 2 4 2 2 2 2 2 2" xfId="25395" xr:uid="{00000000-0005-0000-0000-0000F84B0000}"/>
    <cellStyle name="Обычный 8 3 2 2 2 4 2 2 2 2 3" xfId="19011" xr:uid="{00000000-0005-0000-0000-0000F94B0000}"/>
    <cellStyle name="Обычный 8 3 2 2 2 4 2 2 2 3" xfId="9435" xr:uid="{00000000-0005-0000-0000-0000FA4B0000}"/>
    <cellStyle name="Обычный 8 3 2 2 2 4 2 2 2 3 2" xfId="22203" xr:uid="{00000000-0005-0000-0000-0000FB4B0000}"/>
    <cellStyle name="Обычный 8 3 2 2 2 4 2 2 2 4" xfId="15819" xr:uid="{00000000-0005-0000-0000-0000FC4B0000}"/>
    <cellStyle name="Обычный 8 3 2 2 2 4 2 2 3" xfId="4647" xr:uid="{00000000-0005-0000-0000-0000FD4B0000}"/>
    <cellStyle name="Обычный 8 3 2 2 2 4 2 2 3 2" xfId="11031" xr:uid="{00000000-0005-0000-0000-0000FE4B0000}"/>
    <cellStyle name="Обычный 8 3 2 2 2 4 2 2 3 2 2" xfId="23799" xr:uid="{00000000-0005-0000-0000-0000FF4B0000}"/>
    <cellStyle name="Обычный 8 3 2 2 2 4 2 2 3 3" xfId="17415" xr:uid="{00000000-0005-0000-0000-0000004C0000}"/>
    <cellStyle name="Обычный 8 3 2 2 2 4 2 2 4" xfId="7839" xr:uid="{00000000-0005-0000-0000-0000014C0000}"/>
    <cellStyle name="Обычный 8 3 2 2 2 4 2 2 4 2" xfId="20607" xr:uid="{00000000-0005-0000-0000-0000024C0000}"/>
    <cellStyle name="Обычный 8 3 2 2 2 4 2 2 5" xfId="14223" xr:uid="{00000000-0005-0000-0000-0000034C0000}"/>
    <cellStyle name="Обычный 8 3 2 2 2 4 2 3" xfId="2253" xr:uid="{00000000-0005-0000-0000-0000044C0000}"/>
    <cellStyle name="Обычный 8 3 2 2 2 4 2 3 2" xfId="5445" xr:uid="{00000000-0005-0000-0000-0000054C0000}"/>
    <cellStyle name="Обычный 8 3 2 2 2 4 2 3 2 2" xfId="11829" xr:uid="{00000000-0005-0000-0000-0000064C0000}"/>
    <cellStyle name="Обычный 8 3 2 2 2 4 2 3 2 2 2" xfId="24597" xr:uid="{00000000-0005-0000-0000-0000074C0000}"/>
    <cellStyle name="Обычный 8 3 2 2 2 4 2 3 2 3" xfId="18213" xr:uid="{00000000-0005-0000-0000-0000084C0000}"/>
    <cellStyle name="Обычный 8 3 2 2 2 4 2 3 3" xfId="8637" xr:uid="{00000000-0005-0000-0000-0000094C0000}"/>
    <cellStyle name="Обычный 8 3 2 2 2 4 2 3 3 2" xfId="21405" xr:uid="{00000000-0005-0000-0000-00000A4C0000}"/>
    <cellStyle name="Обычный 8 3 2 2 2 4 2 3 4" xfId="15021" xr:uid="{00000000-0005-0000-0000-00000B4C0000}"/>
    <cellStyle name="Обычный 8 3 2 2 2 4 2 4" xfId="3849" xr:uid="{00000000-0005-0000-0000-00000C4C0000}"/>
    <cellStyle name="Обычный 8 3 2 2 2 4 2 4 2" xfId="10233" xr:uid="{00000000-0005-0000-0000-00000D4C0000}"/>
    <cellStyle name="Обычный 8 3 2 2 2 4 2 4 2 2" xfId="23001" xr:uid="{00000000-0005-0000-0000-00000E4C0000}"/>
    <cellStyle name="Обычный 8 3 2 2 2 4 2 4 3" xfId="16617" xr:uid="{00000000-0005-0000-0000-00000F4C0000}"/>
    <cellStyle name="Обычный 8 3 2 2 2 4 2 5" xfId="7041" xr:uid="{00000000-0005-0000-0000-0000104C0000}"/>
    <cellStyle name="Обычный 8 3 2 2 2 4 2 5 2" xfId="19809" xr:uid="{00000000-0005-0000-0000-0000114C0000}"/>
    <cellStyle name="Обычный 8 3 2 2 2 4 2 6" xfId="13425" xr:uid="{00000000-0005-0000-0000-0000124C0000}"/>
    <cellStyle name="Обычный 8 3 2 2 2 4 3" xfId="1056" xr:uid="{00000000-0005-0000-0000-0000134C0000}"/>
    <cellStyle name="Обычный 8 3 2 2 2 4 3 2" xfId="2652" xr:uid="{00000000-0005-0000-0000-0000144C0000}"/>
    <cellStyle name="Обычный 8 3 2 2 2 4 3 2 2" xfId="5844" xr:uid="{00000000-0005-0000-0000-0000154C0000}"/>
    <cellStyle name="Обычный 8 3 2 2 2 4 3 2 2 2" xfId="12228" xr:uid="{00000000-0005-0000-0000-0000164C0000}"/>
    <cellStyle name="Обычный 8 3 2 2 2 4 3 2 2 2 2" xfId="24996" xr:uid="{00000000-0005-0000-0000-0000174C0000}"/>
    <cellStyle name="Обычный 8 3 2 2 2 4 3 2 2 3" xfId="18612" xr:uid="{00000000-0005-0000-0000-0000184C0000}"/>
    <cellStyle name="Обычный 8 3 2 2 2 4 3 2 3" xfId="9036" xr:uid="{00000000-0005-0000-0000-0000194C0000}"/>
    <cellStyle name="Обычный 8 3 2 2 2 4 3 2 3 2" xfId="21804" xr:uid="{00000000-0005-0000-0000-00001A4C0000}"/>
    <cellStyle name="Обычный 8 3 2 2 2 4 3 2 4" xfId="15420" xr:uid="{00000000-0005-0000-0000-00001B4C0000}"/>
    <cellStyle name="Обычный 8 3 2 2 2 4 3 3" xfId="4248" xr:uid="{00000000-0005-0000-0000-00001C4C0000}"/>
    <cellStyle name="Обычный 8 3 2 2 2 4 3 3 2" xfId="10632" xr:uid="{00000000-0005-0000-0000-00001D4C0000}"/>
    <cellStyle name="Обычный 8 3 2 2 2 4 3 3 2 2" xfId="23400" xr:uid="{00000000-0005-0000-0000-00001E4C0000}"/>
    <cellStyle name="Обычный 8 3 2 2 2 4 3 3 3" xfId="17016" xr:uid="{00000000-0005-0000-0000-00001F4C0000}"/>
    <cellStyle name="Обычный 8 3 2 2 2 4 3 4" xfId="7440" xr:uid="{00000000-0005-0000-0000-0000204C0000}"/>
    <cellStyle name="Обычный 8 3 2 2 2 4 3 4 2" xfId="20208" xr:uid="{00000000-0005-0000-0000-0000214C0000}"/>
    <cellStyle name="Обычный 8 3 2 2 2 4 3 5" xfId="13824" xr:uid="{00000000-0005-0000-0000-0000224C0000}"/>
    <cellStyle name="Обычный 8 3 2 2 2 4 4" xfId="1854" xr:uid="{00000000-0005-0000-0000-0000234C0000}"/>
    <cellStyle name="Обычный 8 3 2 2 2 4 4 2" xfId="5046" xr:uid="{00000000-0005-0000-0000-0000244C0000}"/>
    <cellStyle name="Обычный 8 3 2 2 2 4 4 2 2" xfId="11430" xr:uid="{00000000-0005-0000-0000-0000254C0000}"/>
    <cellStyle name="Обычный 8 3 2 2 2 4 4 2 2 2" xfId="24198" xr:uid="{00000000-0005-0000-0000-0000264C0000}"/>
    <cellStyle name="Обычный 8 3 2 2 2 4 4 2 3" xfId="17814" xr:uid="{00000000-0005-0000-0000-0000274C0000}"/>
    <cellStyle name="Обычный 8 3 2 2 2 4 4 3" xfId="8238" xr:uid="{00000000-0005-0000-0000-0000284C0000}"/>
    <cellStyle name="Обычный 8 3 2 2 2 4 4 3 2" xfId="21006" xr:uid="{00000000-0005-0000-0000-0000294C0000}"/>
    <cellStyle name="Обычный 8 3 2 2 2 4 4 4" xfId="14622" xr:uid="{00000000-0005-0000-0000-00002A4C0000}"/>
    <cellStyle name="Обычный 8 3 2 2 2 4 5" xfId="3450" xr:uid="{00000000-0005-0000-0000-00002B4C0000}"/>
    <cellStyle name="Обычный 8 3 2 2 2 4 5 2" xfId="9834" xr:uid="{00000000-0005-0000-0000-00002C4C0000}"/>
    <cellStyle name="Обычный 8 3 2 2 2 4 5 2 2" xfId="22602" xr:uid="{00000000-0005-0000-0000-00002D4C0000}"/>
    <cellStyle name="Обычный 8 3 2 2 2 4 5 3" xfId="16218" xr:uid="{00000000-0005-0000-0000-00002E4C0000}"/>
    <cellStyle name="Обычный 8 3 2 2 2 4 6" xfId="6642" xr:uid="{00000000-0005-0000-0000-00002F4C0000}"/>
    <cellStyle name="Обычный 8 3 2 2 2 4 6 2" xfId="19410" xr:uid="{00000000-0005-0000-0000-0000304C0000}"/>
    <cellStyle name="Обычный 8 3 2 2 2 4 7" xfId="13026" xr:uid="{00000000-0005-0000-0000-0000314C0000}"/>
    <cellStyle name="Обычный 8 3 2 2 2 5" xfId="463" xr:uid="{00000000-0005-0000-0000-0000324C0000}"/>
    <cellStyle name="Обычный 8 3 2 2 2 5 2" xfId="1261" xr:uid="{00000000-0005-0000-0000-0000334C0000}"/>
    <cellStyle name="Обычный 8 3 2 2 2 5 2 2" xfId="2857" xr:uid="{00000000-0005-0000-0000-0000344C0000}"/>
    <cellStyle name="Обычный 8 3 2 2 2 5 2 2 2" xfId="6049" xr:uid="{00000000-0005-0000-0000-0000354C0000}"/>
    <cellStyle name="Обычный 8 3 2 2 2 5 2 2 2 2" xfId="12433" xr:uid="{00000000-0005-0000-0000-0000364C0000}"/>
    <cellStyle name="Обычный 8 3 2 2 2 5 2 2 2 2 2" xfId="25201" xr:uid="{00000000-0005-0000-0000-0000374C0000}"/>
    <cellStyle name="Обычный 8 3 2 2 2 5 2 2 2 3" xfId="18817" xr:uid="{00000000-0005-0000-0000-0000384C0000}"/>
    <cellStyle name="Обычный 8 3 2 2 2 5 2 2 3" xfId="9241" xr:uid="{00000000-0005-0000-0000-0000394C0000}"/>
    <cellStyle name="Обычный 8 3 2 2 2 5 2 2 3 2" xfId="22009" xr:uid="{00000000-0005-0000-0000-00003A4C0000}"/>
    <cellStyle name="Обычный 8 3 2 2 2 5 2 2 4" xfId="15625" xr:uid="{00000000-0005-0000-0000-00003B4C0000}"/>
    <cellStyle name="Обычный 8 3 2 2 2 5 2 3" xfId="4453" xr:uid="{00000000-0005-0000-0000-00003C4C0000}"/>
    <cellStyle name="Обычный 8 3 2 2 2 5 2 3 2" xfId="10837" xr:uid="{00000000-0005-0000-0000-00003D4C0000}"/>
    <cellStyle name="Обычный 8 3 2 2 2 5 2 3 2 2" xfId="23605" xr:uid="{00000000-0005-0000-0000-00003E4C0000}"/>
    <cellStyle name="Обычный 8 3 2 2 2 5 2 3 3" xfId="17221" xr:uid="{00000000-0005-0000-0000-00003F4C0000}"/>
    <cellStyle name="Обычный 8 3 2 2 2 5 2 4" xfId="7645" xr:uid="{00000000-0005-0000-0000-0000404C0000}"/>
    <cellStyle name="Обычный 8 3 2 2 2 5 2 4 2" xfId="20413" xr:uid="{00000000-0005-0000-0000-0000414C0000}"/>
    <cellStyle name="Обычный 8 3 2 2 2 5 2 5" xfId="14029" xr:uid="{00000000-0005-0000-0000-0000424C0000}"/>
    <cellStyle name="Обычный 8 3 2 2 2 5 3" xfId="2059" xr:uid="{00000000-0005-0000-0000-0000434C0000}"/>
    <cellStyle name="Обычный 8 3 2 2 2 5 3 2" xfId="5251" xr:uid="{00000000-0005-0000-0000-0000444C0000}"/>
    <cellStyle name="Обычный 8 3 2 2 2 5 3 2 2" xfId="11635" xr:uid="{00000000-0005-0000-0000-0000454C0000}"/>
    <cellStyle name="Обычный 8 3 2 2 2 5 3 2 2 2" xfId="24403" xr:uid="{00000000-0005-0000-0000-0000464C0000}"/>
    <cellStyle name="Обычный 8 3 2 2 2 5 3 2 3" xfId="18019" xr:uid="{00000000-0005-0000-0000-0000474C0000}"/>
    <cellStyle name="Обычный 8 3 2 2 2 5 3 3" xfId="8443" xr:uid="{00000000-0005-0000-0000-0000484C0000}"/>
    <cellStyle name="Обычный 8 3 2 2 2 5 3 3 2" xfId="21211" xr:uid="{00000000-0005-0000-0000-0000494C0000}"/>
    <cellStyle name="Обычный 8 3 2 2 2 5 3 4" xfId="14827" xr:uid="{00000000-0005-0000-0000-00004A4C0000}"/>
    <cellStyle name="Обычный 8 3 2 2 2 5 4" xfId="3655" xr:uid="{00000000-0005-0000-0000-00004B4C0000}"/>
    <cellStyle name="Обычный 8 3 2 2 2 5 4 2" xfId="10039" xr:uid="{00000000-0005-0000-0000-00004C4C0000}"/>
    <cellStyle name="Обычный 8 3 2 2 2 5 4 2 2" xfId="22807" xr:uid="{00000000-0005-0000-0000-00004D4C0000}"/>
    <cellStyle name="Обычный 8 3 2 2 2 5 4 3" xfId="16423" xr:uid="{00000000-0005-0000-0000-00004E4C0000}"/>
    <cellStyle name="Обычный 8 3 2 2 2 5 5" xfId="6847" xr:uid="{00000000-0005-0000-0000-00004F4C0000}"/>
    <cellStyle name="Обычный 8 3 2 2 2 5 5 2" xfId="19615" xr:uid="{00000000-0005-0000-0000-0000504C0000}"/>
    <cellStyle name="Обычный 8 3 2 2 2 5 6" xfId="13231" xr:uid="{00000000-0005-0000-0000-0000514C0000}"/>
    <cellStyle name="Обычный 8 3 2 2 2 6" xfId="862" xr:uid="{00000000-0005-0000-0000-0000524C0000}"/>
    <cellStyle name="Обычный 8 3 2 2 2 6 2" xfId="2458" xr:uid="{00000000-0005-0000-0000-0000534C0000}"/>
    <cellStyle name="Обычный 8 3 2 2 2 6 2 2" xfId="5650" xr:uid="{00000000-0005-0000-0000-0000544C0000}"/>
    <cellStyle name="Обычный 8 3 2 2 2 6 2 2 2" xfId="12034" xr:uid="{00000000-0005-0000-0000-0000554C0000}"/>
    <cellStyle name="Обычный 8 3 2 2 2 6 2 2 2 2" xfId="24802" xr:uid="{00000000-0005-0000-0000-0000564C0000}"/>
    <cellStyle name="Обычный 8 3 2 2 2 6 2 2 3" xfId="18418" xr:uid="{00000000-0005-0000-0000-0000574C0000}"/>
    <cellStyle name="Обычный 8 3 2 2 2 6 2 3" xfId="8842" xr:uid="{00000000-0005-0000-0000-0000584C0000}"/>
    <cellStyle name="Обычный 8 3 2 2 2 6 2 3 2" xfId="21610" xr:uid="{00000000-0005-0000-0000-0000594C0000}"/>
    <cellStyle name="Обычный 8 3 2 2 2 6 2 4" xfId="15226" xr:uid="{00000000-0005-0000-0000-00005A4C0000}"/>
    <cellStyle name="Обычный 8 3 2 2 2 6 3" xfId="4054" xr:uid="{00000000-0005-0000-0000-00005B4C0000}"/>
    <cellStyle name="Обычный 8 3 2 2 2 6 3 2" xfId="10438" xr:uid="{00000000-0005-0000-0000-00005C4C0000}"/>
    <cellStyle name="Обычный 8 3 2 2 2 6 3 2 2" xfId="23206" xr:uid="{00000000-0005-0000-0000-00005D4C0000}"/>
    <cellStyle name="Обычный 8 3 2 2 2 6 3 3" xfId="16822" xr:uid="{00000000-0005-0000-0000-00005E4C0000}"/>
    <cellStyle name="Обычный 8 3 2 2 2 6 4" xfId="7246" xr:uid="{00000000-0005-0000-0000-00005F4C0000}"/>
    <cellStyle name="Обычный 8 3 2 2 2 6 4 2" xfId="20014" xr:uid="{00000000-0005-0000-0000-0000604C0000}"/>
    <cellStyle name="Обычный 8 3 2 2 2 6 5" xfId="13630" xr:uid="{00000000-0005-0000-0000-0000614C0000}"/>
    <cellStyle name="Обычный 8 3 2 2 2 7" xfId="1660" xr:uid="{00000000-0005-0000-0000-0000624C0000}"/>
    <cellStyle name="Обычный 8 3 2 2 2 7 2" xfId="4852" xr:uid="{00000000-0005-0000-0000-0000634C0000}"/>
    <cellStyle name="Обычный 8 3 2 2 2 7 2 2" xfId="11236" xr:uid="{00000000-0005-0000-0000-0000644C0000}"/>
    <cellStyle name="Обычный 8 3 2 2 2 7 2 2 2" xfId="24004" xr:uid="{00000000-0005-0000-0000-0000654C0000}"/>
    <cellStyle name="Обычный 8 3 2 2 2 7 2 3" xfId="17620" xr:uid="{00000000-0005-0000-0000-0000664C0000}"/>
    <cellStyle name="Обычный 8 3 2 2 2 7 3" xfId="8044" xr:uid="{00000000-0005-0000-0000-0000674C0000}"/>
    <cellStyle name="Обычный 8 3 2 2 2 7 3 2" xfId="20812" xr:uid="{00000000-0005-0000-0000-0000684C0000}"/>
    <cellStyle name="Обычный 8 3 2 2 2 7 4" xfId="14428" xr:uid="{00000000-0005-0000-0000-0000694C0000}"/>
    <cellStyle name="Обычный 8 3 2 2 2 8" xfId="3256" xr:uid="{00000000-0005-0000-0000-00006A4C0000}"/>
    <cellStyle name="Обычный 8 3 2 2 2 8 2" xfId="9640" xr:uid="{00000000-0005-0000-0000-00006B4C0000}"/>
    <cellStyle name="Обычный 8 3 2 2 2 8 2 2" xfId="22408" xr:uid="{00000000-0005-0000-0000-00006C4C0000}"/>
    <cellStyle name="Обычный 8 3 2 2 2 8 3" xfId="16024" xr:uid="{00000000-0005-0000-0000-00006D4C0000}"/>
    <cellStyle name="Обычный 8 3 2 2 2 9" xfId="6448" xr:uid="{00000000-0005-0000-0000-00006E4C0000}"/>
    <cellStyle name="Обычный 8 3 2 2 2 9 2" xfId="19216" xr:uid="{00000000-0005-0000-0000-00006F4C0000}"/>
    <cellStyle name="Обычный 8 3 2 2 3" xfId="93" xr:uid="{00000000-0005-0000-0000-0000704C0000}"/>
    <cellStyle name="Обычный 8 3 2 2 3 2" xfId="287" xr:uid="{00000000-0005-0000-0000-0000714C0000}"/>
    <cellStyle name="Обычный 8 3 2 2 3 2 2" xfId="689" xr:uid="{00000000-0005-0000-0000-0000724C0000}"/>
    <cellStyle name="Обычный 8 3 2 2 3 2 2 2" xfId="1487" xr:uid="{00000000-0005-0000-0000-0000734C0000}"/>
    <cellStyle name="Обычный 8 3 2 2 3 2 2 2 2" xfId="3083" xr:uid="{00000000-0005-0000-0000-0000744C0000}"/>
    <cellStyle name="Обычный 8 3 2 2 3 2 2 2 2 2" xfId="6275" xr:uid="{00000000-0005-0000-0000-0000754C0000}"/>
    <cellStyle name="Обычный 8 3 2 2 3 2 2 2 2 2 2" xfId="12659" xr:uid="{00000000-0005-0000-0000-0000764C0000}"/>
    <cellStyle name="Обычный 8 3 2 2 3 2 2 2 2 2 2 2" xfId="25427" xr:uid="{00000000-0005-0000-0000-0000774C0000}"/>
    <cellStyle name="Обычный 8 3 2 2 3 2 2 2 2 2 3" xfId="19043" xr:uid="{00000000-0005-0000-0000-0000784C0000}"/>
    <cellStyle name="Обычный 8 3 2 2 3 2 2 2 2 3" xfId="9467" xr:uid="{00000000-0005-0000-0000-0000794C0000}"/>
    <cellStyle name="Обычный 8 3 2 2 3 2 2 2 2 3 2" xfId="22235" xr:uid="{00000000-0005-0000-0000-00007A4C0000}"/>
    <cellStyle name="Обычный 8 3 2 2 3 2 2 2 2 4" xfId="15851" xr:uid="{00000000-0005-0000-0000-00007B4C0000}"/>
    <cellStyle name="Обычный 8 3 2 2 3 2 2 2 3" xfId="4679" xr:uid="{00000000-0005-0000-0000-00007C4C0000}"/>
    <cellStyle name="Обычный 8 3 2 2 3 2 2 2 3 2" xfId="11063" xr:uid="{00000000-0005-0000-0000-00007D4C0000}"/>
    <cellStyle name="Обычный 8 3 2 2 3 2 2 2 3 2 2" xfId="23831" xr:uid="{00000000-0005-0000-0000-00007E4C0000}"/>
    <cellStyle name="Обычный 8 3 2 2 3 2 2 2 3 3" xfId="17447" xr:uid="{00000000-0005-0000-0000-00007F4C0000}"/>
    <cellStyle name="Обычный 8 3 2 2 3 2 2 2 4" xfId="7871" xr:uid="{00000000-0005-0000-0000-0000804C0000}"/>
    <cellStyle name="Обычный 8 3 2 2 3 2 2 2 4 2" xfId="20639" xr:uid="{00000000-0005-0000-0000-0000814C0000}"/>
    <cellStyle name="Обычный 8 3 2 2 3 2 2 2 5" xfId="14255" xr:uid="{00000000-0005-0000-0000-0000824C0000}"/>
    <cellStyle name="Обычный 8 3 2 2 3 2 2 3" xfId="2285" xr:uid="{00000000-0005-0000-0000-0000834C0000}"/>
    <cellStyle name="Обычный 8 3 2 2 3 2 2 3 2" xfId="5477" xr:uid="{00000000-0005-0000-0000-0000844C0000}"/>
    <cellStyle name="Обычный 8 3 2 2 3 2 2 3 2 2" xfId="11861" xr:uid="{00000000-0005-0000-0000-0000854C0000}"/>
    <cellStyle name="Обычный 8 3 2 2 3 2 2 3 2 2 2" xfId="24629" xr:uid="{00000000-0005-0000-0000-0000864C0000}"/>
    <cellStyle name="Обычный 8 3 2 2 3 2 2 3 2 3" xfId="18245" xr:uid="{00000000-0005-0000-0000-0000874C0000}"/>
    <cellStyle name="Обычный 8 3 2 2 3 2 2 3 3" xfId="8669" xr:uid="{00000000-0005-0000-0000-0000884C0000}"/>
    <cellStyle name="Обычный 8 3 2 2 3 2 2 3 3 2" xfId="21437" xr:uid="{00000000-0005-0000-0000-0000894C0000}"/>
    <cellStyle name="Обычный 8 3 2 2 3 2 2 3 4" xfId="15053" xr:uid="{00000000-0005-0000-0000-00008A4C0000}"/>
    <cellStyle name="Обычный 8 3 2 2 3 2 2 4" xfId="3881" xr:uid="{00000000-0005-0000-0000-00008B4C0000}"/>
    <cellStyle name="Обычный 8 3 2 2 3 2 2 4 2" xfId="10265" xr:uid="{00000000-0005-0000-0000-00008C4C0000}"/>
    <cellStyle name="Обычный 8 3 2 2 3 2 2 4 2 2" xfId="23033" xr:uid="{00000000-0005-0000-0000-00008D4C0000}"/>
    <cellStyle name="Обычный 8 3 2 2 3 2 2 4 3" xfId="16649" xr:uid="{00000000-0005-0000-0000-00008E4C0000}"/>
    <cellStyle name="Обычный 8 3 2 2 3 2 2 5" xfId="7073" xr:uid="{00000000-0005-0000-0000-00008F4C0000}"/>
    <cellStyle name="Обычный 8 3 2 2 3 2 2 5 2" xfId="19841" xr:uid="{00000000-0005-0000-0000-0000904C0000}"/>
    <cellStyle name="Обычный 8 3 2 2 3 2 2 6" xfId="13457" xr:uid="{00000000-0005-0000-0000-0000914C0000}"/>
    <cellStyle name="Обычный 8 3 2 2 3 2 3" xfId="1088" xr:uid="{00000000-0005-0000-0000-0000924C0000}"/>
    <cellStyle name="Обычный 8 3 2 2 3 2 3 2" xfId="2684" xr:uid="{00000000-0005-0000-0000-0000934C0000}"/>
    <cellStyle name="Обычный 8 3 2 2 3 2 3 2 2" xfId="5876" xr:uid="{00000000-0005-0000-0000-0000944C0000}"/>
    <cellStyle name="Обычный 8 3 2 2 3 2 3 2 2 2" xfId="12260" xr:uid="{00000000-0005-0000-0000-0000954C0000}"/>
    <cellStyle name="Обычный 8 3 2 2 3 2 3 2 2 2 2" xfId="25028" xr:uid="{00000000-0005-0000-0000-0000964C0000}"/>
    <cellStyle name="Обычный 8 3 2 2 3 2 3 2 2 3" xfId="18644" xr:uid="{00000000-0005-0000-0000-0000974C0000}"/>
    <cellStyle name="Обычный 8 3 2 2 3 2 3 2 3" xfId="9068" xr:uid="{00000000-0005-0000-0000-0000984C0000}"/>
    <cellStyle name="Обычный 8 3 2 2 3 2 3 2 3 2" xfId="21836" xr:uid="{00000000-0005-0000-0000-0000994C0000}"/>
    <cellStyle name="Обычный 8 3 2 2 3 2 3 2 4" xfId="15452" xr:uid="{00000000-0005-0000-0000-00009A4C0000}"/>
    <cellStyle name="Обычный 8 3 2 2 3 2 3 3" xfId="4280" xr:uid="{00000000-0005-0000-0000-00009B4C0000}"/>
    <cellStyle name="Обычный 8 3 2 2 3 2 3 3 2" xfId="10664" xr:uid="{00000000-0005-0000-0000-00009C4C0000}"/>
    <cellStyle name="Обычный 8 3 2 2 3 2 3 3 2 2" xfId="23432" xr:uid="{00000000-0005-0000-0000-00009D4C0000}"/>
    <cellStyle name="Обычный 8 3 2 2 3 2 3 3 3" xfId="17048" xr:uid="{00000000-0005-0000-0000-00009E4C0000}"/>
    <cellStyle name="Обычный 8 3 2 2 3 2 3 4" xfId="7472" xr:uid="{00000000-0005-0000-0000-00009F4C0000}"/>
    <cellStyle name="Обычный 8 3 2 2 3 2 3 4 2" xfId="20240" xr:uid="{00000000-0005-0000-0000-0000A04C0000}"/>
    <cellStyle name="Обычный 8 3 2 2 3 2 3 5" xfId="13856" xr:uid="{00000000-0005-0000-0000-0000A14C0000}"/>
    <cellStyle name="Обычный 8 3 2 2 3 2 4" xfId="1886" xr:uid="{00000000-0005-0000-0000-0000A24C0000}"/>
    <cellStyle name="Обычный 8 3 2 2 3 2 4 2" xfId="5078" xr:uid="{00000000-0005-0000-0000-0000A34C0000}"/>
    <cellStyle name="Обычный 8 3 2 2 3 2 4 2 2" xfId="11462" xr:uid="{00000000-0005-0000-0000-0000A44C0000}"/>
    <cellStyle name="Обычный 8 3 2 2 3 2 4 2 2 2" xfId="24230" xr:uid="{00000000-0005-0000-0000-0000A54C0000}"/>
    <cellStyle name="Обычный 8 3 2 2 3 2 4 2 3" xfId="17846" xr:uid="{00000000-0005-0000-0000-0000A64C0000}"/>
    <cellStyle name="Обычный 8 3 2 2 3 2 4 3" xfId="8270" xr:uid="{00000000-0005-0000-0000-0000A74C0000}"/>
    <cellStyle name="Обычный 8 3 2 2 3 2 4 3 2" xfId="21038" xr:uid="{00000000-0005-0000-0000-0000A84C0000}"/>
    <cellStyle name="Обычный 8 3 2 2 3 2 4 4" xfId="14654" xr:uid="{00000000-0005-0000-0000-0000A94C0000}"/>
    <cellStyle name="Обычный 8 3 2 2 3 2 5" xfId="3482" xr:uid="{00000000-0005-0000-0000-0000AA4C0000}"/>
    <cellStyle name="Обычный 8 3 2 2 3 2 5 2" xfId="9866" xr:uid="{00000000-0005-0000-0000-0000AB4C0000}"/>
    <cellStyle name="Обычный 8 3 2 2 3 2 5 2 2" xfId="22634" xr:uid="{00000000-0005-0000-0000-0000AC4C0000}"/>
    <cellStyle name="Обычный 8 3 2 2 3 2 5 3" xfId="16250" xr:uid="{00000000-0005-0000-0000-0000AD4C0000}"/>
    <cellStyle name="Обычный 8 3 2 2 3 2 6" xfId="6674" xr:uid="{00000000-0005-0000-0000-0000AE4C0000}"/>
    <cellStyle name="Обычный 8 3 2 2 3 2 6 2" xfId="19442" xr:uid="{00000000-0005-0000-0000-0000AF4C0000}"/>
    <cellStyle name="Обычный 8 3 2 2 3 2 7" xfId="13058" xr:uid="{00000000-0005-0000-0000-0000B04C0000}"/>
    <cellStyle name="Обычный 8 3 2 2 3 3" xfId="495" xr:uid="{00000000-0005-0000-0000-0000B14C0000}"/>
    <cellStyle name="Обычный 8 3 2 2 3 3 2" xfId="1293" xr:uid="{00000000-0005-0000-0000-0000B24C0000}"/>
    <cellStyle name="Обычный 8 3 2 2 3 3 2 2" xfId="2889" xr:uid="{00000000-0005-0000-0000-0000B34C0000}"/>
    <cellStyle name="Обычный 8 3 2 2 3 3 2 2 2" xfId="6081" xr:uid="{00000000-0005-0000-0000-0000B44C0000}"/>
    <cellStyle name="Обычный 8 3 2 2 3 3 2 2 2 2" xfId="12465" xr:uid="{00000000-0005-0000-0000-0000B54C0000}"/>
    <cellStyle name="Обычный 8 3 2 2 3 3 2 2 2 2 2" xfId="25233" xr:uid="{00000000-0005-0000-0000-0000B64C0000}"/>
    <cellStyle name="Обычный 8 3 2 2 3 3 2 2 2 3" xfId="18849" xr:uid="{00000000-0005-0000-0000-0000B74C0000}"/>
    <cellStyle name="Обычный 8 3 2 2 3 3 2 2 3" xfId="9273" xr:uid="{00000000-0005-0000-0000-0000B84C0000}"/>
    <cellStyle name="Обычный 8 3 2 2 3 3 2 2 3 2" xfId="22041" xr:uid="{00000000-0005-0000-0000-0000B94C0000}"/>
    <cellStyle name="Обычный 8 3 2 2 3 3 2 2 4" xfId="15657" xr:uid="{00000000-0005-0000-0000-0000BA4C0000}"/>
    <cellStyle name="Обычный 8 3 2 2 3 3 2 3" xfId="4485" xr:uid="{00000000-0005-0000-0000-0000BB4C0000}"/>
    <cellStyle name="Обычный 8 3 2 2 3 3 2 3 2" xfId="10869" xr:uid="{00000000-0005-0000-0000-0000BC4C0000}"/>
    <cellStyle name="Обычный 8 3 2 2 3 3 2 3 2 2" xfId="23637" xr:uid="{00000000-0005-0000-0000-0000BD4C0000}"/>
    <cellStyle name="Обычный 8 3 2 2 3 3 2 3 3" xfId="17253" xr:uid="{00000000-0005-0000-0000-0000BE4C0000}"/>
    <cellStyle name="Обычный 8 3 2 2 3 3 2 4" xfId="7677" xr:uid="{00000000-0005-0000-0000-0000BF4C0000}"/>
    <cellStyle name="Обычный 8 3 2 2 3 3 2 4 2" xfId="20445" xr:uid="{00000000-0005-0000-0000-0000C04C0000}"/>
    <cellStyle name="Обычный 8 3 2 2 3 3 2 5" xfId="14061" xr:uid="{00000000-0005-0000-0000-0000C14C0000}"/>
    <cellStyle name="Обычный 8 3 2 2 3 3 3" xfId="2091" xr:uid="{00000000-0005-0000-0000-0000C24C0000}"/>
    <cellStyle name="Обычный 8 3 2 2 3 3 3 2" xfId="5283" xr:uid="{00000000-0005-0000-0000-0000C34C0000}"/>
    <cellStyle name="Обычный 8 3 2 2 3 3 3 2 2" xfId="11667" xr:uid="{00000000-0005-0000-0000-0000C44C0000}"/>
    <cellStyle name="Обычный 8 3 2 2 3 3 3 2 2 2" xfId="24435" xr:uid="{00000000-0005-0000-0000-0000C54C0000}"/>
    <cellStyle name="Обычный 8 3 2 2 3 3 3 2 3" xfId="18051" xr:uid="{00000000-0005-0000-0000-0000C64C0000}"/>
    <cellStyle name="Обычный 8 3 2 2 3 3 3 3" xfId="8475" xr:uid="{00000000-0005-0000-0000-0000C74C0000}"/>
    <cellStyle name="Обычный 8 3 2 2 3 3 3 3 2" xfId="21243" xr:uid="{00000000-0005-0000-0000-0000C84C0000}"/>
    <cellStyle name="Обычный 8 3 2 2 3 3 3 4" xfId="14859" xr:uid="{00000000-0005-0000-0000-0000C94C0000}"/>
    <cellStyle name="Обычный 8 3 2 2 3 3 4" xfId="3687" xr:uid="{00000000-0005-0000-0000-0000CA4C0000}"/>
    <cellStyle name="Обычный 8 3 2 2 3 3 4 2" xfId="10071" xr:uid="{00000000-0005-0000-0000-0000CB4C0000}"/>
    <cellStyle name="Обычный 8 3 2 2 3 3 4 2 2" xfId="22839" xr:uid="{00000000-0005-0000-0000-0000CC4C0000}"/>
    <cellStyle name="Обычный 8 3 2 2 3 3 4 3" xfId="16455" xr:uid="{00000000-0005-0000-0000-0000CD4C0000}"/>
    <cellStyle name="Обычный 8 3 2 2 3 3 5" xfId="6879" xr:uid="{00000000-0005-0000-0000-0000CE4C0000}"/>
    <cellStyle name="Обычный 8 3 2 2 3 3 5 2" xfId="19647" xr:uid="{00000000-0005-0000-0000-0000CF4C0000}"/>
    <cellStyle name="Обычный 8 3 2 2 3 3 6" xfId="13263" xr:uid="{00000000-0005-0000-0000-0000D04C0000}"/>
    <cellStyle name="Обычный 8 3 2 2 3 4" xfId="894" xr:uid="{00000000-0005-0000-0000-0000D14C0000}"/>
    <cellStyle name="Обычный 8 3 2 2 3 4 2" xfId="2490" xr:uid="{00000000-0005-0000-0000-0000D24C0000}"/>
    <cellStyle name="Обычный 8 3 2 2 3 4 2 2" xfId="5682" xr:uid="{00000000-0005-0000-0000-0000D34C0000}"/>
    <cellStyle name="Обычный 8 3 2 2 3 4 2 2 2" xfId="12066" xr:uid="{00000000-0005-0000-0000-0000D44C0000}"/>
    <cellStyle name="Обычный 8 3 2 2 3 4 2 2 2 2" xfId="24834" xr:uid="{00000000-0005-0000-0000-0000D54C0000}"/>
    <cellStyle name="Обычный 8 3 2 2 3 4 2 2 3" xfId="18450" xr:uid="{00000000-0005-0000-0000-0000D64C0000}"/>
    <cellStyle name="Обычный 8 3 2 2 3 4 2 3" xfId="8874" xr:uid="{00000000-0005-0000-0000-0000D74C0000}"/>
    <cellStyle name="Обычный 8 3 2 2 3 4 2 3 2" xfId="21642" xr:uid="{00000000-0005-0000-0000-0000D84C0000}"/>
    <cellStyle name="Обычный 8 3 2 2 3 4 2 4" xfId="15258" xr:uid="{00000000-0005-0000-0000-0000D94C0000}"/>
    <cellStyle name="Обычный 8 3 2 2 3 4 3" xfId="4086" xr:uid="{00000000-0005-0000-0000-0000DA4C0000}"/>
    <cellStyle name="Обычный 8 3 2 2 3 4 3 2" xfId="10470" xr:uid="{00000000-0005-0000-0000-0000DB4C0000}"/>
    <cellStyle name="Обычный 8 3 2 2 3 4 3 2 2" xfId="23238" xr:uid="{00000000-0005-0000-0000-0000DC4C0000}"/>
    <cellStyle name="Обычный 8 3 2 2 3 4 3 3" xfId="16854" xr:uid="{00000000-0005-0000-0000-0000DD4C0000}"/>
    <cellStyle name="Обычный 8 3 2 2 3 4 4" xfId="7278" xr:uid="{00000000-0005-0000-0000-0000DE4C0000}"/>
    <cellStyle name="Обычный 8 3 2 2 3 4 4 2" xfId="20046" xr:uid="{00000000-0005-0000-0000-0000DF4C0000}"/>
    <cellStyle name="Обычный 8 3 2 2 3 4 5" xfId="13662" xr:uid="{00000000-0005-0000-0000-0000E04C0000}"/>
    <cellStyle name="Обычный 8 3 2 2 3 5" xfId="1692" xr:uid="{00000000-0005-0000-0000-0000E14C0000}"/>
    <cellStyle name="Обычный 8 3 2 2 3 5 2" xfId="4884" xr:uid="{00000000-0005-0000-0000-0000E24C0000}"/>
    <cellStyle name="Обычный 8 3 2 2 3 5 2 2" xfId="11268" xr:uid="{00000000-0005-0000-0000-0000E34C0000}"/>
    <cellStyle name="Обычный 8 3 2 2 3 5 2 2 2" xfId="24036" xr:uid="{00000000-0005-0000-0000-0000E44C0000}"/>
    <cellStyle name="Обычный 8 3 2 2 3 5 2 3" xfId="17652" xr:uid="{00000000-0005-0000-0000-0000E54C0000}"/>
    <cellStyle name="Обычный 8 3 2 2 3 5 3" xfId="8076" xr:uid="{00000000-0005-0000-0000-0000E64C0000}"/>
    <cellStyle name="Обычный 8 3 2 2 3 5 3 2" xfId="20844" xr:uid="{00000000-0005-0000-0000-0000E74C0000}"/>
    <cellStyle name="Обычный 8 3 2 2 3 5 4" xfId="14460" xr:uid="{00000000-0005-0000-0000-0000E84C0000}"/>
    <cellStyle name="Обычный 8 3 2 2 3 6" xfId="3288" xr:uid="{00000000-0005-0000-0000-0000E94C0000}"/>
    <cellStyle name="Обычный 8 3 2 2 3 6 2" xfId="9672" xr:uid="{00000000-0005-0000-0000-0000EA4C0000}"/>
    <cellStyle name="Обычный 8 3 2 2 3 6 2 2" xfId="22440" xr:uid="{00000000-0005-0000-0000-0000EB4C0000}"/>
    <cellStyle name="Обычный 8 3 2 2 3 6 3" xfId="16056" xr:uid="{00000000-0005-0000-0000-0000EC4C0000}"/>
    <cellStyle name="Обычный 8 3 2 2 3 7" xfId="6480" xr:uid="{00000000-0005-0000-0000-0000ED4C0000}"/>
    <cellStyle name="Обычный 8 3 2 2 3 7 2" xfId="19248" xr:uid="{00000000-0005-0000-0000-0000EE4C0000}"/>
    <cellStyle name="Обычный 8 3 2 2 3 8" xfId="12864" xr:uid="{00000000-0005-0000-0000-0000EF4C0000}"/>
    <cellStyle name="Обычный 8 3 2 2 4" xfId="159" xr:uid="{00000000-0005-0000-0000-0000F04C0000}"/>
    <cellStyle name="Обычный 8 3 2 2 4 2" xfId="353" xr:uid="{00000000-0005-0000-0000-0000F14C0000}"/>
    <cellStyle name="Обычный 8 3 2 2 4 2 2" xfId="755" xr:uid="{00000000-0005-0000-0000-0000F24C0000}"/>
    <cellStyle name="Обычный 8 3 2 2 4 2 2 2" xfId="1553" xr:uid="{00000000-0005-0000-0000-0000F34C0000}"/>
    <cellStyle name="Обычный 8 3 2 2 4 2 2 2 2" xfId="3149" xr:uid="{00000000-0005-0000-0000-0000F44C0000}"/>
    <cellStyle name="Обычный 8 3 2 2 4 2 2 2 2 2" xfId="6341" xr:uid="{00000000-0005-0000-0000-0000F54C0000}"/>
    <cellStyle name="Обычный 8 3 2 2 4 2 2 2 2 2 2" xfId="12725" xr:uid="{00000000-0005-0000-0000-0000F64C0000}"/>
    <cellStyle name="Обычный 8 3 2 2 4 2 2 2 2 2 2 2" xfId="25493" xr:uid="{00000000-0005-0000-0000-0000F74C0000}"/>
    <cellStyle name="Обычный 8 3 2 2 4 2 2 2 2 2 3" xfId="19109" xr:uid="{00000000-0005-0000-0000-0000F84C0000}"/>
    <cellStyle name="Обычный 8 3 2 2 4 2 2 2 2 3" xfId="9533" xr:uid="{00000000-0005-0000-0000-0000F94C0000}"/>
    <cellStyle name="Обычный 8 3 2 2 4 2 2 2 2 3 2" xfId="22301" xr:uid="{00000000-0005-0000-0000-0000FA4C0000}"/>
    <cellStyle name="Обычный 8 3 2 2 4 2 2 2 2 4" xfId="15917" xr:uid="{00000000-0005-0000-0000-0000FB4C0000}"/>
    <cellStyle name="Обычный 8 3 2 2 4 2 2 2 3" xfId="4745" xr:uid="{00000000-0005-0000-0000-0000FC4C0000}"/>
    <cellStyle name="Обычный 8 3 2 2 4 2 2 2 3 2" xfId="11129" xr:uid="{00000000-0005-0000-0000-0000FD4C0000}"/>
    <cellStyle name="Обычный 8 3 2 2 4 2 2 2 3 2 2" xfId="23897" xr:uid="{00000000-0005-0000-0000-0000FE4C0000}"/>
    <cellStyle name="Обычный 8 3 2 2 4 2 2 2 3 3" xfId="17513" xr:uid="{00000000-0005-0000-0000-0000FF4C0000}"/>
    <cellStyle name="Обычный 8 3 2 2 4 2 2 2 4" xfId="7937" xr:uid="{00000000-0005-0000-0000-0000004D0000}"/>
    <cellStyle name="Обычный 8 3 2 2 4 2 2 2 4 2" xfId="20705" xr:uid="{00000000-0005-0000-0000-0000014D0000}"/>
    <cellStyle name="Обычный 8 3 2 2 4 2 2 2 5" xfId="14321" xr:uid="{00000000-0005-0000-0000-0000024D0000}"/>
    <cellStyle name="Обычный 8 3 2 2 4 2 2 3" xfId="2351" xr:uid="{00000000-0005-0000-0000-0000034D0000}"/>
    <cellStyle name="Обычный 8 3 2 2 4 2 2 3 2" xfId="5543" xr:uid="{00000000-0005-0000-0000-0000044D0000}"/>
    <cellStyle name="Обычный 8 3 2 2 4 2 2 3 2 2" xfId="11927" xr:uid="{00000000-0005-0000-0000-0000054D0000}"/>
    <cellStyle name="Обычный 8 3 2 2 4 2 2 3 2 2 2" xfId="24695" xr:uid="{00000000-0005-0000-0000-0000064D0000}"/>
    <cellStyle name="Обычный 8 3 2 2 4 2 2 3 2 3" xfId="18311" xr:uid="{00000000-0005-0000-0000-0000074D0000}"/>
    <cellStyle name="Обычный 8 3 2 2 4 2 2 3 3" xfId="8735" xr:uid="{00000000-0005-0000-0000-0000084D0000}"/>
    <cellStyle name="Обычный 8 3 2 2 4 2 2 3 3 2" xfId="21503" xr:uid="{00000000-0005-0000-0000-0000094D0000}"/>
    <cellStyle name="Обычный 8 3 2 2 4 2 2 3 4" xfId="15119" xr:uid="{00000000-0005-0000-0000-00000A4D0000}"/>
    <cellStyle name="Обычный 8 3 2 2 4 2 2 4" xfId="3947" xr:uid="{00000000-0005-0000-0000-00000B4D0000}"/>
    <cellStyle name="Обычный 8 3 2 2 4 2 2 4 2" xfId="10331" xr:uid="{00000000-0005-0000-0000-00000C4D0000}"/>
    <cellStyle name="Обычный 8 3 2 2 4 2 2 4 2 2" xfId="23099" xr:uid="{00000000-0005-0000-0000-00000D4D0000}"/>
    <cellStyle name="Обычный 8 3 2 2 4 2 2 4 3" xfId="16715" xr:uid="{00000000-0005-0000-0000-00000E4D0000}"/>
    <cellStyle name="Обычный 8 3 2 2 4 2 2 5" xfId="7139" xr:uid="{00000000-0005-0000-0000-00000F4D0000}"/>
    <cellStyle name="Обычный 8 3 2 2 4 2 2 5 2" xfId="19907" xr:uid="{00000000-0005-0000-0000-0000104D0000}"/>
    <cellStyle name="Обычный 8 3 2 2 4 2 2 6" xfId="13523" xr:uid="{00000000-0005-0000-0000-0000114D0000}"/>
    <cellStyle name="Обычный 8 3 2 2 4 2 3" xfId="1154" xr:uid="{00000000-0005-0000-0000-0000124D0000}"/>
    <cellStyle name="Обычный 8 3 2 2 4 2 3 2" xfId="2750" xr:uid="{00000000-0005-0000-0000-0000134D0000}"/>
    <cellStyle name="Обычный 8 3 2 2 4 2 3 2 2" xfId="5942" xr:uid="{00000000-0005-0000-0000-0000144D0000}"/>
    <cellStyle name="Обычный 8 3 2 2 4 2 3 2 2 2" xfId="12326" xr:uid="{00000000-0005-0000-0000-0000154D0000}"/>
    <cellStyle name="Обычный 8 3 2 2 4 2 3 2 2 2 2" xfId="25094" xr:uid="{00000000-0005-0000-0000-0000164D0000}"/>
    <cellStyle name="Обычный 8 3 2 2 4 2 3 2 2 3" xfId="18710" xr:uid="{00000000-0005-0000-0000-0000174D0000}"/>
    <cellStyle name="Обычный 8 3 2 2 4 2 3 2 3" xfId="9134" xr:uid="{00000000-0005-0000-0000-0000184D0000}"/>
    <cellStyle name="Обычный 8 3 2 2 4 2 3 2 3 2" xfId="21902" xr:uid="{00000000-0005-0000-0000-0000194D0000}"/>
    <cellStyle name="Обычный 8 3 2 2 4 2 3 2 4" xfId="15518" xr:uid="{00000000-0005-0000-0000-00001A4D0000}"/>
    <cellStyle name="Обычный 8 3 2 2 4 2 3 3" xfId="4346" xr:uid="{00000000-0005-0000-0000-00001B4D0000}"/>
    <cellStyle name="Обычный 8 3 2 2 4 2 3 3 2" xfId="10730" xr:uid="{00000000-0005-0000-0000-00001C4D0000}"/>
    <cellStyle name="Обычный 8 3 2 2 4 2 3 3 2 2" xfId="23498" xr:uid="{00000000-0005-0000-0000-00001D4D0000}"/>
    <cellStyle name="Обычный 8 3 2 2 4 2 3 3 3" xfId="17114" xr:uid="{00000000-0005-0000-0000-00001E4D0000}"/>
    <cellStyle name="Обычный 8 3 2 2 4 2 3 4" xfId="7538" xr:uid="{00000000-0005-0000-0000-00001F4D0000}"/>
    <cellStyle name="Обычный 8 3 2 2 4 2 3 4 2" xfId="20306" xr:uid="{00000000-0005-0000-0000-0000204D0000}"/>
    <cellStyle name="Обычный 8 3 2 2 4 2 3 5" xfId="13922" xr:uid="{00000000-0005-0000-0000-0000214D0000}"/>
    <cellStyle name="Обычный 8 3 2 2 4 2 4" xfId="1952" xr:uid="{00000000-0005-0000-0000-0000224D0000}"/>
    <cellStyle name="Обычный 8 3 2 2 4 2 4 2" xfId="5144" xr:uid="{00000000-0005-0000-0000-0000234D0000}"/>
    <cellStyle name="Обычный 8 3 2 2 4 2 4 2 2" xfId="11528" xr:uid="{00000000-0005-0000-0000-0000244D0000}"/>
    <cellStyle name="Обычный 8 3 2 2 4 2 4 2 2 2" xfId="24296" xr:uid="{00000000-0005-0000-0000-0000254D0000}"/>
    <cellStyle name="Обычный 8 3 2 2 4 2 4 2 3" xfId="17912" xr:uid="{00000000-0005-0000-0000-0000264D0000}"/>
    <cellStyle name="Обычный 8 3 2 2 4 2 4 3" xfId="8336" xr:uid="{00000000-0005-0000-0000-0000274D0000}"/>
    <cellStyle name="Обычный 8 3 2 2 4 2 4 3 2" xfId="21104" xr:uid="{00000000-0005-0000-0000-0000284D0000}"/>
    <cellStyle name="Обычный 8 3 2 2 4 2 4 4" xfId="14720" xr:uid="{00000000-0005-0000-0000-0000294D0000}"/>
    <cellStyle name="Обычный 8 3 2 2 4 2 5" xfId="3548" xr:uid="{00000000-0005-0000-0000-00002A4D0000}"/>
    <cellStyle name="Обычный 8 3 2 2 4 2 5 2" xfId="9932" xr:uid="{00000000-0005-0000-0000-00002B4D0000}"/>
    <cellStyle name="Обычный 8 3 2 2 4 2 5 2 2" xfId="22700" xr:uid="{00000000-0005-0000-0000-00002C4D0000}"/>
    <cellStyle name="Обычный 8 3 2 2 4 2 5 3" xfId="16316" xr:uid="{00000000-0005-0000-0000-00002D4D0000}"/>
    <cellStyle name="Обычный 8 3 2 2 4 2 6" xfId="6740" xr:uid="{00000000-0005-0000-0000-00002E4D0000}"/>
    <cellStyle name="Обычный 8 3 2 2 4 2 6 2" xfId="19508" xr:uid="{00000000-0005-0000-0000-00002F4D0000}"/>
    <cellStyle name="Обычный 8 3 2 2 4 2 7" xfId="13124" xr:uid="{00000000-0005-0000-0000-0000304D0000}"/>
    <cellStyle name="Обычный 8 3 2 2 4 3" xfId="561" xr:uid="{00000000-0005-0000-0000-0000314D0000}"/>
    <cellStyle name="Обычный 8 3 2 2 4 3 2" xfId="1359" xr:uid="{00000000-0005-0000-0000-0000324D0000}"/>
    <cellStyle name="Обычный 8 3 2 2 4 3 2 2" xfId="2955" xr:uid="{00000000-0005-0000-0000-0000334D0000}"/>
    <cellStyle name="Обычный 8 3 2 2 4 3 2 2 2" xfId="6147" xr:uid="{00000000-0005-0000-0000-0000344D0000}"/>
    <cellStyle name="Обычный 8 3 2 2 4 3 2 2 2 2" xfId="12531" xr:uid="{00000000-0005-0000-0000-0000354D0000}"/>
    <cellStyle name="Обычный 8 3 2 2 4 3 2 2 2 2 2" xfId="25299" xr:uid="{00000000-0005-0000-0000-0000364D0000}"/>
    <cellStyle name="Обычный 8 3 2 2 4 3 2 2 2 3" xfId="18915" xr:uid="{00000000-0005-0000-0000-0000374D0000}"/>
    <cellStyle name="Обычный 8 3 2 2 4 3 2 2 3" xfId="9339" xr:uid="{00000000-0005-0000-0000-0000384D0000}"/>
    <cellStyle name="Обычный 8 3 2 2 4 3 2 2 3 2" xfId="22107" xr:uid="{00000000-0005-0000-0000-0000394D0000}"/>
    <cellStyle name="Обычный 8 3 2 2 4 3 2 2 4" xfId="15723" xr:uid="{00000000-0005-0000-0000-00003A4D0000}"/>
    <cellStyle name="Обычный 8 3 2 2 4 3 2 3" xfId="4551" xr:uid="{00000000-0005-0000-0000-00003B4D0000}"/>
    <cellStyle name="Обычный 8 3 2 2 4 3 2 3 2" xfId="10935" xr:uid="{00000000-0005-0000-0000-00003C4D0000}"/>
    <cellStyle name="Обычный 8 3 2 2 4 3 2 3 2 2" xfId="23703" xr:uid="{00000000-0005-0000-0000-00003D4D0000}"/>
    <cellStyle name="Обычный 8 3 2 2 4 3 2 3 3" xfId="17319" xr:uid="{00000000-0005-0000-0000-00003E4D0000}"/>
    <cellStyle name="Обычный 8 3 2 2 4 3 2 4" xfId="7743" xr:uid="{00000000-0005-0000-0000-00003F4D0000}"/>
    <cellStyle name="Обычный 8 3 2 2 4 3 2 4 2" xfId="20511" xr:uid="{00000000-0005-0000-0000-0000404D0000}"/>
    <cellStyle name="Обычный 8 3 2 2 4 3 2 5" xfId="14127" xr:uid="{00000000-0005-0000-0000-0000414D0000}"/>
    <cellStyle name="Обычный 8 3 2 2 4 3 3" xfId="2157" xr:uid="{00000000-0005-0000-0000-0000424D0000}"/>
    <cellStyle name="Обычный 8 3 2 2 4 3 3 2" xfId="5349" xr:uid="{00000000-0005-0000-0000-0000434D0000}"/>
    <cellStyle name="Обычный 8 3 2 2 4 3 3 2 2" xfId="11733" xr:uid="{00000000-0005-0000-0000-0000444D0000}"/>
    <cellStyle name="Обычный 8 3 2 2 4 3 3 2 2 2" xfId="24501" xr:uid="{00000000-0005-0000-0000-0000454D0000}"/>
    <cellStyle name="Обычный 8 3 2 2 4 3 3 2 3" xfId="18117" xr:uid="{00000000-0005-0000-0000-0000464D0000}"/>
    <cellStyle name="Обычный 8 3 2 2 4 3 3 3" xfId="8541" xr:uid="{00000000-0005-0000-0000-0000474D0000}"/>
    <cellStyle name="Обычный 8 3 2 2 4 3 3 3 2" xfId="21309" xr:uid="{00000000-0005-0000-0000-0000484D0000}"/>
    <cellStyle name="Обычный 8 3 2 2 4 3 3 4" xfId="14925" xr:uid="{00000000-0005-0000-0000-0000494D0000}"/>
    <cellStyle name="Обычный 8 3 2 2 4 3 4" xfId="3753" xr:uid="{00000000-0005-0000-0000-00004A4D0000}"/>
    <cellStyle name="Обычный 8 3 2 2 4 3 4 2" xfId="10137" xr:uid="{00000000-0005-0000-0000-00004B4D0000}"/>
    <cellStyle name="Обычный 8 3 2 2 4 3 4 2 2" xfId="22905" xr:uid="{00000000-0005-0000-0000-00004C4D0000}"/>
    <cellStyle name="Обычный 8 3 2 2 4 3 4 3" xfId="16521" xr:uid="{00000000-0005-0000-0000-00004D4D0000}"/>
    <cellStyle name="Обычный 8 3 2 2 4 3 5" xfId="6945" xr:uid="{00000000-0005-0000-0000-00004E4D0000}"/>
    <cellStyle name="Обычный 8 3 2 2 4 3 5 2" xfId="19713" xr:uid="{00000000-0005-0000-0000-00004F4D0000}"/>
    <cellStyle name="Обычный 8 3 2 2 4 3 6" xfId="13329" xr:uid="{00000000-0005-0000-0000-0000504D0000}"/>
    <cellStyle name="Обычный 8 3 2 2 4 4" xfId="960" xr:uid="{00000000-0005-0000-0000-0000514D0000}"/>
    <cellStyle name="Обычный 8 3 2 2 4 4 2" xfId="2556" xr:uid="{00000000-0005-0000-0000-0000524D0000}"/>
    <cellStyle name="Обычный 8 3 2 2 4 4 2 2" xfId="5748" xr:uid="{00000000-0005-0000-0000-0000534D0000}"/>
    <cellStyle name="Обычный 8 3 2 2 4 4 2 2 2" xfId="12132" xr:uid="{00000000-0005-0000-0000-0000544D0000}"/>
    <cellStyle name="Обычный 8 3 2 2 4 4 2 2 2 2" xfId="24900" xr:uid="{00000000-0005-0000-0000-0000554D0000}"/>
    <cellStyle name="Обычный 8 3 2 2 4 4 2 2 3" xfId="18516" xr:uid="{00000000-0005-0000-0000-0000564D0000}"/>
    <cellStyle name="Обычный 8 3 2 2 4 4 2 3" xfId="8940" xr:uid="{00000000-0005-0000-0000-0000574D0000}"/>
    <cellStyle name="Обычный 8 3 2 2 4 4 2 3 2" xfId="21708" xr:uid="{00000000-0005-0000-0000-0000584D0000}"/>
    <cellStyle name="Обычный 8 3 2 2 4 4 2 4" xfId="15324" xr:uid="{00000000-0005-0000-0000-0000594D0000}"/>
    <cellStyle name="Обычный 8 3 2 2 4 4 3" xfId="4152" xr:uid="{00000000-0005-0000-0000-00005A4D0000}"/>
    <cellStyle name="Обычный 8 3 2 2 4 4 3 2" xfId="10536" xr:uid="{00000000-0005-0000-0000-00005B4D0000}"/>
    <cellStyle name="Обычный 8 3 2 2 4 4 3 2 2" xfId="23304" xr:uid="{00000000-0005-0000-0000-00005C4D0000}"/>
    <cellStyle name="Обычный 8 3 2 2 4 4 3 3" xfId="16920" xr:uid="{00000000-0005-0000-0000-00005D4D0000}"/>
    <cellStyle name="Обычный 8 3 2 2 4 4 4" xfId="7344" xr:uid="{00000000-0005-0000-0000-00005E4D0000}"/>
    <cellStyle name="Обычный 8 3 2 2 4 4 4 2" xfId="20112" xr:uid="{00000000-0005-0000-0000-00005F4D0000}"/>
    <cellStyle name="Обычный 8 3 2 2 4 4 5" xfId="13728" xr:uid="{00000000-0005-0000-0000-0000604D0000}"/>
    <cellStyle name="Обычный 8 3 2 2 4 5" xfId="1758" xr:uid="{00000000-0005-0000-0000-0000614D0000}"/>
    <cellStyle name="Обычный 8 3 2 2 4 5 2" xfId="4950" xr:uid="{00000000-0005-0000-0000-0000624D0000}"/>
    <cellStyle name="Обычный 8 3 2 2 4 5 2 2" xfId="11334" xr:uid="{00000000-0005-0000-0000-0000634D0000}"/>
    <cellStyle name="Обычный 8 3 2 2 4 5 2 2 2" xfId="24102" xr:uid="{00000000-0005-0000-0000-0000644D0000}"/>
    <cellStyle name="Обычный 8 3 2 2 4 5 2 3" xfId="17718" xr:uid="{00000000-0005-0000-0000-0000654D0000}"/>
    <cellStyle name="Обычный 8 3 2 2 4 5 3" xfId="8142" xr:uid="{00000000-0005-0000-0000-0000664D0000}"/>
    <cellStyle name="Обычный 8 3 2 2 4 5 3 2" xfId="20910" xr:uid="{00000000-0005-0000-0000-0000674D0000}"/>
    <cellStyle name="Обычный 8 3 2 2 4 5 4" xfId="14526" xr:uid="{00000000-0005-0000-0000-0000684D0000}"/>
    <cellStyle name="Обычный 8 3 2 2 4 6" xfId="3354" xr:uid="{00000000-0005-0000-0000-0000694D0000}"/>
    <cellStyle name="Обычный 8 3 2 2 4 6 2" xfId="9738" xr:uid="{00000000-0005-0000-0000-00006A4D0000}"/>
    <cellStyle name="Обычный 8 3 2 2 4 6 2 2" xfId="22506" xr:uid="{00000000-0005-0000-0000-00006B4D0000}"/>
    <cellStyle name="Обычный 8 3 2 2 4 6 3" xfId="16122" xr:uid="{00000000-0005-0000-0000-00006C4D0000}"/>
    <cellStyle name="Обычный 8 3 2 2 4 7" xfId="6546" xr:uid="{00000000-0005-0000-0000-00006D4D0000}"/>
    <cellStyle name="Обычный 8 3 2 2 4 7 2" xfId="19314" xr:uid="{00000000-0005-0000-0000-00006E4D0000}"/>
    <cellStyle name="Обычный 8 3 2 2 4 8" xfId="12930" xr:uid="{00000000-0005-0000-0000-00006F4D0000}"/>
    <cellStyle name="Обычный 8 3 2 2 5" xfId="223" xr:uid="{00000000-0005-0000-0000-0000704D0000}"/>
    <cellStyle name="Обычный 8 3 2 2 5 2" xfId="625" xr:uid="{00000000-0005-0000-0000-0000714D0000}"/>
    <cellStyle name="Обычный 8 3 2 2 5 2 2" xfId="1423" xr:uid="{00000000-0005-0000-0000-0000724D0000}"/>
    <cellStyle name="Обычный 8 3 2 2 5 2 2 2" xfId="3019" xr:uid="{00000000-0005-0000-0000-0000734D0000}"/>
    <cellStyle name="Обычный 8 3 2 2 5 2 2 2 2" xfId="6211" xr:uid="{00000000-0005-0000-0000-0000744D0000}"/>
    <cellStyle name="Обычный 8 3 2 2 5 2 2 2 2 2" xfId="12595" xr:uid="{00000000-0005-0000-0000-0000754D0000}"/>
    <cellStyle name="Обычный 8 3 2 2 5 2 2 2 2 2 2" xfId="25363" xr:uid="{00000000-0005-0000-0000-0000764D0000}"/>
    <cellStyle name="Обычный 8 3 2 2 5 2 2 2 2 3" xfId="18979" xr:uid="{00000000-0005-0000-0000-0000774D0000}"/>
    <cellStyle name="Обычный 8 3 2 2 5 2 2 2 3" xfId="9403" xr:uid="{00000000-0005-0000-0000-0000784D0000}"/>
    <cellStyle name="Обычный 8 3 2 2 5 2 2 2 3 2" xfId="22171" xr:uid="{00000000-0005-0000-0000-0000794D0000}"/>
    <cellStyle name="Обычный 8 3 2 2 5 2 2 2 4" xfId="15787" xr:uid="{00000000-0005-0000-0000-00007A4D0000}"/>
    <cellStyle name="Обычный 8 3 2 2 5 2 2 3" xfId="4615" xr:uid="{00000000-0005-0000-0000-00007B4D0000}"/>
    <cellStyle name="Обычный 8 3 2 2 5 2 2 3 2" xfId="10999" xr:uid="{00000000-0005-0000-0000-00007C4D0000}"/>
    <cellStyle name="Обычный 8 3 2 2 5 2 2 3 2 2" xfId="23767" xr:uid="{00000000-0005-0000-0000-00007D4D0000}"/>
    <cellStyle name="Обычный 8 3 2 2 5 2 2 3 3" xfId="17383" xr:uid="{00000000-0005-0000-0000-00007E4D0000}"/>
    <cellStyle name="Обычный 8 3 2 2 5 2 2 4" xfId="7807" xr:uid="{00000000-0005-0000-0000-00007F4D0000}"/>
    <cellStyle name="Обычный 8 3 2 2 5 2 2 4 2" xfId="20575" xr:uid="{00000000-0005-0000-0000-0000804D0000}"/>
    <cellStyle name="Обычный 8 3 2 2 5 2 2 5" xfId="14191" xr:uid="{00000000-0005-0000-0000-0000814D0000}"/>
    <cellStyle name="Обычный 8 3 2 2 5 2 3" xfId="2221" xr:uid="{00000000-0005-0000-0000-0000824D0000}"/>
    <cellStyle name="Обычный 8 3 2 2 5 2 3 2" xfId="5413" xr:uid="{00000000-0005-0000-0000-0000834D0000}"/>
    <cellStyle name="Обычный 8 3 2 2 5 2 3 2 2" xfId="11797" xr:uid="{00000000-0005-0000-0000-0000844D0000}"/>
    <cellStyle name="Обычный 8 3 2 2 5 2 3 2 2 2" xfId="24565" xr:uid="{00000000-0005-0000-0000-0000854D0000}"/>
    <cellStyle name="Обычный 8 3 2 2 5 2 3 2 3" xfId="18181" xr:uid="{00000000-0005-0000-0000-0000864D0000}"/>
    <cellStyle name="Обычный 8 3 2 2 5 2 3 3" xfId="8605" xr:uid="{00000000-0005-0000-0000-0000874D0000}"/>
    <cellStyle name="Обычный 8 3 2 2 5 2 3 3 2" xfId="21373" xr:uid="{00000000-0005-0000-0000-0000884D0000}"/>
    <cellStyle name="Обычный 8 3 2 2 5 2 3 4" xfId="14989" xr:uid="{00000000-0005-0000-0000-0000894D0000}"/>
    <cellStyle name="Обычный 8 3 2 2 5 2 4" xfId="3817" xr:uid="{00000000-0005-0000-0000-00008A4D0000}"/>
    <cellStyle name="Обычный 8 3 2 2 5 2 4 2" xfId="10201" xr:uid="{00000000-0005-0000-0000-00008B4D0000}"/>
    <cellStyle name="Обычный 8 3 2 2 5 2 4 2 2" xfId="22969" xr:uid="{00000000-0005-0000-0000-00008C4D0000}"/>
    <cellStyle name="Обычный 8 3 2 2 5 2 4 3" xfId="16585" xr:uid="{00000000-0005-0000-0000-00008D4D0000}"/>
    <cellStyle name="Обычный 8 3 2 2 5 2 5" xfId="7009" xr:uid="{00000000-0005-0000-0000-00008E4D0000}"/>
    <cellStyle name="Обычный 8 3 2 2 5 2 5 2" xfId="19777" xr:uid="{00000000-0005-0000-0000-00008F4D0000}"/>
    <cellStyle name="Обычный 8 3 2 2 5 2 6" xfId="13393" xr:uid="{00000000-0005-0000-0000-0000904D0000}"/>
    <cellStyle name="Обычный 8 3 2 2 5 3" xfId="1024" xr:uid="{00000000-0005-0000-0000-0000914D0000}"/>
    <cellStyle name="Обычный 8 3 2 2 5 3 2" xfId="2620" xr:uid="{00000000-0005-0000-0000-0000924D0000}"/>
    <cellStyle name="Обычный 8 3 2 2 5 3 2 2" xfId="5812" xr:uid="{00000000-0005-0000-0000-0000934D0000}"/>
    <cellStyle name="Обычный 8 3 2 2 5 3 2 2 2" xfId="12196" xr:uid="{00000000-0005-0000-0000-0000944D0000}"/>
    <cellStyle name="Обычный 8 3 2 2 5 3 2 2 2 2" xfId="24964" xr:uid="{00000000-0005-0000-0000-0000954D0000}"/>
    <cellStyle name="Обычный 8 3 2 2 5 3 2 2 3" xfId="18580" xr:uid="{00000000-0005-0000-0000-0000964D0000}"/>
    <cellStyle name="Обычный 8 3 2 2 5 3 2 3" xfId="9004" xr:uid="{00000000-0005-0000-0000-0000974D0000}"/>
    <cellStyle name="Обычный 8 3 2 2 5 3 2 3 2" xfId="21772" xr:uid="{00000000-0005-0000-0000-0000984D0000}"/>
    <cellStyle name="Обычный 8 3 2 2 5 3 2 4" xfId="15388" xr:uid="{00000000-0005-0000-0000-0000994D0000}"/>
    <cellStyle name="Обычный 8 3 2 2 5 3 3" xfId="4216" xr:uid="{00000000-0005-0000-0000-00009A4D0000}"/>
    <cellStyle name="Обычный 8 3 2 2 5 3 3 2" xfId="10600" xr:uid="{00000000-0005-0000-0000-00009B4D0000}"/>
    <cellStyle name="Обычный 8 3 2 2 5 3 3 2 2" xfId="23368" xr:uid="{00000000-0005-0000-0000-00009C4D0000}"/>
    <cellStyle name="Обычный 8 3 2 2 5 3 3 3" xfId="16984" xr:uid="{00000000-0005-0000-0000-00009D4D0000}"/>
    <cellStyle name="Обычный 8 3 2 2 5 3 4" xfId="7408" xr:uid="{00000000-0005-0000-0000-00009E4D0000}"/>
    <cellStyle name="Обычный 8 3 2 2 5 3 4 2" xfId="20176" xr:uid="{00000000-0005-0000-0000-00009F4D0000}"/>
    <cellStyle name="Обычный 8 3 2 2 5 3 5" xfId="13792" xr:uid="{00000000-0005-0000-0000-0000A04D0000}"/>
    <cellStyle name="Обычный 8 3 2 2 5 4" xfId="1822" xr:uid="{00000000-0005-0000-0000-0000A14D0000}"/>
    <cellStyle name="Обычный 8 3 2 2 5 4 2" xfId="5014" xr:uid="{00000000-0005-0000-0000-0000A24D0000}"/>
    <cellStyle name="Обычный 8 3 2 2 5 4 2 2" xfId="11398" xr:uid="{00000000-0005-0000-0000-0000A34D0000}"/>
    <cellStyle name="Обычный 8 3 2 2 5 4 2 2 2" xfId="24166" xr:uid="{00000000-0005-0000-0000-0000A44D0000}"/>
    <cellStyle name="Обычный 8 3 2 2 5 4 2 3" xfId="17782" xr:uid="{00000000-0005-0000-0000-0000A54D0000}"/>
    <cellStyle name="Обычный 8 3 2 2 5 4 3" xfId="8206" xr:uid="{00000000-0005-0000-0000-0000A64D0000}"/>
    <cellStyle name="Обычный 8 3 2 2 5 4 3 2" xfId="20974" xr:uid="{00000000-0005-0000-0000-0000A74D0000}"/>
    <cellStyle name="Обычный 8 3 2 2 5 4 4" xfId="14590" xr:uid="{00000000-0005-0000-0000-0000A84D0000}"/>
    <cellStyle name="Обычный 8 3 2 2 5 5" xfId="3418" xr:uid="{00000000-0005-0000-0000-0000A94D0000}"/>
    <cellStyle name="Обычный 8 3 2 2 5 5 2" xfId="9802" xr:uid="{00000000-0005-0000-0000-0000AA4D0000}"/>
    <cellStyle name="Обычный 8 3 2 2 5 5 2 2" xfId="22570" xr:uid="{00000000-0005-0000-0000-0000AB4D0000}"/>
    <cellStyle name="Обычный 8 3 2 2 5 5 3" xfId="16186" xr:uid="{00000000-0005-0000-0000-0000AC4D0000}"/>
    <cellStyle name="Обычный 8 3 2 2 5 6" xfId="6610" xr:uid="{00000000-0005-0000-0000-0000AD4D0000}"/>
    <cellStyle name="Обычный 8 3 2 2 5 6 2" xfId="19378" xr:uid="{00000000-0005-0000-0000-0000AE4D0000}"/>
    <cellStyle name="Обычный 8 3 2 2 5 7" xfId="12994" xr:uid="{00000000-0005-0000-0000-0000AF4D0000}"/>
    <cellStyle name="Обычный 8 3 2 2 6" xfId="431" xr:uid="{00000000-0005-0000-0000-0000B04D0000}"/>
    <cellStyle name="Обычный 8 3 2 2 6 2" xfId="1229" xr:uid="{00000000-0005-0000-0000-0000B14D0000}"/>
    <cellStyle name="Обычный 8 3 2 2 6 2 2" xfId="2825" xr:uid="{00000000-0005-0000-0000-0000B24D0000}"/>
    <cellStyle name="Обычный 8 3 2 2 6 2 2 2" xfId="6017" xr:uid="{00000000-0005-0000-0000-0000B34D0000}"/>
    <cellStyle name="Обычный 8 3 2 2 6 2 2 2 2" xfId="12401" xr:uid="{00000000-0005-0000-0000-0000B44D0000}"/>
    <cellStyle name="Обычный 8 3 2 2 6 2 2 2 2 2" xfId="25169" xr:uid="{00000000-0005-0000-0000-0000B54D0000}"/>
    <cellStyle name="Обычный 8 3 2 2 6 2 2 2 3" xfId="18785" xr:uid="{00000000-0005-0000-0000-0000B64D0000}"/>
    <cellStyle name="Обычный 8 3 2 2 6 2 2 3" xfId="9209" xr:uid="{00000000-0005-0000-0000-0000B74D0000}"/>
    <cellStyle name="Обычный 8 3 2 2 6 2 2 3 2" xfId="21977" xr:uid="{00000000-0005-0000-0000-0000B84D0000}"/>
    <cellStyle name="Обычный 8 3 2 2 6 2 2 4" xfId="15593" xr:uid="{00000000-0005-0000-0000-0000B94D0000}"/>
    <cellStyle name="Обычный 8 3 2 2 6 2 3" xfId="4421" xr:uid="{00000000-0005-0000-0000-0000BA4D0000}"/>
    <cellStyle name="Обычный 8 3 2 2 6 2 3 2" xfId="10805" xr:uid="{00000000-0005-0000-0000-0000BB4D0000}"/>
    <cellStyle name="Обычный 8 3 2 2 6 2 3 2 2" xfId="23573" xr:uid="{00000000-0005-0000-0000-0000BC4D0000}"/>
    <cellStyle name="Обычный 8 3 2 2 6 2 3 3" xfId="17189" xr:uid="{00000000-0005-0000-0000-0000BD4D0000}"/>
    <cellStyle name="Обычный 8 3 2 2 6 2 4" xfId="7613" xr:uid="{00000000-0005-0000-0000-0000BE4D0000}"/>
    <cellStyle name="Обычный 8 3 2 2 6 2 4 2" xfId="20381" xr:uid="{00000000-0005-0000-0000-0000BF4D0000}"/>
    <cellStyle name="Обычный 8 3 2 2 6 2 5" xfId="13997" xr:uid="{00000000-0005-0000-0000-0000C04D0000}"/>
    <cellStyle name="Обычный 8 3 2 2 6 3" xfId="2027" xr:uid="{00000000-0005-0000-0000-0000C14D0000}"/>
    <cellStyle name="Обычный 8 3 2 2 6 3 2" xfId="5219" xr:uid="{00000000-0005-0000-0000-0000C24D0000}"/>
    <cellStyle name="Обычный 8 3 2 2 6 3 2 2" xfId="11603" xr:uid="{00000000-0005-0000-0000-0000C34D0000}"/>
    <cellStyle name="Обычный 8 3 2 2 6 3 2 2 2" xfId="24371" xr:uid="{00000000-0005-0000-0000-0000C44D0000}"/>
    <cellStyle name="Обычный 8 3 2 2 6 3 2 3" xfId="17987" xr:uid="{00000000-0005-0000-0000-0000C54D0000}"/>
    <cellStyle name="Обычный 8 3 2 2 6 3 3" xfId="8411" xr:uid="{00000000-0005-0000-0000-0000C64D0000}"/>
    <cellStyle name="Обычный 8 3 2 2 6 3 3 2" xfId="21179" xr:uid="{00000000-0005-0000-0000-0000C74D0000}"/>
    <cellStyle name="Обычный 8 3 2 2 6 3 4" xfId="14795" xr:uid="{00000000-0005-0000-0000-0000C84D0000}"/>
    <cellStyle name="Обычный 8 3 2 2 6 4" xfId="3623" xr:uid="{00000000-0005-0000-0000-0000C94D0000}"/>
    <cellStyle name="Обычный 8 3 2 2 6 4 2" xfId="10007" xr:uid="{00000000-0005-0000-0000-0000CA4D0000}"/>
    <cellStyle name="Обычный 8 3 2 2 6 4 2 2" xfId="22775" xr:uid="{00000000-0005-0000-0000-0000CB4D0000}"/>
    <cellStyle name="Обычный 8 3 2 2 6 4 3" xfId="16391" xr:uid="{00000000-0005-0000-0000-0000CC4D0000}"/>
    <cellStyle name="Обычный 8 3 2 2 6 5" xfId="6815" xr:uid="{00000000-0005-0000-0000-0000CD4D0000}"/>
    <cellStyle name="Обычный 8 3 2 2 6 5 2" xfId="19583" xr:uid="{00000000-0005-0000-0000-0000CE4D0000}"/>
    <cellStyle name="Обычный 8 3 2 2 6 6" xfId="13199" xr:uid="{00000000-0005-0000-0000-0000CF4D0000}"/>
    <cellStyle name="Обычный 8 3 2 2 7" xfId="830" xr:uid="{00000000-0005-0000-0000-0000D04D0000}"/>
    <cellStyle name="Обычный 8 3 2 2 7 2" xfId="2426" xr:uid="{00000000-0005-0000-0000-0000D14D0000}"/>
    <cellStyle name="Обычный 8 3 2 2 7 2 2" xfId="5618" xr:uid="{00000000-0005-0000-0000-0000D24D0000}"/>
    <cellStyle name="Обычный 8 3 2 2 7 2 2 2" xfId="12002" xr:uid="{00000000-0005-0000-0000-0000D34D0000}"/>
    <cellStyle name="Обычный 8 3 2 2 7 2 2 2 2" xfId="24770" xr:uid="{00000000-0005-0000-0000-0000D44D0000}"/>
    <cellStyle name="Обычный 8 3 2 2 7 2 2 3" xfId="18386" xr:uid="{00000000-0005-0000-0000-0000D54D0000}"/>
    <cellStyle name="Обычный 8 3 2 2 7 2 3" xfId="8810" xr:uid="{00000000-0005-0000-0000-0000D64D0000}"/>
    <cellStyle name="Обычный 8 3 2 2 7 2 3 2" xfId="21578" xr:uid="{00000000-0005-0000-0000-0000D74D0000}"/>
    <cellStyle name="Обычный 8 3 2 2 7 2 4" xfId="15194" xr:uid="{00000000-0005-0000-0000-0000D84D0000}"/>
    <cellStyle name="Обычный 8 3 2 2 7 3" xfId="4022" xr:uid="{00000000-0005-0000-0000-0000D94D0000}"/>
    <cellStyle name="Обычный 8 3 2 2 7 3 2" xfId="10406" xr:uid="{00000000-0005-0000-0000-0000DA4D0000}"/>
    <cellStyle name="Обычный 8 3 2 2 7 3 2 2" xfId="23174" xr:uid="{00000000-0005-0000-0000-0000DB4D0000}"/>
    <cellStyle name="Обычный 8 3 2 2 7 3 3" xfId="16790" xr:uid="{00000000-0005-0000-0000-0000DC4D0000}"/>
    <cellStyle name="Обычный 8 3 2 2 7 4" xfId="7214" xr:uid="{00000000-0005-0000-0000-0000DD4D0000}"/>
    <cellStyle name="Обычный 8 3 2 2 7 4 2" xfId="19982" xr:uid="{00000000-0005-0000-0000-0000DE4D0000}"/>
    <cellStyle name="Обычный 8 3 2 2 7 5" xfId="13598" xr:uid="{00000000-0005-0000-0000-0000DF4D0000}"/>
    <cellStyle name="Обычный 8 3 2 2 8" xfId="1628" xr:uid="{00000000-0005-0000-0000-0000E04D0000}"/>
    <cellStyle name="Обычный 8 3 2 2 8 2" xfId="4820" xr:uid="{00000000-0005-0000-0000-0000E14D0000}"/>
    <cellStyle name="Обычный 8 3 2 2 8 2 2" xfId="11204" xr:uid="{00000000-0005-0000-0000-0000E24D0000}"/>
    <cellStyle name="Обычный 8 3 2 2 8 2 2 2" xfId="23972" xr:uid="{00000000-0005-0000-0000-0000E34D0000}"/>
    <cellStyle name="Обычный 8 3 2 2 8 2 3" xfId="17588" xr:uid="{00000000-0005-0000-0000-0000E44D0000}"/>
    <cellStyle name="Обычный 8 3 2 2 8 3" xfId="8012" xr:uid="{00000000-0005-0000-0000-0000E54D0000}"/>
    <cellStyle name="Обычный 8 3 2 2 8 3 2" xfId="20780" xr:uid="{00000000-0005-0000-0000-0000E64D0000}"/>
    <cellStyle name="Обычный 8 3 2 2 8 4" xfId="14396" xr:uid="{00000000-0005-0000-0000-0000E74D0000}"/>
    <cellStyle name="Обычный 8 3 2 2 9" xfId="3224" xr:uid="{00000000-0005-0000-0000-0000E84D0000}"/>
    <cellStyle name="Обычный 8 3 2 2 9 2" xfId="9608" xr:uid="{00000000-0005-0000-0000-0000E94D0000}"/>
    <cellStyle name="Обычный 8 3 2 2 9 2 2" xfId="22376" xr:uid="{00000000-0005-0000-0000-0000EA4D0000}"/>
    <cellStyle name="Обычный 8 3 2 2 9 3" xfId="15992" xr:uid="{00000000-0005-0000-0000-0000EB4D0000}"/>
    <cellStyle name="Обычный 8 3 2 3" xfId="45" xr:uid="{00000000-0005-0000-0000-0000EC4D0000}"/>
    <cellStyle name="Обычный 8 3 2 3 10" xfId="12816" xr:uid="{00000000-0005-0000-0000-0000ED4D0000}"/>
    <cellStyle name="Обычный 8 3 2 3 2" xfId="109" xr:uid="{00000000-0005-0000-0000-0000EE4D0000}"/>
    <cellStyle name="Обычный 8 3 2 3 2 2" xfId="303" xr:uid="{00000000-0005-0000-0000-0000EF4D0000}"/>
    <cellStyle name="Обычный 8 3 2 3 2 2 2" xfId="705" xr:uid="{00000000-0005-0000-0000-0000F04D0000}"/>
    <cellStyle name="Обычный 8 3 2 3 2 2 2 2" xfId="1503" xr:uid="{00000000-0005-0000-0000-0000F14D0000}"/>
    <cellStyle name="Обычный 8 3 2 3 2 2 2 2 2" xfId="3099" xr:uid="{00000000-0005-0000-0000-0000F24D0000}"/>
    <cellStyle name="Обычный 8 3 2 3 2 2 2 2 2 2" xfId="6291" xr:uid="{00000000-0005-0000-0000-0000F34D0000}"/>
    <cellStyle name="Обычный 8 3 2 3 2 2 2 2 2 2 2" xfId="12675" xr:uid="{00000000-0005-0000-0000-0000F44D0000}"/>
    <cellStyle name="Обычный 8 3 2 3 2 2 2 2 2 2 2 2" xfId="25443" xr:uid="{00000000-0005-0000-0000-0000F54D0000}"/>
    <cellStyle name="Обычный 8 3 2 3 2 2 2 2 2 2 3" xfId="19059" xr:uid="{00000000-0005-0000-0000-0000F64D0000}"/>
    <cellStyle name="Обычный 8 3 2 3 2 2 2 2 2 3" xfId="9483" xr:uid="{00000000-0005-0000-0000-0000F74D0000}"/>
    <cellStyle name="Обычный 8 3 2 3 2 2 2 2 2 3 2" xfId="22251" xr:uid="{00000000-0005-0000-0000-0000F84D0000}"/>
    <cellStyle name="Обычный 8 3 2 3 2 2 2 2 2 4" xfId="15867" xr:uid="{00000000-0005-0000-0000-0000F94D0000}"/>
    <cellStyle name="Обычный 8 3 2 3 2 2 2 2 3" xfId="4695" xr:uid="{00000000-0005-0000-0000-0000FA4D0000}"/>
    <cellStyle name="Обычный 8 3 2 3 2 2 2 2 3 2" xfId="11079" xr:uid="{00000000-0005-0000-0000-0000FB4D0000}"/>
    <cellStyle name="Обычный 8 3 2 3 2 2 2 2 3 2 2" xfId="23847" xr:uid="{00000000-0005-0000-0000-0000FC4D0000}"/>
    <cellStyle name="Обычный 8 3 2 3 2 2 2 2 3 3" xfId="17463" xr:uid="{00000000-0005-0000-0000-0000FD4D0000}"/>
    <cellStyle name="Обычный 8 3 2 3 2 2 2 2 4" xfId="7887" xr:uid="{00000000-0005-0000-0000-0000FE4D0000}"/>
    <cellStyle name="Обычный 8 3 2 3 2 2 2 2 4 2" xfId="20655" xr:uid="{00000000-0005-0000-0000-0000FF4D0000}"/>
    <cellStyle name="Обычный 8 3 2 3 2 2 2 2 5" xfId="14271" xr:uid="{00000000-0005-0000-0000-0000004E0000}"/>
    <cellStyle name="Обычный 8 3 2 3 2 2 2 3" xfId="2301" xr:uid="{00000000-0005-0000-0000-0000014E0000}"/>
    <cellStyle name="Обычный 8 3 2 3 2 2 2 3 2" xfId="5493" xr:uid="{00000000-0005-0000-0000-0000024E0000}"/>
    <cellStyle name="Обычный 8 3 2 3 2 2 2 3 2 2" xfId="11877" xr:uid="{00000000-0005-0000-0000-0000034E0000}"/>
    <cellStyle name="Обычный 8 3 2 3 2 2 2 3 2 2 2" xfId="24645" xr:uid="{00000000-0005-0000-0000-0000044E0000}"/>
    <cellStyle name="Обычный 8 3 2 3 2 2 2 3 2 3" xfId="18261" xr:uid="{00000000-0005-0000-0000-0000054E0000}"/>
    <cellStyle name="Обычный 8 3 2 3 2 2 2 3 3" xfId="8685" xr:uid="{00000000-0005-0000-0000-0000064E0000}"/>
    <cellStyle name="Обычный 8 3 2 3 2 2 2 3 3 2" xfId="21453" xr:uid="{00000000-0005-0000-0000-0000074E0000}"/>
    <cellStyle name="Обычный 8 3 2 3 2 2 2 3 4" xfId="15069" xr:uid="{00000000-0005-0000-0000-0000084E0000}"/>
    <cellStyle name="Обычный 8 3 2 3 2 2 2 4" xfId="3897" xr:uid="{00000000-0005-0000-0000-0000094E0000}"/>
    <cellStyle name="Обычный 8 3 2 3 2 2 2 4 2" xfId="10281" xr:uid="{00000000-0005-0000-0000-00000A4E0000}"/>
    <cellStyle name="Обычный 8 3 2 3 2 2 2 4 2 2" xfId="23049" xr:uid="{00000000-0005-0000-0000-00000B4E0000}"/>
    <cellStyle name="Обычный 8 3 2 3 2 2 2 4 3" xfId="16665" xr:uid="{00000000-0005-0000-0000-00000C4E0000}"/>
    <cellStyle name="Обычный 8 3 2 3 2 2 2 5" xfId="7089" xr:uid="{00000000-0005-0000-0000-00000D4E0000}"/>
    <cellStyle name="Обычный 8 3 2 3 2 2 2 5 2" xfId="19857" xr:uid="{00000000-0005-0000-0000-00000E4E0000}"/>
    <cellStyle name="Обычный 8 3 2 3 2 2 2 6" xfId="13473" xr:uid="{00000000-0005-0000-0000-00000F4E0000}"/>
    <cellStyle name="Обычный 8 3 2 3 2 2 3" xfId="1104" xr:uid="{00000000-0005-0000-0000-0000104E0000}"/>
    <cellStyle name="Обычный 8 3 2 3 2 2 3 2" xfId="2700" xr:uid="{00000000-0005-0000-0000-0000114E0000}"/>
    <cellStyle name="Обычный 8 3 2 3 2 2 3 2 2" xfId="5892" xr:uid="{00000000-0005-0000-0000-0000124E0000}"/>
    <cellStyle name="Обычный 8 3 2 3 2 2 3 2 2 2" xfId="12276" xr:uid="{00000000-0005-0000-0000-0000134E0000}"/>
    <cellStyle name="Обычный 8 3 2 3 2 2 3 2 2 2 2" xfId="25044" xr:uid="{00000000-0005-0000-0000-0000144E0000}"/>
    <cellStyle name="Обычный 8 3 2 3 2 2 3 2 2 3" xfId="18660" xr:uid="{00000000-0005-0000-0000-0000154E0000}"/>
    <cellStyle name="Обычный 8 3 2 3 2 2 3 2 3" xfId="9084" xr:uid="{00000000-0005-0000-0000-0000164E0000}"/>
    <cellStyle name="Обычный 8 3 2 3 2 2 3 2 3 2" xfId="21852" xr:uid="{00000000-0005-0000-0000-0000174E0000}"/>
    <cellStyle name="Обычный 8 3 2 3 2 2 3 2 4" xfId="15468" xr:uid="{00000000-0005-0000-0000-0000184E0000}"/>
    <cellStyle name="Обычный 8 3 2 3 2 2 3 3" xfId="4296" xr:uid="{00000000-0005-0000-0000-0000194E0000}"/>
    <cellStyle name="Обычный 8 3 2 3 2 2 3 3 2" xfId="10680" xr:uid="{00000000-0005-0000-0000-00001A4E0000}"/>
    <cellStyle name="Обычный 8 3 2 3 2 2 3 3 2 2" xfId="23448" xr:uid="{00000000-0005-0000-0000-00001B4E0000}"/>
    <cellStyle name="Обычный 8 3 2 3 2 2 3 3 3" xfId="17064" xr:uid="{00000000-0005-0000-0000-00001C4E0000}"/>
    <cellStyle name="Обычный 8 3 2 3 2 2 3 4" xfId="7488" xr:uid="{00000000-0005-0000-0000-00001D4E0000}"/>
    <cellStyle name="Обычный 8 3 2 3 2 2 3 4 2" xfId="20256" xr:uid="{00000000-0005-0000-0000-00001E4E0000}"/>
    <cellStyle name="Обычный 8 3 2 3 2 2 3 5" xfId="13872" xr:uid="{00000000-0005-0000-0000-00001F4E0000}"/>
    <cellStyle name="Обычный 8 3 2 3 2 2 4" xfId="1902" xr:uid="{00000000-0005-0000-0000-0000204E0000}"/>
    <cellStyle name="Обычный 8 3 2 3 2 2 4 2" xfId="5094" xr:uid="{00000000-0005-0000-0000-0000214E0000}"/>
    <cellStyle name="Обычный 8 3 2 3 2 2 4 2 2" xfId="11478" xr:uid="{00000000-0005-0000-0000-0000224E0000}"/>
    <cellStyle name="Обычный 8 3 2 3 2 2 4 2 2 2" xfId="24246" xr:uid="{00000000-0005-0000-0000-0000234E0000}"/>
    <cellStyle name="Обычный 8 3 2 3 2 2 4 2 3" xfId="17862" xr:uid="{00000000-0005-0000-0000-0000244E0000}"/>
    <cellStyle name="Обычный 8 3 2 3 2 2 4 3" xfId="8286" xr:uid="{00000000-0005-0000-0000-0000254E0000}"/>
    <cellStyle name="Обычный 8 3 2 3 2 2 4 3 2" xfId="21054" xr:uid="{00000000-0005-0000-0000-0000264E0000}"/>
    <cellStyle name="Обычный 8 3 2 3 2 2 4 4" xfId="14670" xr:uid="{00000000-0005-0000-0000-0000274E0000}"/>
    <cellStyle name="Обычный 8 3 2 3 2 2 5" xfId="3498" xr:uid="{00000000-0005-0000-0000-0000284E0000}"/>
    <cellStyle name="Обычный 8 3 2 3 2 2 5 2" xfId="9882" xr:uid="{00000000-0005-0000-0000-0000294E0000}"/>
    <cellStyle name="Обычный 8 3 2 3 2 2 5 2 2" xfId="22650" xr:uid="{00000000-0005-0000-0000-00002A4E0000}"/>
    <cellStyle name="Обычный 8 3 2 3 2 2 5 3" xfId="16266" xr:uid="{00000000-0005-0000-0000-00002B4E0000}"/>
    <cellStyle name="Обычный 8 3 2 3 2 2 6" xfId="6690" xr:uid="{00000000-0005-0000-0000-00002C4E0000}"/>
    <cellStyle name="Обычный 8 3 2 3 2 2 6 2" xfId="19458" xr:uid="{00000000-0005-0000-0000-00002D4E0000}"/>
    <cellStyle name="Обычный 8 3 2 3 2 2 7" xfId="13074" xr:uid="{00000000-0005-0000-0000-00002E4E0000}"/>
    <cellStyle name="Обычный 8 3 2 3 2 3" xfId="511" xr:uid="{00000000-0005-0000-0000-00002F4E0000}"/>
    <cellStyle name="Обычный 8 3 2 3 2 3 2" xfId="1309" xr:uid="{00000000-0005-0000-0000-0000304E0000}"/>
    <cellStyle name="Обычный 8 3 2 3 2 3 2 2" xfId="2905" xr:uid="{00000000-0005-0000-0000-0000314E0000}"/>
    <cellStyle name="Обычный 8 3 2 3 2 3 2 2 2" xfId="6097" xr:uid="{00000000-0005-0000-0000-0000324E0000}"/>
    <cellStyle name="Обычный 8 3 2 3 2 3 2 2 2 2" xfId="12481" xr:uid="{00000000-0005-0000-0000-0000334E0000}"/>
    <cellStyle name="Обычный 8 3 2 3 2 3 2 2 2 2 2" xfId="25249" xr:uid="{00000000-0005-0000-0000-0000344E0000}"/>
    <cellStyle name="Обычный 8 3 2 3 2 3 2 2 2 3" xfId="18865" xr:uid="{00000000-0005-0000-0000-0000354E0000}"/>
    <cellStyle name="Обычный 8 3 2 3 2 3 2 2 3" xfId="9289" xr:uid="{00000000-0005-0000-0000-0000364E0000}"/>
    <cellStyle name="Обычный 8 3 2 3 2 3 2 2 3 2" xfId="22057" xr:uid="{00000000-0005-0000-0000-0000374E0000}"/>
    <cellStyle name="Обычный 8 3 2 3 2 3 2 2 4" xfId="15673" xr:uid="{00000000-0005-0000-0000-0000384E0000}"/>
    <cellStyle name="Обычный 8 3 2 3 2 3 2 3" xfId="4501" xr:uid="{00000000-0005-0000-0000-0000394E0000}"/>
    <cellStyle name="Обычный 8 3 2 3 2 3 2 3 2" xfId="10885" xr:uid="{00000000-0005-0000-0000-00003A4E0000}"/>
    <cellStyle name="Обычный 8 3 2 3 2 3 2 3 2 2" xfId="23653" xr:uid="{00000000-0005-0000-0000-00003B4E0000}"/>
    <cellStyle name="Обычный 8 3 2 3 2 3 2 3 3" xfId="17269" xr:uid="{00000000-0005-0000-0000-00003C4E0000}"/>
    <cellStyle name="Обычный 8 3 2 3 2 3 2 4" xfId="7693" xr:uid="{00000000-0005-0000-0000-00003D4E0000}"/>
    <cellStyle name="Обычный 8 3 2 3 2 3 2 4 2" xfId="20461" xr:uid="{00000000-0005-0000-0000-00003E4E0000}"/>
    <cellStyle name="Обычный 8 3 2 3 2 3 2 5" xfId="14077" xr:uid="{00000000-0005-0000-0000-00003F4E0000}"/>
    <cellStyle name="Обычный 8 3 2 3 2 3 3" xfId="2107" xr:uid="{00000000-0005-0000-0000-0000404E0000}"/>
    <cellStyle name="Обычный 8 3 2 3 2 3 3 2" xfId="5299" xr:uid="{00000000-0005-0000-0000-0000414E0000}"/>
    <cellStyle name="Обычный 8 3 2 3 2 3 3 2 2" xfId="11683" xr:uid="{00000000-0005-0000-0000-0000424E0000}"/>
    <cellStyle name="Обычный 8 3 2 3 2 3 3 2 2 2" xfId="24451" xr:uid="{00000000-0005-0000-0000-0000434E0000}"/>
    <cellStyle name="Обычный 8 3 2 3 2 3 3 2 3" xfId="18067" xr:uid="{00000000-0005-0000-0000-0000444E0000}"/>
    <cellStyle name="Обычный 8 3 2 3 2 3 3 3" xfId="8491" xr:uid="{00000000-0005-0000-0000-0000454E0000}"/>
    <cellStyle name="Обычный 8 3 2 3 2 3 3 3 2" xfId="21259" xr:uid="{00000000-0005-0000-0000-0000464E0000}"/>
    <cellStyle name="Обычный 8 3 2 3 2 3 3 4" xfId="14875" xr:uid="{00000000-0005-0000-0000-0000474E0000}"/>
    <cellStyle name="Обычный 8 3 2 3 2 3 4" xfId="3703" xr:uid="{00000000-0005-0000-0000-0000484E0000}"/>
    <cellStyle name="Обычный 8 3 2 3 2 3 4 2" xfId="10087" xr:uid="{00000000-0005-0000-0000-0000494E0000}"/>
    <cellStyle name="Обычный 8 3 2 3 2 3 4 2 2" xfId="22855" xr:uid="{00000000-0005-0000-0000-00004A4E0000}"/>
    <cellStyle name="Обычный 8 3 2 3 2 3 4 3" xfId="16471" xr:uid="{00000000-0005-0000-0000-00004B4E0000}"/>
    <cellStyle name="Обычный 8 3 2 3 2 3 5" xfId="6895" xr:uid="{00000000-0005-0000-0000-00004C4E0000}"/>
    <cellStyle name="Обычный 8 3 2 3 2 3 5 2" xfId="19663" xr:uid="{00000000-0005-0000-0000-00004D4E0000}"/>
    <cellStyle name="Обычный 8 3 2 3 2 3 6" xfId="13279" xr:uid="{00000000-0005-0000-0000-00004E4E0000}"/>
    <cellStyle name="Обычный 8 3 2 3 2 4" xfId="910" xr:uid="{00000000-0005-0000-0000-00004F4E0000}"/>
    <cellStyle name="Обычный 8 3 2 3 2 4 2" xfId="2506" xr:uid="{00000000-0005-0000-0000-0000504E0000}"/>
    <cellStyle name="Обычный 8 3 2 3 2 4 2 2" xfId="5698" xr:uid="{00000000-0005-0000-0000-0000514E0000}"/>
    <cellStyle name="Обычный 8 3 2 3 2 4 2 2 2" xfId="12082" xr:uid="{00000000-0005-0000-0000-0000524E0000}"/>
    <cellStyle name="Обычный 8 3 2 3 2 4 2 2 2 2" xfId="24850" xr:uid="{00000000-0005-0000-0000-0000534E0000}"/>
    <cellStyle name="Обычный 8 3 2 3 2 4 2 2 3" xfId="18466" xr:uid="{00000000-0005-0000-0000-0000544E0000}"/>
    <cellStyle name="Обычный 8 3 2 3 2 4 2 3" xfId="8890" xr:uid="{00000000-0005-0000-0000-0000554E0000}"/>
    <cellStyle name="Обычный 8 3 2 3 2 4 2 3 2" xfId="21658" xr:uid="{00000000-0005-0000-0000-0000564E0000}"/>
    <cellStyle name="Обычный 8 3 2 3 2 4 2 4" xfId="15274" xr:uid="{00000000-0005-0000-0000-0000574E0000}"/>
    <cellStyle name="Обычный 8 3 2 3 2 4 3" xfId="4102" xr:uid="{00000000-0005-0000-0000-0000584E0000}"/>
    <cellStyle name="Обычный 8 3 2 3 2 4 3 2" xfId="10486" xr:uid="{00000000-0005-0000-0000-0000594E0000}"/>
    <cellStyle name="Обычный 8 3 2 3 2 4 3 2 2" xfId="23254" xr:uid="{00000000-0005-0000-0000-00005A4E0000}"/>
    <cellStyle name="Обычный 8 3 2 3 2 4 3 3" xfId="16870" xr:uid="{00000000-0005-0000-0000-00005B4E0000}"/>
    <cellStyle name="Обычный 8 3 2 3 2 4 4" xfId="7294" xr:uid="{00000000-0005-0000-0000-00005C4E0000}"/>
    <cellStyle name="Обычный 8 3 2 3 2 4 4 2" xfId="20062" xr:uid="{00000000-0005-0000-0000-00005D4E0000}"/>
    <cellStyle name="Обычный 8 3 2 3 2 4 5" xfId="13678" xr:uid="{00000000-0005-0000-0000-00005E4E0000}"/>
    <cellStyle name="Обычный 8 3 2 3 2 5" xfId="1708" xr:uid="{00000000-0005-0000-0000-00005F4E0000}"/>
    <cellStyle name="Обычный 8 3 2 3 2 5 2" xfId="4900" xr:uid="{00000000-0005-0000-0000-0000604E0000}"/>
    <cellStyle name="Обычный 8 3 2 3 2 5 2 2" xfId="11284" xr:uid="{00000000-0005-0000-0000-0000614E0000}"/>
    <cellStyle name="Обычный 8 3 2 3 2 5 2 2 2" xfId="24052" xr:uid="{00000000-0005-0000-0000-0000624E0000}"/>
    <cellStyle name="Обычный 8 3 2 3 2 5 2 3" xfId="17668" xr:uid="{00000000-0005-0000-0000-0000634E0000}"/>
    <cellStyle name="Обычный 8 3 2 3 2 5 3" xfId="8092" xr:uid="{00000000-0005-0000-0000-0000644E0000}"/>
    <cellStyle name="Обычный 8 3 2 3 2 5 3 2" xfId="20860" xr:uid="{00000000-0005-0000-0000-0000654E0000}"/>
    <cellStyle name="Обычный 8 3 2 3 2 5 4" xfId="14476" xr:uid="{00000000-0005-0000-0000-0000664E0000}"/>
    <cellStyle name="Обычный 8 3 2 3 2 6" xfId="3304" xr:uid="{00000000-0005-0000-0000-0000674E0000}"/>
    <cellStyle name="Обычный 8 3 2 3 2 6 2" xfId="9688" xr:uid="{00000000-0005-0000-0000-0000684E0000}"/>
    <cellStyle name="Обычный 8 3 2 3 2 6 2 2" xfId="22456" xr:uid="{00000000-0005-0000-0000-0000694E0000}"/>
    <cellStyle name="Обычный 8 3 2 3 2 6 3" xfId="16072" xr:uid="{00000000-0005-0000-0000-00006A4E0000}"/>
    <cellStyle name="Обычный 8 3 2 3 2 7" xfId="6496" xr:uid="{00000000-0005-0000-0000-00006B4E0000}"/>
    <cellStyle name="Обычный 8 3 2 3 2 7 2" xfId="19264" xr:uid="{00000000-0005-0000-0000-00006C4E0000}"/>
    <cellStyle name="Обычный 8 3 2 3 2 8" xfId="12880" xr:uid="{00000000-0005-0000-0000-00006D4E0000}"/>
    <cellStyle name="Обычный 8 3 2 3 3" xfId="175" xr:uid="{00000000-0005-0000-0000-00006E4E0000}"/>
    <cellStyle name="Обычный 8 3 2 3 3 2" xfId="369" xr:uid="{00000000-0005-0000-0000-00006F4E0000}"/>
    <cellStyle name="Обычный 8 3 2 3 3 2 2" xfId="771" xr:uid="{00000000-0005-0000-0000-0000704E0000}"/>
    <cellStyle name="Обычный 8 3 2 3 3 2 2 2" xfId="1569" xr:uid="{00000000-0005-0000-0000-0000714E0000}"/>
    <cellStyle name="Обычный 8 3 2 3 3 2 2 2 2" xfId="3165" xr:uid="{00000000-0005-0000-0000-0000724E0000}"/>
    <cellStyle name="Обычный 8 3 2 3 3 2 2 2 2 2" xfId="6357" xr:uid="{00000000-0005-0000-0000-0000734E0000}"/>
    <cellStyle name="Обычный 8 3 2 3 3 2 2 2 2 2 2" xfId="12741" xr:uid="{00000000-0005-0000-0000-0000744E0000}"/>
    <cellStyle name="Обычный 8 3 2 3 3 2 2 2 2 2 2 2" xfId="25509" xr:uid="{00000000-0005-0000-0000-0000754E0000}"/>
    <cellStyle name="Обычный 8 3 2 3 3 2 2 2 2 2 3" xfId="19125" xr:uid="{00000000-0005-0000-0000-0000764E0000}"/>
    <cellStyle name="Обычный 8 3 2 3 3 2 2 2 2 3" xfId="9549" xr:uid="{00000000-0005-0000-0000-0000774E0000}"/>
    <cellStyle name="Обычный 8 3 2 3 3 2 2 2 2 3 2" xfId="22317" xr:uid="{00000000-0005-0000-0000-0000784E0000}"/>
    <cellStyle name="Обычный 8 3 2 3 3 2 2 2 2 4" xfId="15933" xr:uid="{00000000-0005-0000-0000-0000794E0000}"/>
    <cellStyle name="Обычный 8 3 2 3 3 2 2 2 3" xfId="4761" xr:uid="{00000000-0005-0000-0000-00007A4E0000}"/>
    <cellStyle name="Обычный 8 3 2 3 3 2 2 2 3 2" xfId="11145" xr:uid="{00000000-0005-0000-0000-00007B4E0000}"/>
    <cellStyle name="Обычный 8 3 2 3 3 2 2 2 3 2 2" xfId="23913" xr:uid="{00000000-0005-0000-0000-00007C4E0000}"/>
    <cellStyle name="Обычный 8 3 2 3 3 2 2 2 3 3" xfId="17529" xr:uid="{00000000-0005-0000-0000-00007D4E0000}"/>
    <cellStyle name="Обычный 8 3 2 3 3 2 2 2 4" xfId="7953" xr:uid="{00000000-0005-0000-0000-00007E4E0000}"/>
    <cellStyle name="Обычный 8 3 2 3 3 2 2 2 4 2" xfId="20721" xr:uid="{00000000-0005-0000-0000-00007F4E0000}"/>
    <cellStyle name="Обычный 8 3 2 3 3 2 2 2 5" xfId="14337" xr:uid="{00000000-0005-0000-0000-0000804E0000}"/>
    <cellStyle name="Обычный 8 3 2 3 3 2 2 3" xfId="2367" xr:uid="{00000000-0005-0000-0000-0000814E0000}"/>
    <cellStyle name="Обычный 8 3 2 3 3 2 2 3 2" xfId="5559" xr:uid="{00000000-0005-0000-0000-0000824E0000}"/>
    <cellStyle name="Обычный 8 3 2 3 3 2 2 3 2 2" xfId="11943" xr:uid="{00000000-0005-0000-0000-0000834E0000}"/>
    <cellStyle name="Обычный 8 3 2 3 3 2 2 3 2 2 2" xfId="24711" xr:uid="{00000000-0005-0000-0000-0000844E0000}"/>
    <cellStyle name="Обычный 8 3 2 3 3 2 2 3 2 3" xfId="18327" xr:uid="{00000000-0005-0000-0000-0000854E0000}"/>
    <cellStyle name="Обычный 8 3 2 3 3 2 2 3 3" xfId="8751" xr:uid="{00000000-0005-0000-0000-0000864E0000}"/>
    <cellStyle name="Обычный 8 3 2 3 3 2 2 3 3 2" xfId="21519" xr:uid="{00000000-0005-0000-0000-0000874E0000}"/>
    <cellStyle name="Обычный 8 3 2 3 3 2 2 3 4" xfId="15135" xr:uid="{00000000-0005-0000-0000-0000884E0000}"/>
    <cellStyle name="Обычный 8 3 2 3 3 2 2 4" xfId="3963" xr:uid="{00000000-0005-0000-0000-0000894E0000}"/>
    <cellStyle name="Обычный 8 3 2 3 3 2 2 4 2" xfId="10347" xr:uid="{00000000-0005-0000-0000-00008A4E0000}"/>
    <cellStyle name="Обычный 8 3 2 3 3 2 2 4 2 2" xfId="23115" xr:uid="{00000000-0005-0000-0000-00008B4E0000}"/>
    <cellStyle name="Обычный 8 3 2 3 3 2 2 4 3" xfId="16731" xr:uid="{00000000-0005-0000-0000-00008C4E0000}"/>
    <cellStyle name="Обычный 8 3 2 3 3 2 2 5" xfId="7155" xr:uid="{00000000-0005-0000-0000-00008D4E0000}"/>
    <cellStyle name="Обычный 8 3 2 3 3 2 2 5 2" xfId="19923" xr:uid="{00000000-0005-0000-0000-00008E4E0000}"/>
    <cellStyle name="Обычный 8 3 2 3 3 2 2 6" xfId="13539" xr:uid="{00000000-0005-0000-0000-00008F4E0000}"/>
    <cellStyle name="Обычный 8 3 2 3 3 2 3" xfId="1170" xr:uid="{00000000-0005-0000-0000-0000904E0000}"/>
    <cellStyle name="Обычный 8 3 2 3 3 2 3 2" xfId="2766" xr:uid="{00000000-0005-0000-0000-0000914E0000}"/>
    <cellStyle name="Обычный 8 3 2 3 3 2 3 2 2" xfId="5958" xr:uid="{00000000-0005-0000-0000-0000924E0000}"/>
    <cellStyle name="Обычный 8 3 2 3 3 2 3 2 2 2" xfId="12342" xr:uid="{00000000-0005-0000-0000-0000934E0000}"/>
    <cellStyle name="Обычный 8 3 2 3 3 2 3 2 2 2 2" xfId="25110" xr:uid="{00000000-0005-0000-0000-0000944E0000}"/>
    <cellStyle name="Обычный 8 3 2 3 3 2 3 2 2 3" xfId="18726" xr:uid="{00000000-0005-0000-0000-0000954E0000}"/>
    <cellStyle name="Обычный 8 3 2 3 3 2 3 2 3" xfId="9150" xr:uid="{00000000-0005-0000-0000-0000964E0000}"/>
    <cellStyle name="Обычный 8 3 2 3 3 2 3 2 3 2" xfId="21918" xr:uid="{00000000-0005-0000-0000-0000974E0000}"/>
    <cellStyle name="Обычный 8 3 2 3 3 2 3 2 4" xfId="15534" xr:uid="{00000000-0005-0000-0000-0000984E0000}"/>
    <cellStyle name="Обычный 8 3 2 3 3 2 3 3" xfId="4362" xr:uid="{00000000-0005-0000-0000-0000994E0000}"/>
    <cellStyle name="Обычный 8 3 2 3 3 2 3 3 2" xfId="10746" xr:uid="{00000000-0005-0000-0000-00009A4E0000}"/>
    <cellStyle name="Обычный 8 3 2 3 3 2 3 3 2 2" xfId="23514" xr:uid="{00000000-0005-0000-0000-00009B4E0000}"/>
    <cellStyle name="Обычный 8 3 2 3 3 2 3 3 3" xfId="17130" xr:uid="{00000000-0005-0000-0000-00009C4E0000}"/>
    <cellStyle name="Обычный 8 3 2 3 3 2 3 4" xfId="7554" xr:uid="{00000000-0005-0000-0000-00009D4E0000}"/>
    <cellStyle name="Обычный 8 3 2 3 3 2 3 4 2" xfId="20322" xr:uid="{00000000-0005-0000-0000-00009E4E0000}"/>
    <cellStyle name="Обычный 8 3 2 3 3 2 3 5" xfId="13938" xr:uid="{00000000-0005-0000-0000-00009F4E0000}"/>
    <cellStyle name="Обычный 8 3 2 3 3 2 4" xfId="1968" xr:uid="{00000000-0005-0000-0000-0000A04E0000}"/>
    <cellStyle name="Обычный 8 3 2 3 3 2 4 2" xfId="5160" xr:uid="{00000000-0005-0000-0000-0000A14E0000}"/>
    <cellStyle name="Обычный 8 3 2 3 3 2 4 2 2" xfId="11544" xr:uid="{00000000-0005-0000-0000-0000A24E0000}"/>
    <cellStyle name="Обычный 8 3 2 3 3 2 4 2 2 2" xfId="24312" xr:uid="{00000000-0005-0000-0000-0000A34E0000}"/>
    <cellStyle name="Обычный 8 3 2 3 3 2 4 2 3" xfId="17928" xr:uid="{00000000-0005-0000-0000-0000A44E0000}"/>
    <cellStyle name="Обычный 8 3 2 3 3 2 4 3" xfId="8352" xr:uid="{00000000-0005-0000-0000-0000A54E0000}"/>
    <cellStyle name="Обычный 8 3 2 3 3 2 4 3 2" xfId="21120" xr:uid="{00000000-0005-0000-0000-0000A64E0000}"/>
    <cellStyle name="Обычный 8 3 2 3 3 2 4 4" xfId="14736" xr:uid="{00000000-0005-0000-0000-0000A74E0000}"/>
    <cellStyle name="Обычный 8 3 2 3 3 2 5" xfId="3564" xr:uid="{00000000-0005-0000-0000-0000A84E0000}"/>
    <cellStyle name="Обычный 8 3 2 3 3 2 5 2" xfId="9948" xr:uid="{00000000-0005-0000-0000-0000A94E0000}"/>
    <cellStyle name="Обычный 8 3 2 3 3 2 5 2 2" xfId="22716" xr:uid="{00000000-0005-0000-0000-0000AA4E0000}"/>
    <cellStyle name="Обычный 8 3 2 3 3 2 5 3" xfId="16332" xr:uid="{00000000-0005-0000-0000-0000AB4E0000}"/>
    <cellStyle name="Обычный 8 3 2 3 3 2 6" xfId="6756" xr:uid="{00000000-0005-0000-0000-0000AC4E0000}"/>
    <cellStyle name="Обычный 8 3 2 3 3 2 6 2" xfId="19524" xr:uid="{00000000-0005-0000-0000-0000AD4E0000}"/>
    <cellStyle name="Обычный 8 3 2 3 3 2 7" xfId="13140" xr:uid="{00000000-0005-0000-0000-0000AE4E0000}"/>
    <cellStyle name="Обычный 8 3 2 3 3 3" xfId="577" xr:uid="{00000000-0005-0000-0000-0000AF4E0000}"/>
    <cellStyle name="Обычный 8 3 2 3 3 3 2" xfId="1375" xr:uid="{00000000-0005-0000-0000-0000B04E0000}"/>
    <cellStyle name="Обычный 8 3 2 3 3 3 2 2" xfId="2971" xr:uid="{00000000-0005-0000-0000-0000B14E0000}"/>
    <cellStyle name="Обычный 8 3 2 3 3 3 2 2 2" xfId="6163" xr:uid="{00000000-0005-0000-0000-0000B24E0000}"/>
    <cellStyle name="Обычный 8 3 2 3 3 3 2 2 2 2" xfId="12547" xr:uid="{00000000-0005-0000-0000-0000B34E0000}"/>
    <cellStyle name="Обычный 8 3 2 3 3 3 2 2 2 2 2" xfId="25315" xr:uid="{00000000-0005-0000-0000-0000B44E0000}"/>
    <cellStyle name="Обычный 8 3 2 3 3 3 2 2 2 3" xfId="18931" xr:uid="{00000000-0005-0000-0000-0000B54E0000}"/>
    <cellStyle name="Обычный 8 3 2 3 3 3 2 2 3" xfId="9355" xr:uid="{00000000-0005-0000-0000-0000B64E0000}"/>
    <cellStyle name="Обычный 8 3 2 3 3 3 2 2 3 2" xfId="22123" xr:uid="{00000000-0005-0000-0000-0000B74E0000}"/>
    <cellStyle name="Обычный 8 3 2 3 3 3 2 2 4" xfId="15739" xr:uid="{00000000-0005-0000-0000-0000B84E0000}"/>
    <cellStyle name="Обычный 8 3 2 3 3 3 2 3" xfId="4567" xr:uid="{00000000-0005-0000-0000-0000B94E0000}"/>
    <cellStyle name="Обычный 8 3 2 3 3 3 2 3 2" xfId="10951" xr:uid="{00000000-0005-0000-0000-0000BA4E0000}"/>
    <cellStyle name="Обычный 8 3 2 3 3 3 2 3 2 2" xfId="23719" xr:uid="{00000000-0005-0000-0000-0000BB4E0000}"/>
    <cellStyle name="Обычный 8 3 2 3 3 3 2 3 3" xfId="17335" xr:uid="{00000000-0005-0000-0000-0000BC4E0000}"/>
    <cellStyle name="Обычный 8 3 2 3 3 3 2 4" xfId="7759" xr:uid="{00000000-0005-0000-0000-0000BD4E0000}"/>
    <cellStyle name="Обычный 8 3 2 3 3 3 2 4 2" xfId="20527" xr:uid="{00000000-0005-0000-0000-0000BE4E0000}"/>
    <cellStyle name="Обычный 8 3 2 3 3 3 2 5" xfId="14143" xr:uid="{00000000-0005-0000-0000-0000BF4E0000}"/>
    <cellStyle name="Обычный 8 3 2 3 3 3 3" xfId="2173" xr:uid="{00000000-0005-0000-0000-0000C04E0000}"/>
    <cellStyle name="Обычный 8 3 2 3 3 3 3 2" xfId="5365" xr:uid="{00000000-0005-0000-0000-0000C14E0000}"/>
    <cellStyle name="Обычный 8 3 2 3 3 3 3 2 2" xfId="11749" xr:uid="{00000000-0005-0000-0000-0000C24E0000}"/>
    <cellStyle name="Обычный 8 3 2 3 3 3 3 2 2 2" xfId="24517" xr:uid="{00000000-0005-0000-0000-0000C34E0000}"/>
    <cellStyle name="Обычный 8 3 2 3 3 3 3 2 3" xfId="18133" xr:uid="{00000000-0005-0000-0000-0000C44E0000}"/>
    <cellStyle name="Обычный 8 3 2 3 3 3 3 3" xfId="8557" xr:uid="{00000000-0005-0000-0000-0000C54E0000}"/>
    <cellStyle name="Обычный 8 3 2 3 3 3 3 3 2" xfId="21325" xr:uid="{00000000-0005-0000-0000-0000C64E0000}"/>
    <cellStyle name="Обычный 8 3 2 3 3 3 3 4" xfId="14941" xr:uid="{00000000-0005-0000-0000-0000C74E0000}"/>
    <cellStyle name="Обычный 8 3 2 3 3 3 4" xfId="3769" xr:uid="{00000000-0005-0000-0000-0000C84E0000}"/>
    <cellStyle name="Обычный 8 3 2 3 3 3 4 2" xfId="10153" xr:uid="{00000000-0005-0000-0000-0000C94E0000}"/>
    <cellStyle name="Обычный 8 3 2 3 3 3 4 2 2" xfId="22921" xr:uid="{00000000-0005-0000-0000-0000CA4E0000}"/>
    <cellStyle name="Обычный 8 3 2 3 3 3 4 3" xfId="16537" xr:uid="{00000000-0005-0000-0000-0000CB4E0000}"/>
    <cellStyle name="Обычный 8 3 2 3 3 3 5" xfId="6961" xr:uid="{00000000-0005-0000-0000-0000CC4E0000}"/>
    <cellStyle name="Обычный 8 3 2 3 3 3 5 2" xfId="19729" xr:uid="{00000000-0005-0000-0000-0000CD4E0000}"/>
    <cellStyle name="Обычный 8 3 2 3 3 3 6" xfId="13345" xr:uid="{00000000-0005-0000-0000-0000CE4E0000}"/>
    <cellStyle name="Обычный 8 3 2 3 3 4" xfId="976" xr:uid="{00000000-0005-0000-0000-0000CF4E0000}"/>
    <cellStyle name="Обычный 8 3 2 3 3 4 2" xfId="2572" xr:uid="{00000000-0005-0000-0000-0000D04E0000}"/>
    <cellStyle name="Обычный 8 3 2 3 3 4 2 2" xfId="5764" xr:uid="{00000000-0005-0000-0000-0000D14E0000}"/>
    <cellStyle name="Обычный 8 3 2 3 3 4 2 2 2" xfId="12148" xr:uid="{00000000-0005-0000-0000-0000D24E0000}"/>
    <cellStyle name="Обычный 8 3 2 3 3 4 2 2 2 2" xfId="24916" xr:uid="{00000000-0005-0000-0000-0000D34E0000}"/>
    <cellStyle name="Обычный 8 3 2 3 3 4 2 2 3" xfId="18532" xr:uid="{00000000-0005-0000-0000-0000D44E0000}"/>
    <cellStyle name="Обычный 8 3 2 3 3 4 2 3" xfId="8956" xr:uid="{00000000-0005-0000-0000-0000D54E0000}"/>
    <cellStyle name="Обычный 8 3 2 3 3 4 2 3 2" xfId="21724" xr:uid="{00000000-0005-0000-0000-0000D64E0000}"/>
    <cellStyle name="Обычный 8 3 2 3 3 4 2 4" xfId="15340" xr:uid="{00000000-0005-0000-0000-0000D74E0000}"/>
    <cellStyle name="Обычный 8 3 2 3 3 4 3" xfId="4168" xr:uid="{00000000-0005-0000-0000-0000D84E0000}"/>
    <cellStyle name="Обычный 8 3 2 3 3 4 3 2" xfId="10552" xr:uid="{00000000-0005-0000-0000-0000D94E0000}"/>
    <cellStyle name="Обычный 8 3 2 3 3 4 3 2 2" xfId="23320" xr:uid="{00000000-0005-0000-0000-0000DA4E0000}"/>
    <cellStyle name="Обычный 8 3 2 3 3 4 3 3" xfId="16936" xr:uid="{00000000-0005-0000-0000-0000DB4E0000}"/>
    <cellStyle name="Обычный 8 3 2 3 3 4 4" xfId="7360" xr:uid="{00000000-0005-0000-0000-0000DC4E0000}"/>
    <cellStyle name="Обычный 8 3 2 3 3 4 4 2" xfId="20128" xr:uid="{00000000-0005-0000-0000-0000DD4E0000}"/>
    <cellStyle name="Обычный 8 3 2 3 3 4 5" xfId="13744" xr:uid="{00000000-0005-0000-0000-0000DE4E0000}"/>
    <cellStyle name="Обычный 8 3 2 3 3 5" xfId="1774" xr:uid="{00000000-0005-0000-0000-0000DF4E0000}"/>
    <cellStyle name="Обычный 8 3 2 3 3 5 2" xfId="4966" xr:uid="{00000000-0005-0000-0000-0000E04E0000}"/>
    <cellStyle name="Обычный 8 3 2 3 3 5 2 2" xfId="11350" xr:uid="{00000000-0005-0000-0000-0000E14E0000}"/>
    <cellStyle name="Обычный 8 3 2 3 3 5 2 2 2" xfId="24118" xr:uid="{00000000-0005-0000-0000-0000E24E0000}"/>
    <cellStyle name="Обычный 8 3 2 3 3 5 2 3" xfId="17734" xr:uid="{00000000-0005-0000-0000-0000E34E0000}"/>
    <cellStyle name="Обычный 8 3 2 3 3 5 3" xfId="8158" xr:uid="{00000000-0005-0000-0000-0000E44E0000}"/>
    <cellStyle name="Обычный 8 3 2 3 3 5 3 2" xfId="20926" xr:uid="{00000000-0005-0000-0000-0000E54E0000}"/>
    <cellStyle name="Обычный 8 3 2 3 3 5 4" xfId="14542" xr:uid="{00000000-0005-0000-0000-0000E64E0000}"/>
    <cellStyle name="Обычный 8 3 2 3 3 6" xfId="3370" xr:uid="{00000000-0005-0000-0000-0000E74E0000}"/>
    <cellStyle name="Обычный 8 3 2 3 3 6 2" xfId="9754" xr:uid="{00000000-0005-0000-0000-0000E84E0000}"/>
    <cellStyle name="Обычный 8 3 2 3 3 6 2 2" xfId="22522" xr:uid="{00000000-0005-0000-0000-0000E94E0000}"/>
    <cellStyle name="Обычный 8 3 2 3 3 6 3" xfId="16138" xr:uid="{00000000-0005-0000-0000-0000EA4E0000}"/>
    <cellStyle name="Обычный 8 3 2 3 3 7" xfId="6562" xr:uid="{00000000-0005-0000-0000-0000EB4E0000}"/>
    <cellStyle name="Обычный 8 3 2 3 3 7 2" xfId="19330" xr:uid="{00000000-0005-0000-0000-0000EC4E0000}"/>
    <cellStyle name="Обычный 8 3 2 3 3 8" xfId="12946" xr:uid="{00000000-0005-0000-0000-0000ED4E0000}"/>
    <cellStyle name="Обычный 8 3 2 3 4" xfId="239" xr:uid="{00000000-0005-0000-0000-0000EE4E0000}"/>
    <cellStyle name="Обычный 8 3 2 3 4 2" xfId="641" xr:uid="{00000000-0005-0000-0000-0000EF4E0000}"/>
    <cellStyle name="Обычный 8 3 2 3 4 2 2" xfId="1439" xr:uid="{00000000-0005-0000-0000-0000F04E0000}"/>
    <cellStyle name="Обычный 8 3 2 3 4 2 2 2" xfId="3035" xr:uid="{00000000-0005-0000-0000-0000F14E0000}"/>
    <cellStyle name="Обычный 8 3 2 3 4 2 2 2 2" xfId="6227" xr:uid="{00000000-0005-0000-0000-0000F24E0000}"/>
    <cellStyle name="Обычный 8 3 2 3 4 2 2 2 2 2" xfId="12611" xr:uid="{00000000-0005-0000-0000-0000F34E0000}"/>
    <cellStyle name="Обычный 8 3 2 3 4 2 2 2 2 2 2" xfId="25379" xr:uid="{00000000-0005-0000-0000-0000F44E0000}"/>
    <cellStyle name="Обычный 8 3 2 3 4 2 2 2 2 3" xfId="18995" xr:uid="{00000000-0005-0000-0000-0000F54E0000}"/>
    <cellStyle name="Обычный 8 3 2 3 4 2 2 2 3" xfId="9419" xr:uid="{00000000-0005-0000-0000-0000F64E0000}"/>
    <cellStyle name="Обычный 8 3 2 3 4 2 2 2 3 2" xfId="22187" xr:uid="{00000000-0005-0000-0000-0000F74E0000}"/>
    <cellStyle name="Обычный 8 3 2 3 4 2 2 2 4" xfId="15803" xr:uid="{00000000-0005-0000-0000-0000F84E0000}"/>
    <cellStyle name="Обычный 8 3 2 3 4 2 2 3" xfId="4631" xr:uid="{00000000-0005-0000-0000-0000F94E0000}"/>
    <cellStyle name="Обычный 8 3 2 3 4 2 2 3 2" xfId="11015" xr:uid="{00000000-0005-0000-0000-0000FA4E0000}"/>
    <cellStyle name="Обычный 8 3 2 3 4 2 2 3 2 2" xfId="23783" xr:uid="{00000000-0005-0000-0000-0000FB4E0000}"/>
    <cellStyle name="Обычный 8 3 2 3 4 2 2 3 3" xfId="17399" xr:uid="{00000000-0005-0000-0000-0000FC4E0000}"/>
    <cellStyle name="Обычный 8 3 2 3 4 2 2 4" xfId="7823" xr:uid="{00000000-0005-0000-0000-0000FD4E0000}"/>
    <cellStyle name="Обычный 8 3 2 3 4 2 2 4 2" xfId="20591" xr:uid="{00000000-0005-0000-0000-0000FE4E0000}"/>
    <cellStyle name="Обычный 8 3 2 3 4 2 2 5" xfId="14207" xr:uid="{00000000-0005-0000-0000-0000FF4E0000}"/>
    <cellStyle name="Обычный 8 3 2 3 4 2 3" xfId="2237" xr:uid="{00000000-0005-0000-0000-0000004F0000}"/>
    <cellStyle name="Обычный 8 3 2 3 4 2 3 2" xfId="5429" xr:uid="{00000000-0005-0000-0000-0000014F0000}"/>
    <cellStyle name="Обычный 8 3 2 3 4 2 3 2 2" xfId="11813" xr:uid="{00000000-0005-0000-0000-0000024F0000}"/>
    <cellStyle name="Обычный 8 3 2 3 4 2 3 2 2 2" xfId="24581" xr:uid="{00000000-0005-0000-0000-0000034F0000}"/>
    <cellStyle name="Обычный 8 3 2 3 4 2 3 2 3" xfId="18197" xr:uid="{00000000-0005-0000-0000-0000044F0000}"/>
    <cellStyle name="Обычный 8 3 2 3 4 2 3 3" xfId="8621" xr:uid="{00000000-0005-0000-0000-0000054F0000}"/>
    <cellStyle name="Обычный 8 3 2 3 4 2 3 3 2" xfId="21389" xr:uid="{00000000-0005-0000-0000-0000064F0000}"/>
    <cellStyle name="Обычный 8 3 2 3 4 2 3 4" xfId="15005" xr:uid="{00000000-0005-0000-0000-0000074F0000}"/>
    <cellStyle name="Обычный 8 3 2 3 4 2 4" xfId="3833" xr:uid="{00000000-0005-0000-0000-0000084F0000}"/>
    <cellStyle name="Обычный 8 3 2 3 4 2 4 2" xfId="10217" xr:uid="{00000000-0005-0000-0000-0000094F0000}"/>
    <cellStyle name="Обычный 8 3 2 3 4 2 4 2 2" xfId="22985" xr:uid="{00000000-0005-0000-0000-00000A4F0000}"/>
    <cellStyle name="Обычный 8 3 2 3 4 2 4 3" xfId="16601" xr:uid="{00000000-0005-0000-0000-00000B4F0000}"/>
    <cellStyle name="Обычный 8 3 2 3 4 2 5" xfId="7025" xr:uid="{00000000-0005-0000-0000-00000C4F0000}"/>
    <cellStyle name="Обычный 8 3 2 3 4 2 5 2" xfId="19793" xr:uid="{00000000-0005-0000-0000-00000D4F0000}"/>
    <cellStyle name="Обычный 8 3 2 3 4 2 6" xfId="13409" xr:uid="{00000000-0005-0000-0000-00000E4F0000}"/>
    <cellStyle name="Обычный 8 3 2 3 4 3" xfId="1040" xr:uid="{00000000-0005-0000-0000-00000F4F0000}"/>
    <cellStyle name="Обычный 8 3 2 3 4 3 2" xfId="2636" xr:uid="{00000000-0005-0000-0000-0000104F0000}"/>
    <cellStyle name="Обычный 8 3 2 3 4 3 2 2" xfId="5828" xr:uid="{00000000-0005-0000-0000-0000114F0000}"/>
    <cellStyle name="Обычный 8 3 2 3 4 3 2 2 2" xfId="12212" xr:uid="{00000000-0005-0000-0000-0000124F0000}"/>
    <cellStyle name="Обычный 8 3 2 3 4 3 2 2 2 2" xfId="24980" xr:uid="{00000000-0005-0000-0000-0000134F0000}"/>
    <cellStyle name="Обычный 8 3 2 3 4 3 2 2 3" xfId="18596" xr:uid="{00000000-0005-0000-0000-0000144F0000}"/>
    <cellStyle name="Обычный 8 3 2 3 4 3 2 3" xfId="9020" xr:uid="{00000000-0005-0000-0000-0000154F0000}"/>
    <cellStyle name="Обычный 8 3 2 3 4 3 2 3 2" xfId="21788" xr:uid="{00000000-0005-0000-0000-0000164F0000}"/>
    <cellStyle name="Обычный 8 3 2 3 4 3 2 4" xfId="15404" xr:uid="{00000000-0005-0000-0000-0000174F0000}"/>
    <cellStyle name="Обычный 8 3 2 3 4 3 3" xfId="4232" xr:uid="{00000000-0005-0000-0000-0000184F0000}"/>
    <cellStyle name="Обычный 8 3 2 3 4 3 3 2" xfId="10616" xr:uid="{00000000-0005-0000-0000-0000194F0000}"/>
    <cellStyle name="Обычный 8 3 2 3 4 3 3 2 2" xfId="23384" xr:uid="{00000000-0005-0000-0000-00001A4F0000}"/>
    <cellStyle name="Обычный 8 3 2 3 4 3 3 3" xfId="17000" xr:uid="{00000000-0005-0000-0000-00001B4F0000}"/>
    <cellStyle name="Обычный 8 3 2 3 4 3 4" xfId="7424" xr:uid="{00000000-0005-0000-0000-00001C4F0000}"/>
    <cellStyle name="Обычный 8 3 2 3 4 3 4 2" xfId="20192" xr:uid="{00000000-0005-0000-0000-00001D4F0000}"/>
    <cellStyle name="Обычный 8 3 2 3 4 3 5" xfId="13808" xr:uid="{00000000-0005-0000-0000-00001E4F0000}"/>
    <cellStyle name="Обычный 8 3 2 3 4 4" xfId="1838" xr:uid="{00000000-0005-0000-0000-00001F4F0000}"/>
    <cellStyle name="Обычный 8 3 2 3 4 4 2" xfId="5030" xr:uid="{00000000-0005-0000-0000-0000204F0000}"/>
    <cellStyle name="Обычный 8 3 2 3 4 4 2 2" xfId="11414" xr:uid="{00000000-0005-0000-0000-0000214F0000}"/>
    <cellStyle name="Обычный 8 3 2 3 4 4 2 2 2" xfId="24182" xr:uid="{00000000-0005-0000-0000-0000224F0000}"/>
    <cellStyle name="Обычный 8 3 2 3 4 4 2 3" xfId="17798" xr:uid="{00000000-0005-0000-0000-0000234F0000}"/>
    <cellStyle name="Обычный 8 3 2 3 4 4 3" xfId="8222" xr:uid="{00000000-0005-0000-0000-0000244F0000}"/>
    <cellStyle name="Обычный 8 3 2 3 4 4 3 2" xfId="20990" xr:uid="{00000000-0005-0000-0000-0000254F0000}"/>
    <cellStyle name="Обычный 8 3 2 3 4 4 4" xfId="14606" xr:uid="{00000000-0005-0000-0000-0000264F0000}"/>
    <cellStyle name="Обычный 8 3 2 3 4 5" xfId="3434" xr:uid="{00000000-0005-0000-0000-0000274F0000}"/>
    <cellStyle name="Обычный 8 3 2 3 4 5 2" xfId="9818" xr:uid="{00000000-0005-0000-0000-0000284F0000}"/>
    <cellStyle name="Обычный 8 3 2 3 4 5 2 2" xfId="22586" xr:uid="{00000000-0005-0000-0000-0000294F0000}"/>
    <cellStyle name="Обычный 8 3 2 3 4 5 3" xfId="16202" xr:uid="{00000000-0005-0000-0000-00002A4F0000}"/>
    <cellStyle name="Обычный 8 3 2 3 4 6" xfId="6626" xr:uid="{00000000-0005-0000-0000-00002B4F0000}"/>
    <cellStyle name="Обычный 8 3 2 3 4 6 2" xfId="19394" xr:uid="{00000000-0005-0000-0000-00002C4F0000}"/>
    <cellStyle name="Обычный 8 3 2 3 4 7" xfId="13010" xr:uid="{00000000-0005-0000-0000-00002D4F0000}"/>
    <cellStyle name="Обычный 8 3 2 3 5" xfId="447" xr:uid="{00000000-0005-0000-0000-00002E4F0000}"/>
    <cellStyle name="Обычный 8 3 2 3 5 2" xfId="1245" xr:uid="{00000000-0005-0000-0000-00002F4F0000}"/>
    <cellStyle name="Обычный 8 3 2 3 5 2 2" xfId="2841" xr:uid="{00000000-0005-0000-0000-0000304F0000}"/>
    <cellStyle name="Обычный 8 3 2 3 5 2 2 2" xfId="6033" xr:uid="{00000000-0005-0000-0000-0000314F0000}"/>
    <cellStyle name="Обычный 8 3 2 3 5 2 2 2 2" xfId="12417" xr:uid="{00000000-0005-0000-0000-0000324F0000}"/>
    <cellStyle name="Обычный 8 3 2 3 5 2 2 2 2 2" xfId="25185" xr:uid="{00000000-0005-0000-0000-0000334F0000}"/>
    <cellStyle name="Обычный 8 3 2 3 5 2 2 2 3" xfId="18801" xr:uid="{00000000-0005-0000-0000-0000344F0000}"/>
    <cellStyle name="Обычный 8 3 2 3 5 2 2 3" xfId="9225" xr:uid="{00000000-0005-0000-0000-0000354F0000}"/>
    <cellStyle name="Обычный 8 3 2 3 5 2 2 3 2" xfId="21993" xr:uid="{00000000-0005-0000-0000-0000364F0000}"/>
    <cellStyle name="Обычный 8 3 2 3 5 2 2 4" xfId="15609" xr:uid="{00000000-0005-0000-0000-0000374F0000}"/>
    <cellStyle name="Обычный 8 3 2 3 5 2 3" xfId="4437" xr:uid="{00000000-0005-0000-0000-0000384F0000}"/>
    <cellStyle name="Обычный 8 3 2 3 5 2 3 2" xfId="10821" xr:uid="{00000000-0005-0000-0000-0000394F0000}"/>
    <cellStyle name="Обычный 8 3 2 3 5 2 3 2 2" xfId="23589" xr:uid="{00000000-0005-0000-0000-00003A4F0000}"/>
    <cellStyle name="Обычный 8 3 2 3 5 2 3 3" xfId="17205" xr:uid="{00000000-0005-0000-0000-00003B4F0000}"/>
    <cellStyle name="Обычный 8 3 2 3 5 2 4" xfId="7629" xr:uid="{00000000-0005-0000-0000-00003C4F0000}"/>
    <cellStyle name="Обычный 8 3 2 3 5 2 4 2" xfId="20397" xr:uid="{00000000-0005-0000-0000-00003D4F0000}"/>
    <cellStyle name="Обычный 8 3 2 3 5 2 5" xfId="14013" xr:uid="{00000000-0005-0000-0000-00003E4F0000}"/>
    <cellStyle name="Обычный 8 3 2 3 5 3" xfId="2043" xr:uid="{00000000-0005-0000-0000-00003F4F0000}"/>
    <cellStyle name="Обычный 8 3 2 3 5 3 2" xfId="5235" xr:uid="{00000000-0005-0000-0000-0000404F0000}"/>
    <cellStyle name="Обычный 8 3 2 3 5 3 2 2" xfId="11619" xr:uid="{00000000-0005-0000-0000-0000414F0000}"/>
    <cellStyle name="Обычный 8 3 2 3 5 3 2 2 2" xfId="24387" xr:uid="{00000000-0005-0000-0000-0000424F0000}"/>
    <cellStyle name="Обычный 8 3 2 3 5 3 2 3" xfId="18003" xr:uid="{00000000-0005-0000-0000-0000434F0000}"/>
    <cellStyle name="Обычный 8 3 2 3 5 3 3" xfId="8427" xr:uid="{00000000-0005-0000-0000-0000444F0000}"/>
    <cellStyle name="Обычный 8 3 2 3 5 3 3 2" xfId="21195" xr:uid="{00000000-0005-0000-0000-0000454F0000}"/>
    <cellStyle name="Обычный 8 3 2 3 5 3 4" xfId="14811" xr:uid="{00000000-0005-0000-0000-0000464F0000}"/>
    <cellStyle name="Обычный 8 3 2 3 5 4" xfId="3639" xr:uid="{00000000-0005-0000-0000-0000474F0000}"/>
    <cellStyle name="Обычный 8 3 2 3 5 4 2" xfId="10023" xr:uid="{00000000-0005-0000-0000-0000484F0000}"/>
    <cellStyle name="Обычный 8 3 2 3 5 4 2 2" xfId="22791" xr:uid="{00000000-0005-0000-0000-0000494F0000}"/>
    <cellStyle name="Обычный 8 3 2 3 5 4 3" xfId="16407" xr:uid="{00000000-0005-0000-0000-00004A4F0000}"/>
    <cellStyle name="Обычный 8 3 2 3 5 5" xfId="6831" xr:uid="{00000000-0005-0000-0000-00004B4F0000}"/>
    <cellStyle name="Обычный 8 3 2 3 5 5 2" xfId="19599" xr:uid="{00000000-0005-0000-0000-00004C4F0000}"/>
    <cellStyle name="Обычный 8 3 2 3 5 6" xfId="13215" xr:uid="{00000000-0005-0000-0000-00004D4F0000}"/>
    <cellStyle name="Обычный 8 3 2 3 6" xfId="846" xr:uid="{00000000-0005-0000-0000-00004E4F0000}"/>
    <cellStyle name="Обычный 8 3 2 3 6 2" xfId="2442" xr:uid="{00000000-0005-0000-0000-00004F4F0000}"/>
    <cellStyle name="Обычный 8 3 2 3 6 2 2" xfId="5634" xr:uid="{00000000-0005-0000-0000-0000504F0000}"/>
    <cellStyle name="Обычный 8 3 2 3 6 2 2 2" xfId="12018" xr:uid="{00000000-0005-0000-0000-0000514F0000}"/>
    <cellStyle name="Обычный 8 3 2 3 6 2 2 2 2" xfId="24786" xr:uid="{00000000-0005-0000-0000-0000524F0000}"/>
    <cellStyle name="Обычный 8 3 2 3 6 2 2 3" xfId="18402" xr:uid="{00000000-0005-0000-0000-0000534F0000}"/>
    <cellStyle name="Обычный 8 3 2 3 6 2 3" xfId="8826" xr:uid="{00000000-0005-0000-0000-0000544F0000}"/>
    <cellStyle name="Обычный 8 3 2 3 6 2 3 2" xfId="21594" xr:uid="{00000000-0005-0000-0000-0000554F0000}"/>
    <cellStyle name="Обычный 8 3 2 3 6 2 4" xfId="15210" xr:uid="{00000000-0005-0000-0000-0000564F0000}"/>
    <cellStyle name="Обычный 8 3 2 3 6 3" xfId="4038" xr:uid="{00000000-0005-0000-0000-0000574F0000}"/>
    <cellStyle name="Обычный 8 3 2 3 6 3 2" xfId="10422" xr:uid="{00000000-0005-0000-0000-0000584F0000}"/>
    <cellStyle name="Обычный 8 3 2 3 6 3 2 2" xfId="23190" xr:uid="{00000000-0005-0000-0000-0000594F0000}"/>
    <cellStyle name="Обычный 8 3 2 3 6 3 3" xfId="16806" xr:uid="{00000000-0005-0000-0000-00005A4F0000}"/>
    <cellStyle name="Обычный 8 3 2 3 6 4" xfId="7230" xr:uid="{00000000-0005-0000-0000-00005B4F0000}"/>
    <cellStyle name="Обычный 8 3 2 3 6 4 2" xfId="19998" xr:uid="{00000000-0005-0000-0000-00005C4F0000}"/>
    <cellStyle name="Обычный 8 3 2 3 6 5" xfId="13614" xr:uid="{00000000-0005-0000-0000-00005D4F0000}"/>
    <cellStyle name="Обычный 8 3 2 3 7" xfId="1644" xr:uid="{00000000-0005-0000-0000-00005E4F0000}"/>
    <cellStyle name="Обычный 8 3 2 3 7 2" xfId="4836" xr:uid="{00000000-0005-0000-0000-00005F4F0000}"/>
    <cellStyle name="Обычный 8 3 2 3 7 2 2" xfId="11220" xr:uid="{00000000-0005-0000-0000-0000604F0000}"/>
    <cellStyle name="Обычный 8 3 2 3 7 2 2 2" xfId="23988" xr:uid="{00000000-0005-0000-0000-0000614F0000}"/>
    <cellStyle name="Обычный 8 3 2 3 7 2 3" xfId="17604" xr:uid="{00000000-0005-0000-0000-0000624F0000}"/>
    <cellStyle name="Обычный 8 3 2 3 7 3" xfId="8028" xr:uid="{00000000-0005-0000-0000-0000634F0000}"/>
    <cellStyle name="Обычный 8 3 2 3 7 3 2" xfId="20796" xr:uid="{00000000-0005-0000-0000-0000644F0000}"/>
    <cellStyle name="Обычный 8 3 2 3 7 4" xfId="14412" xr:uid="{00000000-0005-0000-0000-0000654F0000}"/>
    <cellStyle name="Обычный 8 3 2 3 8" xfId="3240" xr:uid="{00000000-0005-0000-0000-0000664F0000}"/>
    <cellStyle name="Обычный 8 3 2 3 8 2" xfId="9624" xr:uid="{00000000-0005-0000-0000-0000674F0000}"/>
    <cellStyle name="Обычный 8 3 2 3 8 2 2" xfId="22392" xr:uid="{00000000-0005-0000-0000-0000684F0000}"/>
    <cellStyle name="Обычный 8 3 2 3 8 3" xfId="16008" xr:uid="{00000000-0005-0000-0000-0000694F0000}"/>
    <cellStyle name="Обычный 8 3 2 3 9" xfId="6432" xr:uid="{00000000-0005-0000-0000-00006A4F0000}"/>
    <cellStyle name="Обычный 8 3 2 3 9 2" xfId="19200" xr:uid="{00000000-0005-0000-0000-00006B4F0000}"/>
    <cellStyle name="Обычный 8 3 2 4" xfId="77" xr:uid="{00000000-0005-0000-0000-00006C4F0000}"/>
    <cellStyle name="Обычный 8 3 2 4 2" xfId="271" xr:uid="{00000000-0005-0000-0000-00006D4F0000}"/>
    <cellStyle name="Обычный 8 3 2 4 2 2" xfId="673" xr:uid="{00000000-0005-0000-0000-00006E4F0000}"/>
    <cellStyle name="Обычный 8 3 2 4 2 2 2" xfId="1471" xr:uid="{00000000-0005-0000-0000-00006F4F0000}"/>
    <cellStyle name="Обычный 8 3 2 4 2 2 2 2" xfId="3067" xr:uid="{00000000-0005-0000-0000-0000704F0000}"/>
    <cellStyle name="Обычный 8 3 2 4 2 2 2 2 2" xfId="6259" xr:uid="{00000000-0005-0000-0000-0000714F0000}"/>
    <cellStyle name="Обычный 8 3 2 4 2 2 2 2 2 2" xfId="12643" xr:uid="{00000000-0005-0000-0000-0000724F0000}"/>
    <cellStyle name="Обычный 8 3 2 4 2 2 2 2 2 2 2" xfId="25411" xr:uid="{00000000-0005-0000-0000-0000734F0000}"/>
    <cellStyle name="Обычный 8 3 2 4 2 2 2 2 2 3" xfId="19027" xr:uid="{00000000-0005-0000-0000-0000744F0000}"/>
    <cellStyle name="Обычный 8 3 2 4 2 2 2 2 3" xfId="9451" xr:uid="{00000000-0005-0000-0000-0000754F0000}"/>
    <cellStyle name="Обычный 8 3 2 4 2 2 2 2 3 2" xfId="22219" xr:uid="{00000000-0005-0000-0000-0000764F0000}"/>
    <cellStyle name="Обычный 8 3 2 4 2 2 2 2 4" xfId="15835" xr:uid="{00000000-0005-0000-0000-0000774F0000}"/>
    <cellStyle name="Обычный 8 3 2 4 2 2 2 3" xfId="4663" xr:uid="{00000000-0005-0000-0000-0000784F0000}"/>
    <cellStyle name="Обычный 8 3 2 4 2 2 2 3 2" xfId="11047" xr:uid="{00000000-0005-0000-0000-0000794F0000}"/>
    <cellStyle name="Обычный 8 3 2 4 2 2 2 3 2 2" xfId="23815" xr:uid="{00000000-0005-0000-0000-00007A4F0000}"/>
    <cellStyle name="Обычный 8 3 2 4 2 2 2 3 3" xfId="17431" xr:uid="{00000000-0005-0000-0000-00007B4F0000}"/>
    <cellStyle name="Обычный 8 3 2 4 2 2 2 4" xfId="7855" xr:uid="{00000000-0005-0000-0000-00007C4F0000}"/>
    <cellStyle name="Обычный 8 3 2 4 2 2 2 4 2" xfId="20623" xr:uid="{00000000-0005-0000-0000-00007D4F0000}"/>
    <cellStyle name="Обычный 8 3 2 4 2 2 2 5" xfId="14239" xr:uid="{00000000-0005-0000-0000-00007E4F0000}"/>
    <cellStyle name="Обычный 8 3 2 4 2 2 3" xfId="2269" xr:uid="{00000000-0005-0000-0000-00007F4F0000}"/>
    <cellStyle name="Обычный 8 3 2 4 2 2 3 2" xfId="5461" xr:uid="{00000000-0005-0000-0000-0000804F0000}"/>
    <cellStyle name="Обычный 8 3 2 4 2 2 3 2 2" xfId="11845" xr:uid="{00000000-0005-0000-0000-0000814F0000}"/>
    <cellStyle name="Обычный 8 3 2 4 2 2 3 2 2 2" xfId="24613" xr:uid="{00000000-0005-0000-0000-0000824F0000}"/>
    <cellStyle name="Обычный 8 3 2 4 2 2 3 2 3" xfId="18229" xr:uid="{00000000-0005-0000-0000-0000834F0000}"/>
    <cellStyle name="Обычный 8 3 2 4 2 2 3 3" xfId="8653" xr:uid="{00000000-0005-0000-0000-0000844F0000}"/>
    <cellStyle name="Обычный 8 3 2 4 2 2 3 3 2" xfId="21421" xr:uid="{00000000-0005-0000-0000-0000854F0000}"/>
    <cellStyle name="Обычный 8 3 2 4 2 2 3 4" xfId="15037" xr:uid="{00000000-0005-0000-0000-0000864F0000}"/>
    <cellStyle name="Обычный 8 3 2 4 2 2 4" xfId="3865" xr:uid="{00000000-0005-0000-0000-0000874F0000}"/>
    <cellStyle name="Обычный 8 3 2 4 2 2 4 2" xfId="10249" xr:uid="{00000000-0005-0000-0000-0000884F0000}"/>
    <cellStyle name="Обычный 8 3 2 4 2 2 4 2 2" xfId="23017" xr:uid="{00000000-0005-0000-0000-0000894F0000}"/>
    <cellStyle name="Обычный 8 3 2 4 2 2 4 3" xfId="16633" xr:uid="{00000000-0005-0000-0000-00008A4F0000}"/>
    <cellStyle name="Обычный 8 3 2 4 2 2 5" xfId="7057" xr:uid="{00000000-0005-0000-0000-00008B4F0000}"/>
    <cellStyle name="Обычный 8 3 2 4 2 2 5 2" xfId="19825" xr:uid="{00000000-0005-0000-0000-00008C4F0000}"/>
    <cellStyle name="Обычный 8 3 2 4 2 2 6" xfId="13441" xr:uid="{00000000-0005-0000-0000-00008D4F0000}"/>
    <cellStyle name="Обычный 8 3 2 4 2 3" xfId="1072" xr:uid="{00000000-0005-0000-0000-00008E4F0000}"/>
    <cellStyle name="Обычный 8 3 2 4 2 3 2" xfId="2668" xr:uid="{00000000-0005-0000-0000-00008F4F0000}"/>
    <cellStyle name="Обычный 8 3 2 4 2 3 2 2" xfId="5860" xr:uid="{00000000-0005-0000-0000-0000904F0000}"/>
    <cellStyle name="Обычный 8 3 2 4 2 3 2 2 2" xfId="12244" xr:uid="{00000000-0005-0000-0000-0000914F0000}"/>
    <cellStyle name="Обычный 8 3 2 4 2 3 2 2 2 2" xfId="25012" xr:uid="{00000000-0005-0000-0000-0000924F0000}"/>
    <cellStyle name="Обычный 8 3 2 4 2 3 2 2 3" xfId="18628" xr:uid="{00000000-0005-0000-0000-0000934F0000}"/>
    <cellStyle name="Обычный 8 3 2 4 2 3 2 3" xfId="9052" xr:uid="{00000000-0005-0000-0000-0000944F0000}"/>
    <cellStyle name="Обычный 8 3 2 4 2 3 2 3 2" xfId="21820" xr:uid="{00000000-0005-0000-0000-0000954F0000}"/>
    <cellStyle name="Обычный 8 3 2 4 2 3 2 4" xfId="15436" xr:uid="{00000000-0005-0000-0000-0000964F0000}"/>
    <cellStyle name="Обычный 8 3 2 4 2 3 3" xfId="4264" xr:uid="{00000000-0005-0000-0000-0000974F0000}"/>
    <cellStyle name="Обычный 8 3 2 4 2 3 3 2" xfId="10648" xr:uid="{00000000-0005-0000-0000-0000984F0000}"/>
    <cellStyle name="Обычный 8 3 2 4 2 3 3 2 2" xfId="23416" xr:uid="{00000000-0005-0000-0000-0000994F0000}"/>
    <cellStyle name="Обычный 8 3 2 4 2 3 3 3" xfId="17032" xr:uid="{00000000-0005-0000-0000-00009A4F0000}"/>
    <cellStyle name="Обычный 8 3 2 4 2 3 4" xfId="7456" xr:uid="{00000000-0005-0000-0000-00009B4F0000}"/>
    <cellStyle name="Обычный 8 3 2 4 2 3 4 2" xfId="20224" xr:uid="{00000000-0005-0000-0000-00009C4F0000}"/>
    <cellStyle name="Обычный 8 3 2 4 2 3 5" xfId="13840" xr:uid="{00000000-0005-0000-0000-00009D4F0000}"/>
    <cellStyle name="Обычный 8 3 2 4 2 4" xfId="1870" xr:uid="{00000000-0005-0000-0000-00009E4F0000}"/>
    <cellStyle name="Обычный 8 3 2 4 2 4 2" xfId="5062" xr:uid="{00000000-0005-0000-0000-00009F4F0000}"/>
    <cellStyle name="Обычный 8 3 2 4 2 4 2 2" xfId="11446" xr:uid="{00000000-0005-0000-0000-0000A04F0000}"/>
    <cellStyle name="Обычный 8 3 2 4 2 4 2 2 2" xfId="24214" xr:uid="{00000000-0005-0000-0000-0000A14F0000}"/>
    <cellStyle name="Обычный 8 3 2 4 2 4 2 3" xfId="17830" xr:uid="{00000000-0005-0000-0000-0000A24F0000}"/>
    <cellStyle name="Обычный 8 3 2 4 2 4 3" xfId="8254" xr:uid="{00000000-0005-0000-0000-0000A34F0000}"/>
    <cellStyle name="Обычный 8 3 2 4 2 4 3 2" xfId="21022" xr:uid="{00000000-0005-0000-0000-0000A44F0000}"/>
    <cellStyle name="Обычный 8 3 2 4 2 4 4" xfId="14638" xr:uid="{00000000-0005-0000-0000-0000A54F0000}"/>
    <cellStyle name="Обычный 8 3 2 4 2 5" xfId="3466" xr:uid="{00000000-0005-0000-0000-0000A64F0000}"/>
    <cellStyle name="Обычный 8 3 2 4 2 5 2" xfId="9850" xr:uid="{00000000-0005-0000-0000-0000A74F0000}"/>
    <cellStyle name="Обычный 8 3 2 4 2 5 2 2" xfId="22618" xr:uid="{00000000-0005-0000-0000-0000A84F0000}"/>
    <cellStyle name="Обычный 8 3 2 4 2 5 3" xfId="16234" xr:uid="{00000000-0005-0000-0000-0000A94F0000}"/>
    <cellStyle name="Обычный 8 3 2 4 2 6" xfId="6658" xr:uid="{00000000-0005-0000-0000-0000AA4F0000}"/>
    <cellStyle name="Обычный 8 3 2 4 2 6 2" xfId="19426" xr:uid="{00000000-0005-0000-0000-0000AB4F0000}"/>
    <cellStyle name="Обычный 8 3 2 4 2 7" xfId="13042" xr:uid="{00000000-0005-0000-0000-0000AC4F0000}"/>
    <cellStyle name="Обычный 8 3 2 4 3" xfId="479" xr:uid="{00000000-0005-0000-0000-0000AD4F0000}"/>
    <cellStyle name="Обычный 8 3 2 4 3 2" xfId="1277" xr:uid="{00000000-0005-0000-0000-0000AE4F0000}"/>
    <cellStyle name="Обычный 8 3 2 4 3 2 2" xfId="2873" xr:uid="{00000000-0005-0000-0000-0000AF4F0000}"/>
    <cellStyle name="Обычный 8 3 2 4 3 2 2 2" xfId="6065" xr:uid="{00000000-0005-0000-0000-0000B04F0000}"/>
    <cellStyle name="Обычный 8 3 2 4 3 2 2 2 2" xfId="12449" xr:uid="{00000000-0005-0000-0000-0000B14F0000}"/>
    <cellStyle name="Обычный 8 3 2 4 3 2 2 2 2 2" xfId="25217" xr:uid="{00000000-0005-0000-0000-0000B24F0000}"/>
    <cellStyle name="Обычный 8 3 2 4 3 2 2 2 3" xfId="18833" xr:uid="{00000000-0005-0000-0000-0000B34F0000}"/>
    <cellStyle name="Обычный 8 3 2 4 3 2 2 3" xfId="9257" xr:uid="{00000000-0005-0000-0000-0000B44F0000}"/>
    <cellStyle name="Обычный 8 3 2 4 3 2 2 3 2" xfId="22025" xr:uid="{00000000-0005-0000-0000-0000B54F0000}"/>
    <cellStyle name="Обычный 8 3 2 4 3 2 2 4" xfId="15641" xr:uid="{00000000-0005-0000-0000-0000B64F0000}"/>
    <cellStyle name="Обычный 8 3 2 4 3 2 3" xfId="4469" xr:uid="{00000000-0005-0000-0000-0000B74F0000}"/>
    <cellStyle name="Обычный 8 3 2 4 3 2 3 2" xfId="10853" xr:uid="{00000000-0005-0000-0000-0000B84F0000}"/>
    <cellStyle name="Обычный 8 3 2 4 3 2 3 2 2" xfId="23621" xr:uid="{00000000-0005-0000-0000-0000B94F0000}"/>
    <cellStyle name="Обычный 8 3 2 4 3 2 3 3" xfId="17237" xr:uid="{00000000-0005-0000-0000-0000BA4F0000}"/>
    <cellStyle name="Обычный 8 3 2 4 3 2 4" xfId="7661" xr:uid="{00000000-0005-0000-0000-0000BB4F0000}"/>
    <cellStyle name="Обычный 8 3 2 4 3 2 4 2" xfId="20429" xr:uid="{00000000-0005-0000-0000-0000BC4F0000}"/>
    <cellStyle name="Обычный 8 3 2 4 3 2 5" xfId="14045" xr:uid="{00000000-0005-0000-0000-0000BD4F0000}"/>
    <cellStyle name="Обычный 8 3 2 4 3 3" xfId="2075" xr:uid="{00000000-0005-0000-0000-0000BE4F0000}"/>
    <cellStyle name="Обычный 8 3 2 4 3 3 2" xfId="5267" xr:uid="{00000000-0005-0000-0000-0000BF4F0000}"/>
    <cellStyle name="Обычный 8 3 2 4 3 3 2 2" xfId="11651" xr:uid="{00000000-0005-0000-0000-0000C04F0000}"/>
    <cellStyle name="Обычный 8 3 2 4 3 3 2 2 2" xfId="24419" xr:uid="{00000000-0005-0000-0000-0000C14F0000}"/>
    <cellStyle name="Обычный 8 3 2 4 3 3 2 3" xfId="18035" xr:uid="{00000000-0005-0000-0000-0000C24F0000}"/>
    <cellStyle name="Обычный 8 3 2 4 3 3 3" xfId="8459" xr:uid="{00000000-0005-0000-0000-0000C34F0000}"/>
    <cellStyle name="Обычный 8 3 2 4 3 3 3 2" xfId="21227" xr:uid="{00000000-0005-0000-0000-0000C44F0000}"/>
    <cellStyle name="Обычный 8 3 2 4 3 3 4" xfId="14843" xr:uid="{00000000-0005-0000-0000-0000C54F0000}"/>
    <cellStyle name="Обычный 8 3 2 4 3 4" xfId="3671" xr:uid="{00000000-0005-0000-0000-0000C64F0000}"/>
    <cellStyle name="Обычный 8 3 2 4 3 4 2" xfId="10055" xr:uid="{00000000-0005-0000-0000-0000C74F0000}"/>
    <cellStyle name="Обычный 8 3 2 4 3 4 2 2" xfId="22823" xr:uid="{00000000-0005-0000-0000-0000C84F0000}"/>
    <cellStyle name="Обычный 8 3 2 4 3 4 3" xfId="16439" xr:uid="{00000000-0005-0000-0000-0000C94F0000}"/>
    <cellStyle name="Обычный 8 3 2 4 3 5" xfId="6863" xr:uid="{00000000-0005-0000-0000-0000CA4F0000}"/>
    <cellStyle name="Обычный 8 3 2 4 3 5 2" xfId="19631" xr:uid="{00000000-0005-0000-0000-0000CB4F0000}"/>
    <cellStyle name="Обычный 8 3 2 4 3 6" xfId="13247" xr:uid="{00000000-0005-0000-0000-0000CC4F0000}"/>
    <cellStyle name="Обычный 8 3 2 4 4" xfId="878" xr:uid="{00000000-0005-0000-0000-0000CD4F0000}"/>
    <cellStyle name="Обычный 8 3 2 4 4 2" xfId="2474" xr:uid="{00000000-0005-0000-0000-0000CE4F0000}"/>
    <cellStyle name="Обычный 8 3 2 4 4 2 2" xfId="5666" xr:uid="{00000000-0005-0000-0000-0000CF4F0000}"/>
    <cellStyle name="Обычный 8 3 2 4 4 2 2 2" xfId="12050" xr:uid="{00000000-0005-0000-0000-0000D04F0000}"/>
    <cellStyle name="Обычный 8 3 2 4 4 2 2 2 2" xfId="24818" xr:uid="{00000000-0005-0000-0000-0000D14F0000}"/>
    <cellStyle name="Обычный 8 3 2 4 4 2 2 3" xfId="18434" xr:uid="{00000000-0005-0000-0000-0000D24F0000}"/>
    <cellStyle name="Обычный 8 3 2 4 4 2 3" xfId="8858" xr:uid="{00000000-0005-0000-0000-0000D34F0000}"/>
    <cellStyle name="Обычный 8 3 2 4 4 2 3 2" xfId="21626" xr:uid="{00000000-0005-0000-0000-0000D44F0000}"/>
    <cellStyle name="Обычный 8 3 2 4 4 2 4" xfId="15242" xr:uid="{00000000-0005-0000-0000-0000D54F0000}"/>
    <cellStyle name="Обычный 8 3 2 4 4 3" xfId="4070" xr:uid="{00000000-0005-0000-0000-0000D64F0000}"/>
    <cellStyle name="Обычный 8 3 2 4 4 3 2" xfId="10454" xr:uid="{00000000-0005-0000-0000-0000D74F0000}"/>
    <cellStyle name="Обычный 8 3 2 4 4 3 2 2" xfId="23222" xr:uid="{00000000-0005-0000-0000-0000D84F0000}"/>
    <cellStyle name="Обычный 8 3 2 4 4 3 3" xfId="16838" xr:uid="{00000000-0005-0000-0000-0000D94F0000}"/>
    <cellStyle name="Обычный 8 3 2 4 4 4" xfId="7262" xr:uid="{00000000-0005-0000-0000-0000DA4F0000}"/>
    <cellStyle name="Обычный 8 3 2 4 4 4 2" xfId="20030" xr:uid="{00000000-0005-0000-0000-0000DB4F0000}"/>
    <cellStyle name="Обычный 8 3 2 4 4 5" xfId="13646" xr:uid="{00000000-0005-0000-0000-0000DC4F0000}"/>
    <cellStyle name="Обычный 8 3 2 4 5" xfId="1676" xr:uid="{00000000-0005-0000-0000-0000DD4F0000}"/>
    <cellStyle name="Обычный 8 3 2 4 5 2" xfId="4868" xr:uid="{00000000-0005-0000-0000-0000DE4F0000}"/>
    <cellStyle name="Обычный 8 3 2 4 5 2 2" xfId="11252" xr:uid="{00000000-0005-0000-0000-0000DF4F0000}"/>
    <cellStyle name="Обычный 8 3 2 4 5 2 2 2" xfId="24020" xr:uid="{00000000-0005-0000-0000-0000E04F0000}"/>
    <cellStyle name="Обычный 8 3 2 4 5 2 3" xfId="17636" xr:uid="{00000000-0005-0000-0000-0000E14F0000}"/>
    <cellStyle name="Обычный 8 3 2 4 5 3" xfId="8060" xr:uid="{00000000-0005-0000-0000-0000E24F0000}"/>
    <cellStyle name="Обычный 8 3 2 4 5 3 2" xfId="20828" xr:uid="{00000000-0005-0000-0000-0000E34F0000}"/>
    <cellStyle name="Обычный 8 3 2 4 5 4" xfId="14444" xr:uid="{00000000-0005-0000-0000-0000E44F0000}"/>
    <cellStyle name="Обычный 8 3 2 4 6" xfId="3272" xr:uid="{00000000-0005-0000-0000-0000E54F0000}"/>
    <cellStyle name="Обычный 8 3 2 4 6 2" xfId="9656" xr:uid="{00000000-0005-0000-0000-0000E64F0000}"/>
    <cellStyle name="Обычный 8 3 2 4 6 2 2" xfId="22424" xr:uid="{00000000-0005-0000-0000-0000E74F0000}"/>
    <cellStyle name="Обычный 8 3 2 4 6 3" xfId="16040" xr:uid="{00000000-0005-0000-0000-0000E84F0000}"/>
    <cellStyle name="Обычный 8 3 2 4 7" xfId="6464" xr:uid="{00000000-0005-0000-0000-0000E94F0000}"/>
    <cellStyle name="Обычный 8 3 2 4 7 2" xfId="19232" xr:uid="{00000000-0005-0000-0000-0000EA4F0000}"/>
    <cellStyle name="Обычный 8 3 2 4 8" xfId="12848" xr:uid="{00000000-0005-0000-0000-0000EB4F0000}"/>
    <cellStyle name="Обычный 8 3 2 5" xfId="143" xr:uid="{00000000-0005-0000-0000-0000EC4F0000}"/>
    <cellStyle name="Обычный 8 3 2 5 2" xfId="337" xr:uid="{00000000-0005-0000-0000-0000ED4F0000}"/>
    <cellStyle name="Обычный 8 3 2 5 2 2" xfId="739" xr:uid="{00000000-0005-0000-0000-0000EE4F0000}"/>
    <cellStyle name="Обычный 8 3 2 5 2 2 2" xfId="1537" xr:uid="{00000000-0005-0000-0000-0000EF4F0000}"/>
    <cellStyle name="Обычный 8 3 2 5 2 2 2 2" xfId="3133" xr:uid="{00000000-0005-0000-0000-0000F04F0000}"/>
    <cellStyle name="Обычный 8 3 2 5 2 2 2 2 2" xfId="6325" xr:uid="{00000000-0005-0000-0000-0000F14F0000}"/>
    <cellStyle name="Обычный 8 3 2 5 2 2 2 2 2 2" xfId="12709" xr:uid="{00000000-0005-0000-0000-0000F24F0000}"/>
    <cellStyle name="Обычный 8 3 2 5 2 2 2 2 2 2 2" xfId="25477" xr:uid="{00000000-0005-0000-0000-0000F34F0000}"/>
    <cellStyle name="Обычный 8 3 2 5 2 2 2 2 2 3" xfId="19093" xr:uid="{00000000-0005-0000-0000-0000F44F0000}"/>
    <cellStyle name="Обычный 8 3 2 5 2 2 2 2 3" xfId="9517" xr:uid="{00000000-0005-0000-0000-0000F54F0000}"/>
    <cellStyle name="Обычный 8 3 2 5 2 2 2 2 3 2" xfId="22285" xr:uid="{00000000-0005-0000-0000-0000F64F0000}"/>
    <cellStyle name="Обычный 8 3 2 5 2 2 2 2 4" xfId="15901" xr:uid="{00000000-0005-0000-0000-0000F74F0000}"/>
    <cellStyle name="Обычный 8 3 2 5 2 2 2 3" xfId="4729" xr:uid="{00000000-0005-0000-0000-0000F84F0000}"/>
    <cellStyle name="Обычный 8 3 2 5 2 2 2 3 2" xfId="11113" xr:uid="{00000000-0005-0000-0000-0000F94F0000}"/>
    <cellStyle name="Обычный 8 3 2 5 2 2 2 3 2 2" xfId="23881" xr:uid="{00000000-0005-0000-0000-0000FA4F0000}"/>
    <cellStyle name="Обычный 8 3 2 5 2 2 2 3 3" xfId="17497" xr:uid="{00000000-0005-0000-0000-0000FB4F0000}"/>
    <cellStyle name="Обычный 8 3 2 5 2 2 2 4" xfId="7921" xr:uid="{00000000-0005-0000-0000-0000FC4F0000}"/>
    <cellStyle name="Обычный 8 3 2 5 2 2 2 4 2" xfId="20689" xr:uid="{00000000-0005-0000-0000-0000FD4F0000}"/>
    <cellStyle name="Обычный 8 3 2 5 2 2 2 5" xfId="14305" xr:uid="{00000000-0005-0000-0000-0000FE4F0000}"/>
    <cellStyle name="Обычный 8 3 2 5 2 2 3" xfId="2335" xr:uid="{00000000-0005-0000-0000-0000FF4F0000}"/>
    <cellStyle name="Обычный 8 3 2 5 2 2 3 2" xfId="5527" xr:uid="{00000000-0005-0000-0000-000000500000}"/>
    <cellStyle name="Обычный 8 3 2 5 2 2 3 2 2" xfId="11911" xr:uid="{00000000-0005-0000-0000-000001500000}"/>
    <cellStyle name="Обычный 8 3 2 5 2 2 3 2 2 2" xfId="24679" xr:uid="{00000000-0005-0000-0000-000002500000}"/>
    <cellStyle name="Обычный 8 3 2 5 2 2 3 2 3" xfId="18295" xr:uid="{00000000-0005-0000-0000-000003500000}"/>
    <cellStyle name="Обычный 8 3 2 5 2 2 3 3" xfId="8719" xr:uid="{00000000-0005-0000-0000-000004500000}"/>
    <cellStyle name="Обычный 8 3 2 5 2 2 3 3 2" xfId="21487" xr:uid="{00000000-0005-0000-0000-000005500000}"/>
    <cellStyle name="Обычный 8 3 2 5 2 2 3 4" xfId="15103" xr:uid="{00000000-0005-0000-0000-000006500000}"/>
    <cellStyle name="Обычный 8 3 2 5 2 2 4" xfId="3931" xr:uid="{00000000-0005-0000-0000-000007500000}"/>
    <cellStyle name="Обычный 8 3 2 5 2 2 4 2" xfId="10315" xr:uid="{00000000-0005-0000-0000-000008500000}"/>
    <cellStyle name="Обычный 8 3 2 5 2 2 4 2 2" xfId="23083" xr:uid="{00000000-0005-0000-0000-000009500000}"/>
    <cellStyle name="Обычный 8 3 2 5 2 2 4 3" xfId="16699" xr:uid="{00000000-0005-0000-0000-00000A500000}"/>
    <cellStyle name="Обычный 8 3 2 5 2 2 5" xfId="7123" xr:uid="{00000000-0005-0000-0000-00000B500000}"/>
    <cellStyle name="Обычный 8 3 2 5 2 2 5 2" xfId="19891" xr:uid="{00000000-0005-0000-0000-00000C500000}"/>
    <cellStyle name="Обычный 8 3 2 5 2 2 6" xfId="13507" xr:uid="{00000000-0005-0000-0000-00000D500000}"/>
    <cellStyle name="Обычный 8 3 2 5 2 3" xfId="1138" xr:uid="{00000000-0005-0000-0000-00000E500000}"/>
    <cellStyle name="Обычный 8 3 2 5 2 3 2" xfId="2734" xr:uid="{00000000-0005-0000-0000-00000F500000}"/>
    <cellStyle name="Обычный 8 3 2 5 2 3 2 2" xfId="5926" xr:uid="{00000000-0005-0000-0000-000010500000}"/>
    <cellStyle name="Обычный 8 3 2 5 2 3 2 2 2" xfId="12310" xr:uid="{00000000-0005-0000-0000-000011500000}"/>
    <cellStyle name="Обычный 8 3 2 5 2 3 2 2 2 2" xfId="25078" xr:uid="{00000000-0005-0000-0000-000012500000}"/>
    <cellStyle name="Обычный 8 3 2 5 2 3 2 2 3" xfId="18694" xr:uid="{00000000-0005-0000-0000-000013500000}"/>
    <cellStyle name="Обычный 8 3 2 5 2 3 2 3" xfId="9118" xr:uid="{00000000-0005-0000-0000-000014500000}"/>
    <cellStyle name="Обычный 8 3 2 5 2 3 2 3 2" xfId="21886" xr:uid="{00000000-0005-0000-0000-000015500000}"/>
    <cellStyle name="Обычный 8 3 2 5 2 3 2 4" xfId="15502" xr:uid="{00000000-0005-0000-0000-000016500000}"/>
    <cellStyle name="Обычный 8 3 2 5 2 3 3" xfId="4330" xr:uid="{00000000-0005-0000-0000-000017500000}"/>
    <cellStyle name="Обычный 8 3 2 5 2 3 3 2" xfId="10714" xr:uid="{00000000-0005-0000-0000-000018500000}"/>
    <cellStyle name="Обычный 8 3 2 5 2 3 3 2 2" xfId="23482" xr:uid="{00000000-0005-0000-0000-000019500000}"/>
    <cellStyle name="Обычный 8 3 2 5 2 3 3 3" xfId="17098" xr:uid="{00000000-0005-0000-0000-00001A500000}"/>
    <cellStyle name="Обычный 8 3 2 5 2 3 4" xfId="7522" xr:uid="{00000000-0005-0000-0000-00001B500000}"/>
    <cellStyle name="Обычный 8 3 2 5 2 3 4 2" xfId="20290" xr:uid="{00000000-0005-0000-0000-00001C500000}"/>
    <cellStyle name="Обычный 8 3 2 5 2 3 5" xfId="13906" xr:uid="{00000000-0005-0000-0000-00001D500000}"/>
    <cellStyle name="Обычный 8 3 2 5 2 4" xfId="1936" xr:uid="{00000000-0005-0000-0000-00001E500000}"/>
    <cellStyle name="Обычный 8 3 2 5 2 4 2" xfId="5128" xr:uid="{00000000-0005-0000-0000-00001F500000}"/>
    <cellStyle name="Обычный 8 3 2 5 2 4 2 2" xfId="11512" xr:uid="{00000000-0005-0000-0000-000020500000}"/>
    <cellStyle name="Обычный 8 3 2 5 2 4 2 2 2" xfId="24280" xr:uid="{00000000-0005-0000-0000-000021500000}"/>
    <cellStyle name="Обычный 8 3 2 5 2 4 2 3" xfId="17896" xr:uid="{00000000-0005-0000-0000-000022500000}"/>
    <cellStyle name="Обычный 8 3 2 5 2 4 3" xfId="8320" xr:uid="{00000000-0005-0000-0000-000023500000}"/>
    <cellStyle name="Обычный 8 3 2 5 2 4 3 2" xfId="21088" xr:uid="{00000000-0005-0000-0000-000024500000}"/>
    <cellStyle name="Обычный 8 3 2 5 2 4 4" xfId="14704" xr:uid="{00000000-0005-0000-0000-000025500000}"/>
    <cellStyle name="Обычный 8 3 2 5 2 5" xfId="3532" xr:uid="{00000000-0005-0000-0000-000026500000}"/>
    <cellStyle name="Обычный 8 3 2 5 2 5 2" xfId="9916" xr:uid="{00000000-0005-0000-0000-000027500000}"/>
    <cellStyle name="Обычный 8 3 2 5 2 5 2 2" xfId="22684" xr:uid="{00000000-0005-0000-0000-000028500000}"/>
    <cellStyle name="Обычный 8 3 2 5 2 5 3" xfId="16300" xr:uid="{00000000-0005-0000-0000-000029500000}"/>
    <cellStyle name="Обычный 8 3 2 5 2 6" xfId="6724" xr:uid="{00000000-0005-0000-0000-00002A500000}"/>
    <cellStyle name="Обычный 8 3 2 5 2 6 2" xfId="19492" xr:uid="{00000000-0005-0000-0000-00002B500000}"/>
    <cellStyle name="Обычный 8 3 2 5 2 7" xfId="13108" xr:uid="{00000000-0005-0000-0000-00002C500000}"/>
    <cellStyle name="Обычный 8 3 2 5 3" xfId="545" xr:uid="{00000000-0005-0000-0000-00002D500000}"/>
    <cellStyle name="Обычный 8 3 2 5 3 2" xfId="1343" xr:uid="{00000000-0005-0000-0000-00002E500000}"/>
    <cellStyle name="Обычный 8 3 2 5 3 2 2" xfId="2939" xr:uid="{00000000-0005-0000-0000-00002F500000}"/>
    <cellStyle name="Обычный 8 3 2 5 3 2 2 2" xfId="6131" xr:uid="{00000000-0005-0000-0000-000030500000}"/>
    <cellStyle name="Обычный 8 3 2 5 3 2 2 2 2" xfId="12515" xr:uid="{00000000-0005-0000-0000-000031500000}"/>
    <cellStyle name="Обычный 8 3 2 5 3 2 2 2 2 2" xfId="25283" xr:uid="{00000000-0005-0000-0000-000032500000}"/>
    <cellStyle name="Обычный 8 3 2 5 3 2 2 2 3" xfId="18899" xr:uid="{00000000-0005-0000-0000-000033500000}"/>
    <cellStyle name="Обычный 8 3 2 5 3 2 2 3" xfId="9323" xr:uid="{00000000-0005-0000-0000-000034500000}"/>
    <cellStyle name="Обычный 8 3 2 5 3 2 2 3 2" xfId="22091" xr:uid="{00000000-0005-0000-0000-000035500000}"/>
    <cellStyle name="Обычный 8 3 2 5 3 2 2 4" xfId="15707" xr:uid="{00000000-0005-0000-0000-000036500000}"/>
    <cellStyle name="Обычный 8 3 2 5 3 2 3" xfId="4535" xr:uid="{00000000-0005-0000-0000-000037500000}"/>
    <cellStyle name="Обычный 8 3 2 5 3 2 3 2" xfId="10919" xr:uid="{00000000-0005-0000-0000-000038500000}"/>
    <cellStyle name="Обычный 8 3 2 5 3 2 3 2 2" xfId="23687" xr:uid="{00000000-0005-0000-0000-000039500000}"/>
    <cellStyle name="Обычный 8 3 2 5 3 2 3 3" xfId="17303" xr:uid="{00000000-0005-0000-0000-00003A500000}"/>
    <cellStyle name="Обычный 8 3 2 5 3 2 4" xfId="7727" xr:uid="{00000000-0005-0000-0000-00003B500000}"/>
    <cellStyle name="Обычный 8 3 2 5 3 2 4 2" xfId="20495" xr:uid="{00000000-0005-0000-0000-00003C500000}"/>
    <cellStyle name="Обычный 8 3 2 5 3 2 5" xfId="14111" xr:uid="{00000000-0005-0000-0000-00003D500000}"/>
    <cellStyle name="Обычный 8 3 2 5 3 3" xfId="2141" xr:uid="{00000000-0005-0000-0000-00003E500000}"/>
    <cellStyle name="Обычный 8 3 2 5 3 3 2" xfId="5333" xr:uid="{00000000-0005-0000-0000-00003F500000}"/>
    <cellStyle name="Обычный 8 3 2 5 3 3 2 2" xfId="11717" xr:uid="{00000000-0005-0000-0000-000040500000}"/>
    <cellStyle name="Обычный 8 3 2 5 3 3 2 2 2" xfId="24485" xr:uid="{00000000-0005-0000-0000-000041500000}"/>
    <cellStyle name="Обычный 8 3 2 5 3 3 2 3" xfId="18101" xr:uid="{00000000-0005-0000-0000-000042500000}"/>
    <cellStyle name="Обычный 8 3 2 5 3 3 3" xfId="8525" xr:uid="{00000000-0005-0000-0000-000043500000}"/>
    <cellStyle name="Обычный 8 3 2 5 3 3 3 2" xfId="21293" xr:uid="{00000000-0005-0000-0000-000044500000}"/>
    <cellStyle name="Обычный 8 3 2 5 3 3 4" xfId="14909" xr:uid="{00000000-0005-0000-0000-000045500000}"/>
    <cellStyle name="Обычный 8 3 2 5 3 4" xfId="3737" xr:uid="{00000000-0005-0000-0000-000046500000}"/>
    <cellStyle name="Обычный 8 3 2 5 3 4 2" xfId="10121" xr:uid="{00000000-0005-0000-0000-000047500000}"/>
    <cellStyle name="Обычный 8 3 2 5 3 4 2 2" xfId="22889" xr:uid="{00000000-0005-0000-0000-000048500000}"/>
    <cellStyle name="Обычный 8 3 2 5 3 4 3" xfId="16505" xr:uid="{00000000-0005-0000-0000-000049500000}"/>
    <cellStyle name="Обычный 8 3 2 5 3 5" xfId="6929" xr:uid="{00000000-0005-0000-0000-00004A500000}"/>
    <cellStyle name="Обычный 8 3 2 5 3 5 2" xfId="19697" xr:uid="{00000000-0005-0000-0000-00004B500000}"/>
    <cellStyle name="Обычный 8 3 2 5 3 6" xfId="13313" xr:uid="{00000000-0005-0000-0000-00004C500000}"/>
    <cellStyle name="Обычный 8 3 2 5 4" xfId="944" xr:uid="{00000000-0005-0000-0000-00004D500000}"/>
    <cellStyle name="Обычный 8 3 2 5 4 2" xfId="2540" xr:uid="{00000000-0005-0000-0000-00004E500000}"/>
    <cellStyle name="Обычный 8 3 2 5 4 2 2" xfId="5732" xr:uid="{00000000-0005-0000-0000-00004F500000}"/>
    <cellStyle name="Обычный 8 3 2 5 4 2 2 2" xfId="12116" xr:uid="{00000000-0005-0000-0000-000050500000}"/>
    <cellStyle name="Обычный 8 3 2 5 4 2 2 2 2" xfId="24884" xr:uid="{00000000-0005-0000-0000-000051500000}"/>
    <cellStyle name="Обычный 8 3 2 5 4 2 2 3" xfId="18500" xr:uid="{00000000-0005-0000-0000-000052500000}"/>
    <cellStyle name="Обычный 8 3 2 5 4 2 3" xfId="8924" xr:uid="{00000000-0005-0000-0000-000053500000}"/>
    <cellStyle name="Обычный 8 3 2 5 4 2 3 2" xfId="21692" xr:uid="{00000000-0005-0000-0000-000054500000}"/>
    <cellStyle name="Обычный 8 3 2 5 4 2 4" xfId="15308" xr:uid="{00000000-0005-0000-0000-000055500000}"/>
    <cellStyle name="Обычный 8 3 2 5 4 3" xfId="4136" xr:uid="{00000000-0005-0000-0000-000056500000}"/>
    <cellStyle name="Обычный 8 3 2 5 4 3 2" xfId="10520" xr:uid="{00000000-0005-0000-0000-000057500000}"/>
    <cellStyle name="Обычный 8 3 2 5 4 3 2 2" xfId="23288" xr:uid="{00000000-0005-0000-0000-000058500000}"/>
    <cellStyle name="Обычный 8 3 2 5 4 3 3" xfId="16904" xr:uid="{00000000-0005-0000-0000-000059500000}"/>
    <cellStyle name="Обычный 8 3 2 5 4 4" xfId="7328" xr:uid="{00000000-0005-0000-0000-00005A500000}"/>
    <cellStyle name="Обычный 8 3 2 5 4 4 2" xfId="20096" xr:uid="{00000000-0005-0000-0000-00005B500000}"/>
    <cellStyle name="Обычный 8 3 2 5 4 5" xfId="13712" xr:uid="{00000000-0005-0000-0000-00005C500000}"/>
    <cellStyle name="Обычный 8 3 2 5 5" xfId="1742" xr:uid="{00000000-0005-0000-0000-00005D500000}"/>
    <cellStyle name="Обычный 8 3 2 5 5 2" xfId="4934" xr:uid="{00000000-0005-0000-0000-00005E500000}"/>
    <cellStyle name="Обычный 8 3 2 5 5 2 2" xfId="11318" xr:uid="{00000000-0005-0000-0000-00005F500000}"/>
    <cellStyle name="Обычный 8 3 2 5 5 2 2 2" xfId="24086" xr:uid="{00000000-0005-0000-0000-000060500000}"/>
    <cellStyle name="Обычный 8 3 2 5 5 2 3" xfId="17702" xr:uid="{00000000-0005-0000-0000-000061500000}"/>
    <cellStyle name="Обычный 8 3 2 5 5 3" xfId="8126" xr:uid="{00000000-0005-0000-0000-000062500000}"/>
    <cellStyle name="Обычный 8 3 2 5 5 3 2" xfId="20894" xr:uid="{00000000-0005-0000-0000-000063500000}"/>
    <cellStyle name="Обычный 8 3 2 5 5 4" xfId="14510" xr:uid="{00000000-0005-0000-0000-000064500000}"/>
    <cellStyle name="Обычный 8 3 2 5 6" xfId="3338" xr:uid="{00000000-0005-0000-0000-000065500000}"/>
    <cellStyle name="Обычный 8 3 2 5 6 2" xfId="9722" xr:uid="{00000000-0005-0000-0000-000066500000}"/>
    <cellStyle name="Обычный 8 3 2 5 6 2 2" xfId="22490" xr:uid="{00000000-0005-0000-0000-000067500000}"/>
    <cellStyle name="Обычный 8 3 2 5 6 3" xfId="16106" xr:uid="{00000000-0005-0000-0000-000068500000}"/>
    <cellStyle name="Обычный 8 3 2 5 7" xfId="6530" xr:uid="{00000000-0005-0000-0000-000069500000}"/>
    <cellStyle name="Обычный 8 3 2 5 7 2" xfId="19298" xr:uid="{00000000-0005-0000-0000-00006A500000}"/>
    <cellStyle name="Обычный 8 3 2 5 8" xfId="12914" xr:uid="{00000000-0005-0000-0000-00006B500000}"/>
    <cellStyle name="Обычный 8 3 2 6" xfId="207" xr:uid="{00000000-0005-0000-0000-00006C500000}"/>
    <cellStyle name="Обычный 8 3 2 6 2" xfId="609" xr:uid="{00000000-0005-0000-0000-00006D500000}"/>
    <cellStyle name="Обычный 8 3 2 6 2 2" xfId="1407" xr:uid="{00000000-0005-0000-0000-00006E500000}"/>
    <cellStyle name="Обычный 8 3 2 6 2 2 2" xfId="3003" xr:uid="{00000000-0005-0000-0000-00006F500000}"/>
    <cellStyle name="Обычный 8 3 2 6 2 2 2 2" xfId="6195" xr:uid="{00000000-0005-0000-0000-000070500000}"/>
    <cellStyle name="Обычный 8 3 2 6 2 2 2 2 2" xfId="12579" xr:uid="{00000000-0005-0000-0000-000071500000}"/>
    <cellStyle name="Обычный 8 3 2 6 2 2 2 2 2 2" xfId="25347" xr:uid="{00000000-0005-0000-0000-000072500000}"/>
    <cellStyle name="Обычный 8 3 2 6 2 2 2 2 3" xfId="18963" xr:uid="{00000000-0005-0000-0000-000073500000}"/>
    <cellStyle name="Обычный 8 3 2 6 2 2 2 3" xfId="9387" xr:uid="{00000000-0005-0000-0000-000074500000}"/>
    <cellStyle name="Обычный 8 3 2 6 2 2 2 3 2" xfId="22155" xr:uid="{00000000-0005-0000-0000-000075500000}"/>
    <cellStyle name="Обычный 8 3 2 6 2 2 2 4" xfId="15771" xr:uid="{00000000-0005-0000-0000-000076500000}"/>
    <cellStyle name="Обычный 8 3 2 6 2 2 3" xfId="4599" xr:uid="{00000000-0005-0000-0000-000077500000}"/>
    <cellStyle name="Обычный 8 3 2 6 2 2 3 2" xfId="10983" xr:uid="{00000000-0005-0000-0000-000078500000}"/>
    <cellStyle name="Обычный 8 3 2 6 2 2 3 2 2" xfId="23751" xr:uid="{00000000-0005-0000-0000-000079500000}"/>
    <cellStyle name="Обычный 8 3 2 6 2 2 3 3" xfId="17367" xr:uid="{00000000-0005-0000-0000-00007A500000}"/>
    <cellStyle name="Обычный 8 3 2 6 2 2 4" xfId="7791" xr:uid="{00000000-0005-0000-0000-00007B500000}"/>
    <cellStyle name="Обычный 8 3 2 6 2 2 4 2" xfId="20559" xr:uid="{00000000-0005-0000-0000-00007C500000}"/>
    <cellStyle name="Обычный 8 3 2 6 2 2 5" xfId="14175" xr:uid="{00000000-0005-0000-0000-00007D500000}"/>
    <cellStyle name="Обычный 8 3 2 6 2 3" xfId="2205" xr:uid="{00000000-0005-0000-0000-00007E500000}"/>
    <cellStyle name="Обычный 8 3 2 6 2 3 2" xfId="5397" xr:uid="{00000000-0005-0000-0000-00007F500000}"/>
    <cellStyle name="Обычный 8 3 2 6 2 3 2 2" xfId="11781" xr:uid="{00000000-0005-0000-0000-000080500000}"/>
    <cellStyle name="Обычный 8 3 2 6 2 3 2 2 2" xfId="24549" xr:uid="{00000000-0005-0000-0000-000081500000}"/>
    <cellStyle name="Обычный 8 3 2 6 2 3 2 3" xfId="18165" xr:uid="{00000000-0005-0000-0000-000082500000}"/>
    <cellStyle name="Обычный 8 3 2 6 2 3 3" xfId="8589" xr:uid="{00000000-0005-0000-0000-000083500000}"/>
    <cellStyle name="Обычный 8 3 2 6 2 3 3 2" xfId="21357" xr:uid="{00000000-0005-0000-0000-000084500000}"/>
    <cellStyle name="Обычный 8 3 2 6 2 3 4" xfId="14973" xr:uid="{00000000-0005-0000-0000-000085500000}"/>
    <cellStyle name="Обычный 8 3 2 6 2 4" xfId="3801" xr:uid="{00000000-0005-0000-0000-000086500000}"/>
    <cellStyle name="Обычный 8 3 2 6 2 4 2" xfId="10185" xr:uid="{00000000-0005-0000-0000-000087500000}"/>
    <cellStyle name="Обычный 8 3 2 6 2 4 2 2" xfId="22953" xr:uid="{00000000-0005-0000-0000-000088500000}"/>
    <cellStyle name="Обычный 8 3 2 6 2 4 3" xfId="16569" xr:uid="{00000000-0005-0000-0000-000089500000}"/>
    <cellStyle name="Обычный 8 3 2 6 2 5" xfId="6993" xr:uid="{00000000-0005-0000-0000-00008A500000}"/>
    <cellStyle name="Обычный 8 3 2 6 2 5 2" xfId="19761" xr:uid="{00000000-0005-0000-0000-00008B500000}"/>
    <cellStyle name="Обычный 8 3 2 6 2 6" xfId="13377" xr:uid="{00000000-0005-0000-0000-00008C500000}"/>
    <cellStyle name="Обычный 8 3 2 6 3" xfId="1008" xr:uid="{00000000-0005-0000-0000-00008D500000}"/>
    <cellStyle name="Обычный 8 3 2 6 3 2" xfId="2604" xr:uid="{00000000-0005-0000-0000-00008E500000}"/>
    <cellStyle name="Обычный 8 3 2 6 3 2 2" xfId="5796" xr:uid="{00000000-0005-0000-0000-00008F500000}"/>
    <cellStyle name="Обычный 8 3 2 6 3 2 2 2" xfId="12180" xr:uid="{00000000-0005-0000-0000-000090500000}"/>
    <cellStyle name="Обычный 8 3 2 6 3 2 2 2 2" xfId="24948" xr:uid="{00000000-0005-0000-0000-000091500000}"/>
    <cellStyle name="Обычный 8 3 2 6 3 2 2 3" xfId="18564" xr:uid="{00000000-0005-0000-0000-000092500000}"/>
    <cellStyle name="Обычный 8 3 2 6 3 2 3" xfId="8988" xr:uid="{00000000-0005-0000-0000-000093500000}"/>
    <cellStyle name="Обычный 8 3 2 6 3 2 3 2" xfId="21756" xr:uid="{00000000-0005-0000-0000-000094500000}"/>
    <cellStyle name="Обычный 8 3 2 6 3 2 4" xfId="15372" xr:uid="{00000000-0005-0000-0000-000095500000}"/>
    <cellStyle name="Обычный 8 3 2 6 3 3" xfId="4200" xr:uid="{00000000-0005-0000-0000-000096500000}"/>
    <cellStyle name="Обычный 8 3 2 6 3 3 2" xfId="10584" xr:uid="{00000000-0005-0000-0000-000097500000}"/>
    <cellStyle name="Обычный 8 3 2 6 3 3 2 2" xfId="23352" xr:uid="{00000000-0005-0000-0000-000098500000}"/>
    <cellStyle name="Обычный 8 3 2 6 3 3 3" xfId="16968" xr:uid="{00000000-0005-0000-0000-000099500000}"/>
    <cellStyle name="Обычный 8 3 2 6 3 4" xfId="7392" xr:uid="{00000000-0005-0000-0000-00009A500000}"/>
    <cellStyle name="Обычный 8 3 2 6 3 4 2" xfId="20160" xr:uid="{00000000-0005-0000-0000-00009B500000}"/>
    <cellStyle name="Обычный 8 3 2 6 3 5" xfId="13776" xr:uid="{00000000-0005-0000-0000-00009C500000}"/>
    <cellStyle name="Обычный 8 3 2 6 4" xfId="1806" xr:uid="{00000000-0005-0000-0000-00009D500000}"/>
    <cellStyle name="Обычный 8 3 2 6 4 2" xfId="4998" xr:uid="{00000000-0005-0000-0000-00009E500000}"/>
    <cellStyle name="Обычный 8 3 2 6 4 2 2" xfId="11382" xr:uid="{00000000-0005-0000-0000-00009F500000}"/>
    <cellStyle name="Обычный 8 3 2 6 4 2 2 2" xfId="24150" xr:uid="{00000000-0005-0000-0000-0000A0500000}"/>
    <cellStyle name="Обычный 8 3 2 6 4 2 3" xfId="17766" xr:uid="{00000000-0005-0000-0000-0000A1500000}"/>
    <cellStyle name="Обычный 8 3 2 6 4 3" xfId="8190" xr:uid="{00000000-0005-0000-0000-0000A2500000}"/>
    <cellStyle name="Обычный 8 3 2 6 4 3 2" xfId="20958" xr:uid="{00000000-0005-0000-0000-0000A3500000}"/>
    <cellStyle name="Обычный 8 3 2 6 4 4" xfId="14574" xr:uid="{00000000-0005-0000-0000-0000A4500000}"/>
    <cellStyle name="Обычный 8 3 2 6 5" xfId="3402" xr:uid="{00000000-0005-0000-0000-0000A5500000}"/>
    <cellStyle name="Обычный 8 3 2 6 5 2" xfId="9786" xr:uid="{00000000-0005-0000-0000-0000A6500000}"/>
    <cellStyle name="Обычный 8 3 2 6 5 2 2" xfId="22554" xr:uid="{00000000-0005-0000-0000-0000A7500000}"/>
    <cellStyle name="Обычный 8 3 2 6 5 3" xfId="16170" xr:uid="{00000000-0005-0000-0000-0000A8500000}"/>
    <cellStyle name="Обычный 8 3 2 6 6" xfId="6594" xr:uid="{00000000-0005-0000-0000-0000A9500000}"/>
    <cellStyle name="Обычный 8 3 2 6 6 2" xfId="19362" xr:uid="{00000000-0005-0000-0000-0000AA500000}"/>
    <cellStyle name="Обычный 8 3 2 6 7" xfId="12978" xr:uid="{00000000-0005-0000-0000-0000AB500000}"/>
    <cellStyle name="Обычный 8 3 2 7" xfId="415" xr:uid="{00000000-0005-0000-0000-0000AC500000}"/>
    <cellStyle name="Обычный 8 3 2 7 2" xfId="1213" xr:uid="{00000000-0005-0000-0000-0000AD500000}"/>
    <cellStyle name="Обычный 8 3 2 7 2 2" xfId="2809" xr:uid="{00000000-0005-0000-0000-0000AE500000}"/>
    <cellStyle name="Обычный 8 3 2 7 2 2 2" xfId="6001" xr:uid="{00000000-0005-0000-0000-0000AF500000}"/>
    <cellStyle name="Обычный 8 3 2 7 2 2 2 2" xfId="12385" xr:uid="{00000000-0005-0000-0000-0000B0500000}"/>
    <cellStyle name="Обычный 8 3 2 7 2 2 2 2 2" xfId="25153" xr:uid="{00000000-0005-0000-0000-0000B1500000}"/>
    <cellStyle name="Обычный 8 3 2 7 2 2 2 3" xfId="18769" xr:uid="{00000000-0005-0000-0000-0000B2500000}"/>
    <cellStyle name="Обычный 8 3 2 7 2 2 3" xfId="9193" xr:uid="{00000000-0005-0000-0000-0000B3500000}"/>
    <cellStyle name="Обычный 8 3 2 7 2 2 3 2" xfId="21961" xr:uid="{00000000-0005-0000-0000-0000B4500000}"/>
    <cellStyle name="Обычный 8 3 2 7 2 2 4" xfId="15577" xr:uid="{00000000-0005-0000-0000-0000B5500000}"/>
    <cellStyle name="Обычный 8 3 2 7 2 3" xfId="4405" xr:uid="{00000000-0005-0000-0000-0000B6500000}"/>
    <cellStyle name="Обычный 8 3 2 7 2 3 2" xfId="10789" xr:uid="{00000000-0005-0000-0000-0000B7500000}"/>
    <cellStyle name="Обычный 8 3 2 7 2 3 2 2" xfId="23557" xr:uid="{00000000-0005-0000-0000-0000B8500000}"/>
    <cellStyle name="Обычный 8 3 2 7 2 3 3" xfId="17173" xr:uid="{00000000-0005-0000-0000-0000B9500000}"/>
    <cellStyle name="Обычный 8 3 2 7 2 4" xfId="7597" xr:uid="{00000000-0005-0000-0000-0000BA500000}"/>
    <cellStyle name="Обычный 8 3 2 7 2 4 2" xfId="20365" xr:uid="{00000000-0005-0000-0000-0000BB500000}"/>
    <cellStyle name="Обычный 8 3 2 7 2 5" xfId="13981" xr:uid="{00000000-0005-0000-0000-0000BC500000}"/>
    <cellStyle name="Обычный 8 3 2 7 3" xfId="2011" xr:uid="{00000000-0005-0000-0000-0000BD500000}"/>
    <cellStyle name="Обычный 8 3 2 7 3 2" xfId="5203" xr:uid="{00000000-0005-0000-0000-0000BE500000}"/>
    <cellStyle name="Обычный 8 3 2 7 3 2 2" xfId="11587" xr:uid="{00000000-0005-0000-0000-0000BF500000}"/>
    <cellStyle name="Обычный 8 3 2 7 3 2 2 2" xfId="24355" xr:uid="{00000000-0005-0000-0000-0000C0500000}"/>
    <cellStyle name="Обычный 8 3 2 7 3 2 3" xfId="17971" xr:uid="{00000000-0005-0000-0000-0000C1500000}"/>
    <cellStyle name="Обычный 8 3 2 7 3 3" xfId="8395" xr:uid="{00000000-0005-0000-0000-0000C2500000}"/>
    <cellStyle name="Обычный 8 3 2 7 3 3 2" xfId="21163" xr:uid="{00000000-0005-0000-0000-0000C3500000}"/>
    <cellStyle name="Обычный 8 3 2 7 3 4" xfId="14779" xr:uid="{00000000-0005-0000-0000-0000C4500000}"/>
    <cellStyle name="Обычный 8 3 2 7 4" xfId="3607" xr:uid="{00000000-0005-0000-0000-0000C5500000}"/>
    <cellStyle name="Обычный 8 3 2 7 4 2" xfId="9991" xr:uid="{00000000-0005-0000-0000-0000C6500000}"/>
    <cellStyle name="Обычный 8 3 2 7 4 2 2" xfId="22759" xr:uid="{00000000-0005-0000-0000-0000C7500000}"/>
    <cellStyle name="Обычный 8 3 2 7 4 3" xfId="16375" xr:uid="{00000000-0005-0000-0000-0000C8500000}"/>
    <cellStyle name="Обычный 8 3 2 7 5" xfId="6799" xr:uid="{00000000-0005-0000-0000-0000C9500000}"/>
    <cellStyle name="Обычный 8 3 2 7 5 2" xfId="19567" xr:uid="{00000000-0005-0000-0000-0000CA500000}"/>
    <cellStyle name="Обычный 8 3 2 7 6" xfId="13183" xr:uid="{00000000-0005-0000-0000-0000CB500000}"/>
    <cellStyle name="Обычный 8 3 2 8" xfId="814" xr:uid="{00000000-0005-0000-0000-0000CC500000}"/>
    <cellStyle name="Обычный 8 3 2 8 2" xfId="2410" xr:uid="{00000000-0005-0000-0000-0000CD500000}"/>
    <cellStyle name="Обычный 8 3 2 8 2 2" xfId="5602" xr:uid="{00000000-0005-0000-0000-0000CE500000}"/>
    <cellStyle name="Обычный 8 3 2 8 2 2 2" xfId="11986" xr:uid="{00000000-0005-0000-0000-0000CF500000}"/>
    <cellStyle name="Обычный 8 3 2 8 2 2 2 2" xfId="24754" xr:uid="{00000000-0005-0000-0000-0000D0500000}"/>
    <cellStyle name="Обычный 8 3 2 8 2 2 3" xfId="18370" xr:uid="{00000000-0005-0000-0000-0000D1500000}"/>
    <cellStyle name="Обычный 8 3 2 8 2 3" xfId="8794" xr:uid="{00000000-0005-0000-0000-0000D2500000}"/>
    <cellStyle name="Обычный 8 3 2 8 2 3 2" xfId="21562" xr:uid="{00000000-0005-0000-0000-0000D3500000}"/>
    <cellStyle name="Обычный 8 3 2 8 2 4" xfId="15178" xr:uid="{00000000-0005-0000-0000-0000D4500000}"/>
    <cellStyle name="Обычный 8 3 2 8 3" xfId="4006" xr:uid="{00000000-0005-0000-0000-0000D5500000}"/>
    <cellStyle name="Обычный 8 3 2 8 3 2" xfId="10390" xr:uid="{00000000-0005-0000-0000-0000D6500000}"/>
    <cellStyle name="Обычный 8 3 2 8 3 2 2" xfId="23158" xr:uid="{00000000-0005-0000-0000-0000D7500000}"/>
    <cellStyle name="Обычный 8 3 2 8 3 3" xfId="16774" xr:uid="{00000000-0005-0000-0000-0000D8500000}"/>
    <cellStyle name="Обычный 8 3 2 8 4" xfId="7198" xr:uid="{00000000-0005-0000-0000-0000D9500000}"/>
    <cellStyle name="Обычный 8 3 2 8 4 2" xfId="19966" xr:uid="{00000000-0005-0000-0000-0000DA500000}"/>
    <cellStyle name="Обычный 8 3 2 8 5" xfId="13582" xr:uid="{00000000-0005-0000-0000-0000DB500000}"/>
    <cellStyle name="Обычный 8 3 2 9" xfId="1612" xr:uid="{00000000-0005-0000-0000-0000DC500000}"/>
    <cellStyle name="Обычный 8 3 2 9 2" xfId="4804" xr:uid="{00000000-0005-0000-0000-0000DD500000}"/>
    <cellStyle name="Обычный 8 3 2 9 2 2" xfId="11188" xr:uid="{00000000-0005-0000-0000-0000DE500000}"/>
    <cellStyle name="Обычный 8 3 2 9 2 2 2" xfId="23956" xr:uid="{00000000-0005-0000-0000-0000DF500000}"/>
    <cellStyle name="Обычный 8 3 2 9 2 3" xfId="17572" xr:uid="{00000000-0005-0000-0000-0000E0500000}"/>
    <cellStyle name="Обычный 8 3 2 9 3" xfId="7996" xr:uid="{00000000-0005-0000-0000-0000E1500000}"/>
    <cellStyle name="Обычный 8 3 2 9 3 2" xfId="20764" xr:uid="{00000000-0005-0000-0000-0000E2500000}"/>
    <cellStyle name="Обычный 8 3 2 9 4" xfId="14380" xr:uid="{00000000-0005-0000-0000-0000E3500000}"/>
    <cellStyle name="Обычный 8 3 3" xfId="21" xr:uid="{00000000-0005-0000-0000-0000E4500000}"/>
    <cellStyle name="Обычный 8 3 3 10" xfId="6408" xr:uid="{00000000-0005-0000-0000-0000E5500000}"/>
    <cellStyle name="Обычный 8 3 3 10 2" xfId="19176" xr:uid="{00000000-0005-0000-0000-0000E6500000}"/>
    <cellStyle name="Обычный 8 3 3 11" xfId="12792" xr:uid="{00000000-0005-0000-0000-0000E7500000}"/>
    <cellStyle name="Обычный 8 3 3 2" xfId="53" xr:uid="{00000000-0005-0000-0000-0000E8500000}"/>
    <cellStyle name="Обычный 8 3 3 2 10" xfId="12824" xr:uid="{00000000-0005-0000-0000-0000E9500000}"/>
    <cellStyle name="Обычный 8 3 3 2 2" xfId="117" xr:uid="{00000000-0005-0000-0000-0000EA500000}"/>
    <cellStyle name="Обычный 8 3 3 2 2 2" xfId="311" xr:uid="{00000000-0005-0000-0000-0000EB500000}"/>
    <cellStyle name="Обычный 8 3 3 2 2 2 2" xfId="713" xr:uid="{00000000-0005-0000-0000-0000EC500000}"/>
    <cellStyle name="Обычный 8 3 3 2 2 2 2 2" xfId="1511" xr:uid="{00000000-0005-0000-0000-0000ED500000}"/>
    <cellStyle name="Обычный 8 3 3 2 2 2 2 2 2" xfId="3107" xr:uid="{00000000-0005-0000-0000-0000EE500000}"/>
    <cellStyle name="Обычный 8 3 3 2 2 2 2 2 2 2" xfId="6299" xr:uid="{00000000-0005-0000-0000-0000EF500000}"/>
    <cellStyle name="Обычный 8 3 3 2 2 2 2 2 2 2 2" xfId="12683" xr:uid="{00000000-0005-0000-0000-0000F0500000}"/>
    <cellStyle name="Обычный 8 3 3 2 2 2 2 2 2 2 2 2" xfId="25451" xr:uid="{00000000-0005-0000-0000-0000F1500000}"/>
    <cellStyle name="Обычный 8 3 3 2 2 2 2 2 2 2 3" xfId="19067" xr:uid="{00000000-0005-0000-0000-0000F2500000}"/>
    <cellStyle name="Обычный 8 3 3 2 2 2 2 2 2 3" xfId="9491" xr:uid="{00000000-0005-0000-0000-0000F3500000}"/>
    <cellStyle name="Обычный 8 3 3 2 2 2 2 2 2 3 2" xfId="22259" xr:uid="{00000000-0005-0000-0000-0000F4500000}"/>
    <cellStyle name="Обычный 8 3 3 2 2 2 2 2 2 4" xfId="15875" xr:uid="{00000000-0005-0000-0000-0000F5500000}"/>
    <cellStyle name="Обычный 8 3 3 2 2 2 2 2 3" xfId="4703" xr:uid="{00000000-0005-0000-0000-0000F6500000}"/>
    <cellStyle name="Обычный 8 3 3 2 2 2 2 2 3 2" xfId="11087" xr:uid="{00000000-0005-0000-0000-0000F7500000}"/>
    <cellStyle name="Обычный 8 3 3 2 2 2 2 2 3 2 2" xfId="23855" xr:uid="{00000000-0005-0000-0000-0000F8500000}"/>
    <cellStyle name="Обычный 8 3 3 2 2 2 2 2 3 3" xfId="17471" xr:uid="{00000000-0005-0000-0000-0000F9500000}"/>
    <cellStyle name="Обычный 8 3 3 2 2 2 2 2 4" xfId="7895" xr:uid="{00000000-0005-0000-0000-0000FA500000}"/>
    <cellStyle name="Обычный 8 3 3 2 2 2 2 2 4 2" xfId="20663" xr:uid="{00000000-0005-0000-0000-0000FB500000}"/>
    <cellStyle name="Обычный 8 3 3 2 2 2 2 2 5" xfId="14279" xr:uid="{00000000-0005-0000-0000-0000FC500000}"/>
    <cellStyle name="Обычный 8 3 3 2 2 2 2 3" xfId="2309" xr:uid="{00000000-0005-0000-0000-0000FD500000}"/>
    <cellStyle name="Обычный 8 3 3 2 2 2 2 3 2" xfId="5501" xr:uid="{00000000-0005-0000-0000-0000FE500000}"/>
    <cellStyle name="Обычный 8 3 3 2 2 2 2 3 2 2" xfId="11885" xr:uid="{00000000-0005-0000-0000-0000FF500000}"/>
    <cellStyle name="Обычный 8 3 3 2 2 2 2 3 2 2 2" xfId="24653" xr:uid="{00000000-0005-0000-0000-000000510000}"/>
    <cellStyle name="Обычный 8 3 3 2 2 2 2 3 2 3" xfId="18269" xr:uid="{00000000-0005-0000-0000-000001510000}"/>
    <cellStyle name="Обычный 8 3 3 2 2 2 2 3 3" xfId="8693" xr:uid="{00000000-0005-0000-0000-000002510000}"/>
    <cellStyle name="Обычный 8 3 3 2 2 2 2 3 3 2" xfId="21461" xr:uid="{00000000-0005-0000-0000-000003510000}"/>
    <cellStyle name="Обычный 8 3 3 2 2 2 2 3 4" xfId="15077" xr:uid="{00000000-0005-0000-0000-000004510000}"/>
    <cellStyle name="Обычный 8 3 3 2 2 2 2 4" xfId="3905" xr:uid="{00000000-0005-0000-0000-000005510000}"/>
    <cellStyle name="Обычный 8 3 3 2 2 2 2 4 2" xfId="10289" xr:uid="{00000000-0005-0000-0000-000006510000}"/>
    <cellStyle name="Обычный 8 3 3 2 2 2 2 4 2 2" xfId="23057" xr:uid="{00000000-0005-0000-0000-000007510000}"/>
    <cellStyle name="Обычный 8 3 3 2 2 2 2 4 3" xfId="16673" xr:uid="{00000000-0005-0000-0000-000008510000}"/>
    <cellStyle name="Обычный 8 3 3 2 2 2 2 5" xfId="7097" xr:uid="{00000000-0005-0000-0000-000009510000}"/>
    <cellStyle name="Обычный 8 3 3 2 2 2 2 5 2" xfId="19865" xr:uid="{00000000-0005-0000-0000-00000A510000}"/>
    <cellStyle name="Обычный 8 3 3 2 2 2 2 6" xfId="13481" xr:uid="{00000000-0005-0000-0000-00000B510000}"/>
    <cellStyle name="Обычный 8 3 3 2 2 2 3" xfId="1112" xr:uid="{00000000-0005-0000-0000-00000C510000}"/>
    <cellStyle name="Обычный 8 3 3 2 2 2 3 2" xfId="2708" xr:uid="{00000000-0005-0000-0000-00000D510000}"/>
    <cellStyle name="Обычный 8 3 3 2 2 2 3 2 2" xfId="5900" xr:uid="{00000000-0005-0000-0000-00000E510000}"/>
    <cellStyle name="Обычный 8 3 3 2 2 2 3 2 2 2" xfId="12284" xr:uid="{00000000-0005-0000-0000-00000F510000}"/>
    <cellStyle name="Обычный 8 3 3 2 2 2 3 2 2 2 2" xfId="25052" xr:uid="{00000000-0005-0000-0000-000010510000}"/>
    <cellStyle name="Обычный 8 3 3 2 2 2 3 2 2 3" xfId="18668" xr:uid="{00000000-0005-0000-0000-000011510000}"/>
    <cellStyle name="Обычный 8 3 3 2 2 2 3 2 3" xfId="9092" xr:uid="{00000000-0005-0000-0000-000012510000}"/>
    <cellStyle name="Обычный 8 3 3 2 2 2 3 2 3 2" xfId="21860" xr:uid="{00000000-0005-0000-0000-000013510000}"/>
    <cellStyle name="Обычный 8 3 3 2 2 2 3 2 4" xfId="15476" xr:uid="{00000000-0005-0000-0000-000014510000}"/>
    <cellStyle name="Обычный 8 3 3 2 2 2 3 3" xfId="4304" xr:uid="{00000000-0005-0000-0000-000015510000}"/>
    <cellStyle name="Обычный 8 3 3 2 2 2 3 3 2" xfId="10688" xr:uid="{00000000-0005-0000-0000-000016510000}"/>
    <cellStyle name="Обычный 8 3 3 2 2 2 3 3 2 2" xfId="23456" xr:uid="{00000000-0005-0000-0000-000017510000}"/>
    <cellStyle name="Обычный 8 3 3 2 2 2 3 3 3" xfId="17072" xr:uid="{00000000-0005-0000-0000-000018510000}"/>
    <cellStyle name="Обычный 8 3 3 2 2 2 3 4" xfId="7496" xr:uid="{00000000-0005-0000-0000-000019510000}"/>
    <cellStyle name="Обычный 8 3 3 2 2 2 3 4 2" xfId="20264" xr:uid="{00000000-0005-0000-0000-00001A510000}"/>
    <cellStyle name="Обычный 8 3 3 2 2 2 3 5" xfId="13880" xr:uid="{00000000-0005-0000-0000-00001B510000}"/>
    <cellStyle name="Обычный 8 3 3 2 2 2 4" xfId="1910" xr:uid="{00000000-0005-0000-0000-00001C510000}"/>
    <cellStyle name="Обычный 8 3 3 2 2 2 4 2" xfId="5102" xr:uid="{00000000-0005-0000-0000-00001D510000}"/>
    <cellStyle name="Обычный 8 3 3 2 2 2 4 2 2" xfId="11486" xr:uid="{00000000-0005-0000-0000-00001E510000}"/>
    <cellStyle name="Обычный 8 3 3 2 2 2 4 2 2 2" xfId="24254" xr:uid="{00000000-0005-0000-0000-00001F510000}"/>
    <cellStyle name="Обычный 8 3 3 2 2 2 4 2 3" xfId="17870" xr:uid="{00000000-0005-0000-0000-000020510000}"/>
    <cellStyle name="Обычный 8 3 3 2 2 2 4 3" xfId="8294" xr:uid="{00000000-0005-0000-0000-000021510000}"/>
    <cellStyle name="Обычный 8 3 3 2 2 2 4 3 2" xfId="21062" xr:uid="{00000000-0005-0000-0000-000022510000}"/>
    <cellStyle name="Обычный 8 3 3 2 2 2 4 4" xfId="14678" xr:uid="{00000000-0005-0000-0000-000023510000}"/>
    <cellStyle name="Обычный 8 3 3 2 2 2 5" xfId="3506" xr:uid="{00000000-0005-0000-0000-000024510000}"/>
    <cellStyle name="Обычный 8 3 3 2 2 2 5 2" xfId="9890" xr:uid="{00000000-0005-0000-0000-000025510000}"/>
    <cellStyle name="Обычный 8 3 3 2 2 2 5 2 2" xfId="22658" xr:uid="{00000000-0005-0000-0000-000026510000}"/>
    <cellStyle name="Обычный 8 3 3 2 2 2 5 3" xfId="16274" xr:uid="{00000000-0005-0000-0000-000027510000}"/>
    <cellStyle name="Обычный 8 3 3 2 2 2 6" xfId="6698" xr:uid="{00000000-0005-0000-0000-000028510000}"/>
    <cellStyle name="Обычный 8 3 3 2 2 2 6 2" xfId="19466" xr:uid="{00000000-0005-0000-0000-000029510000}"/>
    <cellStyle name="Обычный 8 3 3 2 2 2 7" xfId="13082" xr:uid="{00000000-0005-0000-0000-00002A510000}"/>
    <cellStyle name="Обычный 8 3 3 2 2 3" xfId="519" xr:uid="{00000000-0005-0000-0000-00002B510000}"/>
    <cellStyle name="Обычный 8 3 3 2 2 3 2" xfId="1317" xr:uid="{00000000-0005-0000-0000-00002C510000}"/>
    <cellStyle name="Обычный 8 3 3 2 2 3 2 2" xfId="2913" xr:uid="{00000000-0005-0000-0000-00002D510000}"/>
    <cellStyle name="Обычный 8 3 3 2 2 3 2 2 2" xfId="6105" xr:uid="{00000000-0005-0000-0000-00002E510000}"/>
    <cellStyle name="Обычный 8 3 3 2 2 3 2 2 2 2" xfId="12489" xr:uid="{00000000-0005-0000-0000-00002F510000}"/>
    <cellStyle name="Обычный 8 3 3 2 2 3 2 2 2 2 2" xfId="25257" xr:uid="{00000000-0005-0000-0000-000030510000}"/>
    <cellStyle name="Обычный 8 3 3 2 2 3 2 2 2 3" xfId="18873" xr:uid="{00000000-0005-0000-0000-000031510000}"/>
    <cellStyle name="Обычный 8 3 3 2 2 3 2 2 3" xfId="9297" xr:uid="{00000000-0005-0000-0000-000032510000}"/>
    <cellStyle name="Обычный 8 3 3 2 2 3 2 2 3 2" xfId="22065" xr:uid="{00000000-0005-0000-0000-000033510000}"/>
    <cellStyle name="Обычный 8 3 3 2 2 3 2 2 4" xfId="15681" xr:uid="{00000000-0005-0000-0000-000034510000}"/>
    <cellStyle name="Обычный 8 3 3 2 2 3 2 3" xfId="4509" xr:uid="{00000000-0005-0000-0000-000035510000}"/>
    <cellStyle name="Обычный 8 3 3 2 2 3 2 3 2" xfId="10893" xr:uid="{00000000-0005-0000-0000-000036510000}"/>
    <cellStyle name="Обычный 8 3 3 2 2 3 2 3 2 2" xfId="23661" xr:uid="{00000000-0005-0000-0000-000037510000}"/>
    <cellStyle name="Обычный 8 3 3 2 2 3 2 3 3" xfId="17277" xr:uid="{00000000-0005-0000-0000-000038510000}"/>
    <cellStyle name="Обычный 8 3 3 2 2 3 2 4" xfId="7701" xr:uid="{00000000-0005-0000-0000-000039510000}"/>
    <cellStyle name="Обычный 8 3 3 2 2 3 2 4 2" xfId="20469" xr:uid="{00000000-0005-0000-0000-00003A510000}"/>
    <cellStyle name="Обычный 8 3 3 2 2 3 2 5" xfId="14085" xr:uid="{00000000-0005-0000-0000-00003B510000}"/>
    <cellStyle name="Обычный 8 3 3 2 2 3 3" xfId="2115" xr:uid="{00000000-0005-0000-0000-00003C510000}"/>
    <cellStyle name="Обычный 8 3 3 2 2 3 3 2" xfId="5307" xr:uid="{00000000-0005-0000-0000-00003D510000}"/>
    <cellStyle name="Обычный 8 3 3 2 2 3 3 2 2" xfId="11691" xr:uid="{00000000-0005-0000-0000-00003E510000}"/>
    <cellStyle name="Обычный 8 3 3 2 2 3 3 2 2 2" xfId="24459" xr:uid="{00000000-0005-0000-0000-00003F510000}"/>
    <cellStyle name="Обычный 8 3 3 2 2 3 3 2 3" xfId="18075" xr:uid="{00000000-0005-0000-0000-000040510000}"/>
    <cellStyle name="Обычный 8 3 3 2 2 3 3 3" xfId="8499" xr:uid="{00000000-0005-0000-0000-000041510000}"/>
    <cellStyle name="Обычный 8 3 3 2 2 3 3 3 2" xfId="21267" xr:uid="{00000000-0005-0000-0000-000042510000}"/>
    <cellStyle name="Обычный 8 3 3 2 2 3 3 4" xfId="14883" xr:uid="{00000000-0005-0000-0000-000043510000}"/>
    <cellStyle name="Обычный 8 3 3 2 2 3 4" xfId="3711" xr:uid="{00000000-0005-0000-0000-000044510000}"/>
    <cellStyle name="Обычный 8 3 3 2 2 3 4 2" xfId="10095" xr:uid="{00000000-0005-0000-0000-000045510000}"/>
    <cellStyle name="Обычный 8 3 3 2 2 3 4 2 2" xfId="22863" xr:uid="{00000000-0005-0000-0000-000046510000}"/>
    <cellStyle name="Обычный 8 3 3 2 2 3 4 3" xfId="16479" xr:uid="{00000000-0005-0000-0000-000047510000}"/>
    <cellStyle name="Обычный 8 3 3 2 2 3 5" xfId="6903" xr:uid="{00000000-0005-0000-0000-000048510000}"/>
    <cellStyle name="Обычный 8 3 3 2 2 3 5 2" xfId="19671" xr:uid="{00000000-0005-0000-0000-000049510000}"/>
    <cellStyle name="Обычный 8 3 3 2 2 3 6" xfId="13287" xr:uid="{00000000-0005-0000-0000-00004A510000}"/>
    <cellStyle name="Обычный 8 3 3 2 2 4" xfId="918" xr:uid="{00000000-0005-0000-0000-00004B510000}"/>
    <cellStyle name="Обычный 8 3 3 2 2 4 2" xfId="2514" xr:uid="{00000000-0005-0000-0000-00004C510000}"/>
    <cellStyle name="Обычный 8 3 3 2 2 4 2 2" xfId="5706" xr:uid="{00000000-0005-0000-0000-00004D510000}"/>
    <cellStyle name="Обычный 8 3 3 2 2 4 2 2 2" xfId="12090" xr:uid="{00000000-0005-0000-0000-00004E510000}"/>
    <cellStyle name="Обычный 8 3 3 2 2 4 2 2 2 2" xfId="24858" xr:uid="{00000000-0005-0000-0000-00004F510000}"/>
    <cellStyle name="Обычный 8 3 3 2 2 4 2 2 3" xfId="18474" xr:uid="{00000000-0005-0000-0000-000050510000}"/>
    <cellStyle name="Обычный 8 3 3 2 2 4 2 3" xfId="8898" xr:uid="{00000000-0005-0000-0000-000051510000}"/>
    <cellStyle name="Обычный 8 3 3 2 2 4 2 3 2" xfId="21666" xr:uid="{00000000-0005-0000-0000-000052510000}"/>
    <cellStyle name="Обычный 8 3 3 2 2 4 2 4" xfId="15282" xr:uid="{00000000-0005-0000-0000-000053510000}"/>
    <cellStyle name="Обычный 8 3 3 2 2 4 3" xfId="4110" xr:uid="{00000000-0005-0000-0000-000054510000}"/>
    <cellStyle name="Обычный 8 3 3 2 2 4 3 2" xfId="10494" xr:uid="{00000000-0005-0000-0000-000055510000}"/>
    <cellStyle name="Обычный 8 3 3 2 2 4 3 2 2" xfId="23262" xr:uid="{00000000-0005-0000-0000-000056510000}"/>
    <cellStyle name="Обычный 8 3 3 2 2 4 3 3" xfId="16878" xr:uid="{00000000-0005-0000-0000-000057510000}"/>
    <cellStyle name="Обычный 8 3 3 2 2 4 4" xfId="7302" xr:uid="{00000000-0005-0000-0000-000058510000}"/>
    <cellStyle name="Обычный 8 3 3 2 2 4 4 2" xfId="20070" xr:uid="{00000000-0005-0000-0000-000059510000}"/>
    <cellStyle name="Обычный 8 3 3 2 2 4 5" xfId="13686" xr:uid="{00000000-0005-0000-0000-00005A510000}"/>
    <cellStyle name="Обычный 8 3 3 2 2 5" xfId="1716" xr:uid="{00000000-0005-0000-0000-00005B510000}"/>
    <cellStyle name="Обычный 8 3 3 2 2 5 2" xfId="4908" xr:uid="{00000000-0005-0000-0000-00005C510000}"/>
    <cellStyle name="Обычный 8 3 3 2 2 5 2 2" xfId="11292" xr:uid="{00000000-0005-0000-0000-00005D510000}"/>
    <cellStyle name="Обычный 8 3 3 2 2 5 2 2 2" xfId="24060" xr:uid="{00000000-0005-0000-0000-00005E510000}"/>
    <cellStyle name="Обычный 8 3 3 2 2 5 2 3" xfId="17676" xr:uid="{00000000-0005-0000-0000-00005F510000}"/>
    <cellStyle name="Обычный 8 3 3 2 2 5 3" xfId="8100" xr:uid="{00000000-0005-0000-0000-000060510000}"/>
    <cellStyle name="Обычный 8 3 3 2 2 5 3 2" xfId="20868" xr:uid="{00000000-0005-0000-0000-000061510000}"/>
    <cellStyle name="Обычный 8 3 3 2 2 5 4" xfId="14484" xr:uid="{00000000-0005-0000-0000-000062510000}"/>
    <cellStyle name="Обычный 8 3 3 2 2 6" xfId="3312" xr:uid="{00000000-0005-0000-0000-000063510000}"/>
    <cellStyle name="Обычный 8 3 3 2 2 6 2" xfId="9696" xr:uid="{00000000-0005-0000-0000-000064510000}"/>
    <cellStyle name="Обычный 8 3 3 2 2 6 2 2" xfId="22464" xr:uid="{00000000-0005-0000-0000-000065510000}"/>
    <cellStyle name="Обычный 8 3 3 2 2 6 3" xfId="16080" xr:uid="{00000000-0005-0000-0000-000066510000}"/>
    <cellStyle name="Обычный 8 3 3 2 2 7" xfId="6504" xr:uid="{00000000-0005-0000-0000-000067510000}"/>
    <cellStyle name="Обычный 8 3 3 2 2 7 2" xfId="19272" xr:uid="{00000000-0005-0000-0000-000068510000}"/>
    <cellStyle name="Обычный 8 3 3 2 2 8" xfId="12888" xr:uid="{00000000-0005-0000-0000-000069510000}"/>
    <cellStyle name="Обычный 8 3 3 2 3" xfId="183" xr:uid="{00000000-0005-0000-0000-00006A510000}"/>
    <cellStyle name="Обычный 8 3 3 2 3 2" xfId="377" xr:uid="{00000000-0005-0000-0000-00006B510000}"/>
    <cellStyle name="Обычный 8 3 3 2 3 2 2" xfId="779" xr:uid="{00000000-0005-0000-0000-00006C510000}"/>
    <cellStyle name="Обычный 8 3 3 2 3 2 2 2" xfId="1577" xr:uid="{00000000-0005-0000-0000-00006D510000}"/>
    <cellStyle name="Обычный 8 3 3 2 3 2 2 2 2" xfId="3173" xr:uid="{00000000-0005-0000-0000-00006E510000}"/>
    <cellStyle name="Обычный 8 3 3 2 3 2 2 2 2 2" xfId="6365" xr:uid="{00000000-0005-0000-0000-00006F510000}"/>
    <cellStyle name="Обычный 8 3 3 2 3 2 2 2 2 2 2" xfId="12749" xr:uid="{00000000-0005-0000-0000-000070510000}"/>
    <cellStyle name="Обычный 8 3 3 2 3 2 2 2 2 2 2 2" xfId="25517" xr:uid="{00000000-0005-0000-0000-000071510000}"/>
    <cellStyle name="Обычный 8 3 3 2 3 2 2 2 2 2 3" xfId="19133" xr:uid="{00000000-0005-0000-0000-000072510000}"/>
    <cellStyle name="Обычный 8 3 3 2 3 2 2 2 2 3" xfId="9557" xr:uid="{00000000-0005-0000-0000-000073510000}"/>
    <cellStyle name="Обычный 8 3 3 2 3 2 2 2 2 3 2" xfId="22325" xr:uid="{00000000-0005-0000-0000-000074510000}"/>
    <cellStyle name="Обычный 8 3 3 2 3 2 2 2 2 4" xfId="15941" xr:uid="{00000000-0005-0000-0000-000075510000}"/>
    <cellStyle name="Обычный 8 3 3 2 3 2 2 2 3" xfId="4769" xr:uid="{00000000-0005-0000-0000-000076510000}"/>
    <cellStyle name="Обычный 8 3 3 2 3 2 2 2 3 2" xfId="11153" xr:uid="{00000000-0005-0000-0000-000077510000}"/>
    <cellStyle name="Обычный 8 3 3 2 3 2 2 2 3 2 2" xfId="23921" xr:uid="{00000000-0005-0000-0000-000078510000}"/>
    <cellStyle name="Обычный 8 3 3 2 3 2 2 2 3 3" xfId="17537" xr:uid="{00000000-0005-0000-0000-000079510000}"/>
    <cellStyle name="Обычный 8 3 3 2 3 2 2 2 4" xfId="7961" xr:uid="{00000000-0005-0000-0000-00007A510000}"/>
    <cellStyle name="Обычный 8 3 3 2 3 2 2 2 4 2" xfId="20729" xr:uid="{00000000-0005-0000-0000-00007B510000}"/>
    <cellStyle name="Обычный 8 3 3 2 3 2 2 2 5" xfId="14345" xr:uid="{00000000-0005-0000-0000-00007C510000}"/>
    <cellStyle name="Обычный 8 3 3 2 3 2 2 3" xfId="2375" xr:uid="{00000000-0005-0000-0000-00007D510000}"/>
    <cellStyle name="Обычный 8 3 3 2 3 2 2 3 2" xfId="5567" xr:uid="{00000000-0005-0000-0000-00007E510000}"/>
    <cellStyle name="Обычный 8 3 3 2 3 2 2 3 2 2" xfId="11951" xr:uid="{00000000-0005-0000-0000-00007F510000}"/>
    <cellStyle name="Обычный 8 3 3 2 3 2 2 3 2 2 2" xfId="24719" xr:uid="{00000000-0005-0000-0000-000080510000}"/>
    <cellStyle name="Обычный 8 3 3 2 3 2 2 3 2 3" xfId="18335" xr:uid="{00000000-0005-0000-0000-000081510000}"/>
    <cellStyle name="Обычный 8 3 3 2 3 2 2 3 3" xfId="8759" xr:uid="{00000000-0005-0000-0000-000082510000}"/>
    <cellStyle name="Обычный 8 3 3 2 3 2 2 3 3 2" xfId="21527" xr:uid="{00000000-0005-0000-0000-000083510000}"/>
    <cellStyle name="Обычный 8 3 3 2 3 2 2 3 4" xfId="15143" xr:uid="{00000000-0005-0000-0000-000084510000}"/>
    <cellStyle name="Обычный 8 3 3 2 3 2 2 4" xfId="3971" xr:uid="{00000000-0005-0000-0000-000085510000}"/>
    <cellStyle name="Обычный 8 3 3 2 3 2 2 4 2" xfId="10355" xr:uid="{00000000-0005-0000-0000-000086510000}"/>
    <cellStyle name="Обычный 8 3 3 2 3 2 2 4 2 2" xfId="23123" xr:uid="{00000000-0005-0000-0000-000087510000}"/>
    <cellStyle name="Обычный 8 3 3 2 3 2 2 4 3" xfId="16739" xr:uid="{00000000-0005-0000-0000-000088510000}"/>
    <cellStyle name="Обычный 8 3 3 2 3 2 2 5" xfId="7163" xr:uid="{00000000-0005-0000-0000-000089510000}"/>
    <cellStyle name="Обычный 8 3 3 2 3 2 2 5 2" xfId="19931" xr:uid="{00000000-0005-0000-0000-00008A510000}"/>
    <cellStyle name="Обычный 8 3 3 2 3 2 2 6" xfId="13547" xr:uid="{00000000-0005-0000-0000-00008B510000}"/>
    <cellStyle name="Обычный 8 3 3 2 3 2 3" xfId="1178" xr:uid="{00000000-0005-0000-0000-00008C510000}"/>
    <cellStyle name="Обычный 8 3 3 2 3 2 3 2" xfId="2774" xr:uid="{00000000-0005-0000-0000-00008D510000}"/>
    <cellStyle name="Обычный 8 3 3 2 3 2 3 2 2" xfId="5966" xr:uid="{00000000-0005-0000-0000-00008E510000}"/>
    <cellStyle name="Обычный 8 3 3 2 3 2 3 2 2 2" xfId="12350" xr:uid="{00000000-0005-0000-0000-00008F510000}"/>
    <cellStyle name="Обычный 8 3 3 2 3 2 3 2 2 2 2" xfId="25118" xr:uid="{00000000-0005-0000-0000-000090510000}"/>
    <cellStyle name="Обычный 8 3 3 2 3 2 3 2 2 3" xfId="18734" xr:uid="{00000000-0005-0000-0000-000091510000}"/>
    <cellStyle name="Обычный 8 3 3 2 3 2 3 2 3" xfId="9158" xr:uid="{00000000-0005-0000-0000-000092510000}"/>
    <cellStyle name="Обычный 8 3 3 2 3 2 3 2 3 2" xfId="21926" xr:uid="{00000000-0005-0000-0000-000093510000}"/>
    <cellStyle name="Обычный 8 3 3 2 3 2 3 2 4" xfId="15542" xr:uid="{00000000-0005-0000-0000-000094510000}"/>
    <cellStyle name="Обычный 8 3 3 2 3 2 3 3" xfId="4370" xr:uid="{00000000-0005-0000-0000-000095510000}"/>
    <cellStyle name="Обычный 8 3 3 2 3 2 3 3 2" xfId="10754" xr:uid="{00000000-0005-0000-0000-000096510000}"/>
    <cellStyle name="Обычный 8 3 3 2 3 2 3 3 2 2" xfId="23522" xr:uid="{00000000-0005-0000-0000-000097510000}"/>
    <cellStyle name="Обычный 8 3 3 2 3 2 3 3 3" xfId="17138" xr:uid="{00000000-0005-0000-0000-000098510000}"/>
    <cellStyle name="Обычный 8 3 3 2 3 2 3 4" xfId="7562" xr:uid="{00000000-0005-0000-0000-000099510000}"/>
    <cellStyle name="Обычный 8 3 3 2 3 2 3 4 2" xfId="20330" xr:uid="{00000000-0005-0000-0000-00009A510000}"/>
    <cellStyle name="Обычный 8 3 3 2 3 2 3 5" xfId="13946" xr:uid="{00000000-0005-0000-0000-00009B510000}"/>
    <cellStyle name="Обычный 8 3 3 2 3 2 4" xfId="1976" xr:uid="{00000000-0005-0000-0000-00009C510000}"/>
    <cellStyle name="Обычный 8 3 3 2 3 2 4 2" xfId="5168" xr:uid="{00000000-0005-0000-0000-00009D510000}"/>
    <cellStyle name="Обычный 8 3 3 2 3 2 4 2 2" xfId="11552" xr:uid="{00000000-0005-0000-0000-00009E510000}"/>
    <cellStyle name="Обычный 8 3 3 2 3 2 4 2 2 2" xfId="24320" xr:uid="{00000000-0005-0000-0000-00009F510000}"/>
    <cellStyle name="Обычный 8 3 3 2 3 2 4 2 3" xfId="17936" xr:uid="{00000000-0005-0000-0000-0000A0510000}"/>
    <cellStyle name="Обычный 8 3 3 2 3 2 4 3" xfId="8360" xr:uid="{00000000-0005-0000-0000-0000A1510000}"/>
    <cellStyle name="Обычный 8 3 3 2 3 2 4 3 2" xfId="21128" xr:uid="{00000000-0005-0000-0000-0000A2510000}"/>
    <cellStyle name="Обычный 8 3 3 2 3 2 4 4" xfId="14744" xr:uid="{00000000-0005-0000-0000-0000A3510000}"/>
    <cellStyle name="Обычный 8 3 3 2 3 2 5" xfId="3572" xr:uid="{00000000-0005-0000-0000-0000A4510000}"/>
    <cellStyle name="Обычный 8 3 3 2 3 2 5 2" xfId="9956" xr:uid="{00000000-0005-0000-0000-0000A5510000}"/>
    <cellStyle name="Обычный 8 3 3 2 3 2 5 2 2" xfId="22724" xr:uid="{00000000-0005-0000-0000-0000A6510000}"/>
    <cellStyle name="Обычный 8 3 3 2 3 2 5 3" xfId="16340" xr:uid="{00000000-0005-0000-0000-0000A7510000}"/>
    <cellStyle name="Обычный 8 3 3 2 3 2 6" xfId="6764" xr:uid="{00000000-0005-0000-0000-0000A8510000}"/>
    <cellStyle name="Обычный 8 3 3 2 3 2 6 2" xfId="19532" xr:uid="{00000000-0005-0000-0000-0000A9510000}"/>
    <cellStyle name="Обычный 8 3 3 2 3 2 7" xfId="13148" xr:uid="{00000000-0005-0000-0000-0000AA510000}"/>
    <cellStyle name="Обычный 8 3 3 2 3 3" xfId="585" xr:uid="{00000000-0005-0000-0000-0000AB510000}"/>
    <cellStyle name="Обычный 8 3 3 2 3 3 2" xfId="1383" xr:uid="{00000000-0005-0000-0000-0000AC510000}"/>
    <cellStyle name="Обычный 8 3 3 2 3 3 2 2" xfId="2979" xr:uid="{00000000-0005-0000-0000-0000AD510000}"/>
    <cellStyle name="Обычный 8 3 3 2 3 3 2 2 2" xfId="6171" xr:uid="{00000000-0005-0000-0000-0000AE510000}"/>
    <cellStyle name="Обычный 8 3 3 2 3 3 2 2 2 2" xfId="12555" xr:uid="{00000000-0005-0000-0000-0000AF510000}"/>
    <cellStyle name="Обычный 8 3 3 2 3 3 2 2 2 2 2" xfId="25323" xr:uid="{00000000-0005-0000-0000-0000B0510000}"/>
    <cellStyle name="Обычный 8 3 3 2 3 3 2 2 2 3" xfId="18939" xr:uid="{00000000-0005-0000-0000-0000B1510000}"/>
    <cellStyle name="Обычный 8 3 3 2 3 3 2 2 3" xfId="9363" xr:uid="{00000000-0005-0000-0000-0000B2510000}"/>
    <cellStyle name="Обычный 8 3 3 2 3 3 2 2 3 2" xfId="22131" xr:uid="{00000000-0005-0000-0000-0000B3510000}"/>
    <cellStyle name="Обычный 8 3 3 2 3 3 2 2 4" xfId="15747" xr:uid="{00000000-0005-0000-0000-0000B4510000}"/>
    <cellStyle name="Обычный 8 3 3 2 3 3 2 3" xfId="4575" xr:uid="{00000000-0005-0000-0000-0000B5510000}"/>
    <cellStyle name="Обычный 8 3 3 2 3 3 2 3 2" xfId="10959" xr:uid="{00000000-0005-0000-0000-0000B6510000}"/>
    <cellStyle name="Обычный 8 3 3 2 3 3 2 3 2 2" xfId="23727" xr:uid="{00000000-0005-0000-0000-0000B7510000}"/>
    <cellStyle name="Обычный 8 3 3 2 3 3 2 3 3" xfId="17343" xr:uid="{00000000-0005-0000-0000-0000B8510000}"/>
    <cellStyle name="Обычный 8 3 3 2 3 3 2 4" xfId="7767" xr:uid="{00000000-0005-0000-0000-0000B9510000}"/>
    <cellStyle name="Обычный 8 3 3 2 3 3 2 4 2" xfId="20535" xr:uid="{00000000-0005-0000-0000-0000BA510000}"/>
    <cellStyle name="Обычный 8 3 3 2 3 3 2 5" xfId="14151" xr:uid="{00000000-0005-0000-0000-0000BB510000}"/>
    <cellStyle name="Обычный 8 3 3 2 3 3 3" xfId="2181" xr:uid="{00000000-0005-0000-0000-0000BC510000}"/>
    <cellStyle name="Обычный 8 3 3 2 3 3 3 2" xfId="5373" xr:uid="{00000000-0005-0000-0000-0000BD510000}"/>
    <cellStyle name="Обычный 8 3 3 2 3 3 3 2 2" xfId="11757" xr:uid="{00000000-0005-0000-0000-0000BE510000}"/>
    <cellStyle name="Обычный 8 3 3 2 3 3 3 2 2 2" xfId="24525" xr:uid="{00000000-0005-0000-0000-0000BF510000}"/>
    <cellStyle name="Обычный 8 3 3 2 3 3 3 2 3" xfId="18141" xr:uid="{00000000-0005-0000-0000-0000C0510000}"/>
    <cellStyle name="Обычный 8 3 3 2 3 3 3 3" xfId="8565" xr:uid="{00000000-0005-0000-0000-0000C1510000}"/>
    <cellStyle name="Обычный 8 3 3 2 3 3 3 3 2" xfId="21333" xr:uid="{00000000-0005-0000-0000-0000C2510000}"/>
    <cellStyle name="Обычный 8 3 3 2 3 3 3 4" xfId="14949" xr:uid="{00000000-0005-0000-0000-0000C3510000}"/>
    <cellStyle name="Обычный 8 3 3 2 3 3 4" xfId="3777" xr:uid="{00000000-0005-0000-0000-0000C4510000}"/>
    <cellStyle name="Обычный 8 3 3 2 3 3 4 2" xfId="10161" xr:uid="{00000000-0005-0000-0000-0000C5510000}"/>
    <cellStyle name="Обычный 8 3 3 2 3 3 4 2 2" xfId="22929" xr:uid="{00000000-0005-0000-0000-0000C6510000}"/>
    <cellStyle name="Обычный 8 3 3 2 3 3 4 3" xfId="16545" xr:uid="{00000000-0005-0000-0000-0000C7510000}"/>
    <cellStyle name="Обычный 8 3 3 2 3 3 5" xfId="6969" xr:uid="{00000000-0005-0000-0000-0000C8510000}"/>
    <cellStyle name="Обычный 8 3 3 2 3 3 5 2" xfId="19737" xr:uid="{00000000-0005-0000-0000-0000C9510000}"/>
    <cellStyle name="Обычный 8 3 3 2 3 3 6" xfId="13353" xr:uid="{00000000-0005-0000-0000-0000CA510000}"/>
    <cellStyle name="Обычный 8 3 3 2 3 4" xfId="984" xr:uid="{00000000-0005-0000-0000-0000CB510000}"/>
    <cellStyle name="Обычный 8 3 3 2 3 4 2" xfId="2580" xr:uid="{00000000-0005-0000-0000-0000CC510000}"/>
    <cellStyle name="Обычный 8 3 3 2 3 4 2 2" xfId="5772" xr:uid="{00000000-0005-0000-0000-0000CD510000}"/>
    <cellStyle name="Обычный 8 3 3 2 3 4 2 2 2" xfId="12156" xr:uid="{00000000-0005-0000-0000-0000CE510000}"/>
    <cellStyle name="Обычный 8 3 3 2 3 4 2 2 2 2" xfId="24924" xr:uid="{00000000-0005-0000-0000-0000CF510000}"/>
    <cellStyle name="Обычный 8 3 3 2 3 4 2 2 3" xfId="18540" xr:uid="{00000000-0005-0000-0000-0000D0510000}"/>
    <cellStyle name="Обычный 8 3 3 2 3 4 2 3" xfId="8964" xr:uid="{00000000-0005-0000-0000-0000D1510000}"/>
    <cellStyle name="Обычный 8 3 3 2 3 4 2 3 2" xfId="21732" xr:uid="{00000000-0005-0000-0000-0000D2510000}"/>
    <cellStyle name="Обычный 8 3 3 2 3 4 2 4" xfId="15348" xr:uid="{00000000-0005-0000-0000-0000D3510000}"/>
    <cellStyle name="Обычный 8 3 3 2 3 4 3" xfId="4176" xr:uid="{00000000-0005-0000-0000-0000D4510000}"/>
    <cellStyle name="Обычный 8 3 3 2 3 4 3 2" xfId="10560" xr:uid="{00000000-0005-0000-0000-0000D5510000}"/>
    <cellStyle name="Обычный 8 3 3 2 3 4 3 2 2" xfId="23328" xr:uid="{00000000-0005-0000-0000-0000D6510000}"/>
    <cellStyle name="Обычный 8 3 3 2 3 4 3 3" xfId="16944" xr:uid="{00000000-0005-0000-0000-0000D7510000}"/>
    <cellStyle name="Обычный 8 3 3 2 3 4 4" xfId="7368" xr:uid="{00000000-0005-0000-0000-0000D8510000}"/>
    <cellStyle name="Обычный 8 3 3 2 3 4 4 2" xfId="20136" xr:uid="{00000000-0005-0000-0000-0000D9510000}"/>
    <cellStyle name="Обычный 8 3 3 2 3 4 5" xfId="13752" xr:uid="{00000000-0005-0000-0000-0000DA510000}"/>
    <cellStyle name="Обычный 8 3 3 2 3 5" xfId="1782" xr:uid="{00000000-0005-0000-0000-0000DB510000}"/>
    <cellStyle name="Обычный 8 3 3 2 3 5 2" xfId="4974" xr:uid="{00000000-0005-0000-0000-0000DC510000}"/>
    <cellStyle name="Обычный 8 3 3 2 3 5 2 2" xfId="11358" xr:uid="{00000000-0005-0000-0000-0000DD510000}"/>
    <cellStyle name="Обычный 8 3 3 2 3 5 2 2 2" xfId="24126" xr:uid="{00000000-0005-0000-0000-0000DE510000}"/>
    <cellStyle name="Обычный 8 3 3 2 3 5 2 3" xfId="17742" xr:uid="{00000000-0005-0000-0000-0000DF510000}"/>
    <cellStyle name="Обычный 8 3 3 2 3 5 3" xfId="8166" xr:uid="{00000000-0005-0000-0000-0000E0510000}"/>
    <cellStyle name="Обычный 8 3 3 2 3 5 3 2" xfId="20934" xr:uid="{00000000-0005-0000-0000-0000E1510000}"/>
    <cellStyle name="Обычный 8 3 3 2 3 5 4" xfId="14550" xr:uid="{00000000-0005-0000-0000-0000E2510000}"/>
    <cellStyle name="Обычный 8 3 3 2 3 6" xfId="3378" xr:uid="{00000000-0005-0000-0000-0000E3510000}"/>
    <cellStyle name="Обычный 8 3 3 2 3 6 2" xfId="9762" xr:uid="{00000000-0005-0000-0000-0000E4510000}"/>
    <cellStyle name="Обычный 8 3 3 2 3 6 2 2" xfId="22530" xr:uid="{00000000-0005-0000-0000-0000E5510000}"/>
    <cellStyle name="Обычный 8 3 3 2 3 6 3" xfId="16146" xr:uid="{00000000-0005-0000-0000-0000E6510000}"/>
    <cellStyle name="Обычный 8 3 3 2 3 7" xfId="6570" xr:uid="{00000000-0005-0000-0000-0000E7510000}"/>
    <cellStyle name="Обычный 8 3 3 2 3 7 2" xfId="19338" xr:uid="{00000000-0005-0000-0000-0000E8510000}"/>
    <cellStyle name="Обычный 8 3 3 2 3 8" xfId="12954" xr:uid="{00000000-0005-0000-0000-0000E9510000}"/>
    <cellStyle name="Обычный 8 3 3 2 4" xfId="247" xr:uid="{00000000-0005-0000-0000-0000EA510000}"/>
    <cellStyle name="Обычный 8 3 3 2 4 2" xfId="649" xr:uid="{00000000-0005-0000-0000-0000EB510000}"/>
    <cellStyle name="Обычный 8 3 3 2 4 2 2" xfId="1447" xr:uid="{00000000-0005-0000-0000-0000EC510000}"/>
    <cellStyle name="Обычный 8 3 3 2 4 2 2 2" xfId="3043" xr:uid="{00000000-0005-0000-0000-0000ED510000}"/>
    <cellStyle name="Обычный 8 3 3 2 4 2 2 2 2" xfId="6235" xr:uid="{00000000-0005-0000-0000-0000EE510000}"/>
    <cellStyle name="Обычный 8 3 3 2 4 2 2 2 2 2" xfId="12619" xr:uid="{00000000-0005-0000-0000-0000EF510000}"/>
    <cellStyle name="Обычный 8 3 3 2 4 2 2 2 2 2 2" xfId="25387" xr:uid="{00000000-0005-0000-0000-0000F0510000}"/>
    <cellStyle name="Обычный 8 3 3 2 4 2 2 2 2 3" xfId="19003" xr:uid="{00000000-0005-0000-0000-0000F1510000}"/>
    <cellStyle name="Обычный 8 3 3 2 4 2 2 2 3" xfId="9427" xr:uid="{00000000-0005-0000-0000-0000F2510000}"/>
    <cellStyle name="Обычный 8 3 3 2 4 2 2 2 3 2" xfId="22195" xr:uid="{00000000-0005-0000-0000-0000F3510000}"/>
    <cellStyle name="Обычный 8 3 3 2 4 2 2 2 4" xfId="15811" xr:uid="{00000000-0005-0000-0000-0000F4510000}"/>
    <cellStyle name="Обычный 8 3 3 2 4 2 2 3" xfId="4639" xr:uid="{00000000-0005-0000-0000-0000F5510000}"/>
    <cellStyle name="Обычный 8 3 3 2 4 2 2 3 2" xfId="11023" xr:uid="{00000000-0005-0000-0000-0000F6510000}"/>
    <cellStyle name="Обычный 8 3 3 2 4 2 2 3 2 2" xfId="23791" xr:uid="{00000000-0005-0000-0000-0000F7510000}"/>
    <cellStyle name="Обычный 8 3 3 2 4 2 2 3 3" xfId="17407" xr:uid="{00000000-0005-0000-0000-0000F8510000}"/>
    <cellStyle name="Обычный 8 3 3 2 4 2 2 4" xfId="7831" xr:uid="{00000000-0005-0000-0000-0000F9510000}"/>
    <cellStyle name="Обычный 8 3 3 2 4 2 2 4 2" xfId="20599" xr:uid="{00000000-0005-0000-0000-0000FA510000}"/>
    <cellStyle name="Обычный 8 3 3 2 4 2 2 5" xfId="14215" xr:uid="{00000000-0005-0000-0000-0000FB510000}"/>
    <cellStyle name="Обычный 8 3 3 2 4 2 3" xfId="2245" xr:uid="{00000000-0005-0000-0000-0000FC510000}"/>
    <cellStyle name="Обычный 8 3 3 2 4 2 3 2" xfId="5437" xr:uid="{00000000-0005-0000-0000-0000FD510000}"/>
    <cellStyle name="Обычный 8 3 3 2 4 2 3 2 2" xfId="11821" xr:uid="{00000000-0005-0000-0000-0000FE510000}"/>
    <cellStyle name="Обычный 8 3 3 2 4 2 3 2 2 2" xfId="24589" xr:uid="{00000000-0005-0000-0000-0000FF510000}"/>
    <cellStyle name="Обычный 8 3 3 2 4 2 3 2 3" xfId="18205" xr:uid="{00000000-0005-0000-0000-000000520000}"/>
    <cellStyle name="Обычный 8 3 3 2 4 2 3 3" xfId="8629" xr:uid="{00000000-0005-0000-0000-000001520000}"/>
    <cellStyle name="Обычный 8 3 3 2 4 2 3 3 2" xfId="21397" xr:uid="{00000000-0005-0000-0000-000002520000}"/>
    <cellStyle name="Обычный 8 3 3 2 4 2 3 4" xfId="15013" xr:uid="{00000000-0005-0000-0000-000003520000}"/>
    <cellStyle name="Обычный 8 3 3 2 4 2 4" xfId="3841" xr:uid="{00000000-0005-0000-0000-000004520000}"/>
    <cellStyle name="Обычный 8 3 3 2 4 2 4 2" xfId="10225" xr:uid="{00000000-0005-0000-0000-000005520000}"/>
    <cellStyle name="Обычный 8 3 3 2 4 2 4 2 2" xfId="22993" xr:uid="{00000000-0005-0000-0000-000006520000}"/>
    <cellStyle name="Обычный 8 3 3 2 4 2 4 3" xfId="16609" xr:uid="{00000000-0005-0000-0000-000007520000}"/>
    <cellStyle name="Обычный 8 3 3 2 4 2 5" xfId="7033" xr:uid="{00000000-0005-0000-0000-000008520000}"/>
    <cellStyle name="Обычный 8 3 3 2 4 2 5 2" xfId="19801" xr:uid="{00000000-0005-0000-0000-000009520000}"/>
    <cellStyle name="Обычный 8 3 3 2 4 2 6" xfId="13417" xr:uid="{00000000-0005-0000-0000-00000A520000}"/>
    <cellStyle name="Обычный 8 3 3 2 4 3" xfId="1048" xr:uid="{00000000-0005-0000-0000-00000B520000}"/>
    <cellStyle name="Обычный 8 3 3 2 4 3 2" xfId="2644" xr:uid="{00000000-0005-0000-0000-00000C520000}"/>
    <cellStyle name="Обычный 8 3 3 2 4 3 2 2" xfId="5836" xr:uid="{00000000-0005-0000-0000-00000D520000}"/>
    <cellStyle name="Обычный 8 3 3 2 4 3 2 2 2" xfId="12220" xr:uid="{00000000-0005-0000-0000-00000E520000}"/>
    <cellStyle name="Обычный 8 3 3 2 4 3 2 2 2 2" xfId="24988" xr:uid="{00000000-0005-0000-0000-00000F520000}"/>
    <cellStyle name="Обычный 8 3 3 2 4 3 2 2 3" xfId="18604" xr:uid="{00000000-0005-0000-0000-000010520000}"/>
    <cellStyle name="Обычный 8 3 3 2 4 3 2 3" xfId="9028" xr:uid="{00000000-0005-0000-0000-000011520000}"/>
    <cellStyle name="Обычный 8 3 3 2 4 3 2 3 2" xfId="21796" xr:uid="{00000000-0005-0000-0000-000012520000}"/>
    <cellStyle name="Обычный 8 3 3 2 4 3 2 4" xfId="15412" xr:uid="{00000000-0005-0000-0000-000013520000}"/>
    <cellStyle name="Обычный 8 3 3 2 4 3 3" xfId="4240" xr:uid="{00000000-0005-0000-0000-000014520000}"/>
    <cellStyle name="Обычный 8 3 3 2 4 3 3 2" xfId="10624" xr:uid="{00000000-0005-0000-0000-000015520000}"/>
    <cellStyle name="Обычный 8 3 3 2 4 3 3 2 2" xfId="23392" xr:uid="{00000000-0005-0000-0000-000016520000}"/>
    <cellStyle name="Обычный 8 3 3 2 4 3 3 3" xfId="17008" xr:uid="{00000000-0005-0000-0000-000017520000}"/>
    <cellStyle name="Обычный 8 3 3 2 4 3 4" xfId="7432" xr:uid="{00000000-0005-0000-0000-000018520000}"/>
    <cellStyle name="Обычный 8 3 3 2 4 3 4 2" xfId="20200" xr:uid="{00000000-0005-0000-0000-000019520000}"/>
    <cellStyle name="Обычный 8 3 3 2 4 3 5" xfId="13816" xr:uid="{00000000-0005-0000-0000-00001A520000}"/>
    <cellStyle name="Обычный 8 3 3 2 4 4" xfId="1846" xr:uid="{00000000-0005-0000-0000-00001B520000}"/>
    <cellStyle name="Обычный 8 3 3 2 4 4 2" xfId="5038" xr:uid="{00000000-0005-0000-0000-00001C520000}"/>
    <cellStyle name="Обычный 8 3 3 2 4 4 2 2" xfId="11422" xr:uid="{00000000-0005-0000-0000-00001D520000}"/>
    <cellStyle name="Обычный 8 3 3 2 4 4 2 2 2" xfId="24190" xr:uid="{00000000-0005-0000-0000-00001E520000}"/>
    <cellStyle name="Обычный 8 3 3 2 4 4 2 3" xfId="17806" xr:uid="{00000000-0005-0000-0000-00001F520000}"/>
    <cellStyle name="Обычный 8 3 3 2 4 4 3" xfId="8230" xr:uid="{00000000-0005-0000-0000-000020520000}"/>
    <cellStyle name="Обычный 8 3 3 2 4 4 3 2" xfId="20998" xr:uid="{00000000-0005-0000-0000-000021520000}"/>
    <cellStyle name="Обычный 8 3 3 2 4 4 4" xfId="14614" xr:uid="{00000000-0005-0000-0000-000022520000}"/>
    <cellStyle name="Обычный 8 3 3 2 4 5" xfId="3442" xr:uid="{00000000-0005-0000-0000-000023520000}"/>
    <cellStyle name="Обычный 8 3 3 2 4 5 2" xfId="9826" xr:uid="{00000000-0005-0000-0000-000024520000}"/>
    <cellStyle name="Обычный 8 3 3 2 4 5 2 2" xfId="22594" xr:uid="{00000000-0005-0000-0000-000025520000}"/>
    <cellStyle name="Обычный 8 3 3 2 4 5 3" xfId="16210" xr:uid="{00000000-0005-0000-0000-000026520000}"/>
    <cellStyle name="Обычный 8 3 3 2 4 6" xfId="6634" xr:uid="{00000000-0005-0000-0000-000027520000}"/>
    <cellStyle name="Обычный 8 3 3 2 4 6 2" xfId="19402" xr:uid="{00000000-0005-0000-0000-000028520000}"/>
    <cellStyle name="Обычный 8 3 3 2 4 7" xfId="13018" xr:uid="{00000000-0005-0000-0000-000029520000}"/>
    <cellStyle name="Обычный 8 3 3 2 5" xfId="455" xr:uid="{00000000-0005-0000-0000-00002A520000}"/>
    <cellStyle name="Обычный 8 3 3 2 5 2" xfId="1253" xr:uid="{00000000-0005-0000-0000-00002B520000}"/>
    <cellStyle name="Обычный 8 3 3 2 5 2 2" xfId="2849" xr:uid="{00000000-0005-0000-0000-00002C520000}"/>
    <cellStyle name="Обычный 8 3 3 2 5 2 2 2" xfId="6041" xr:uid="{00000000-0005-0000-0000-00002D520000}"/>
    <cellStyle name="Обычный 8 3 3 2 5 2 2 2 2" xfId="12425" xr:uid="{00000000-0005-0000-0000-00002E520000}"/>
    <cellStyle name="Обычный 8 3 3 2 5 2 2 2 2 2" xfId="25193" xr:uid="{00000000-0005-0000-0000-00002F520000}"/>
    <cellStyle name="Обычный 8 3 3 2 5 2 2 2 3" xfId="18809" xr:uid="{00000000-0005-0000-0000-000030520000}"/>
    <cellStyle name="Обычный 8 3 3 2 5 2 2 3" xfId="9233" xr:uid="{00000000-0005-0000-0000-000031520000}"/>
    <cellStyle name="Обычный 8 3 3 2 5 2 2 3 2" xfId="22001" xr:uid="{00000000-0005-0000-0000-000032520000}"/>
    <cellStyle name="Обычный 8 3 3 2 5 2 2 4" xfId="15617" xr:uid="{00000000-0005-0000-0000-000033520000}"/>
    <cellStyle name="Обычный 8 3 3 2 5 2 3" xfId="4445" xr:uid="{00000000-0005-0000-0000-000034520000}"/>
    <cellStyle name="Обычный 8 3 3 2 5 2 3 2" xfId="10829" xr:uid="{00000000-0005-0000-0000-000035520000}"/>
    <cellStyle name="Обычный 8 3 3 2 5 2 3 2 2" xfId="23597" xr:uid="{00000000-0005-0000-0000-000036520000}"/>
    <cellStyle name="Обычный 8 3 3 2 5 2 3 3" xfId="17213" xr:uid="{00000000-0005-0000-0000-000037520000}"/>
    <cellStyle name="Обычный 8 3 3 2 5 2 4" xfId="7637" xr:uid="{00000000-0005-0000-0000-000038520000}"/>
    <cellStyle name="Обычный 8 3 3 2 5 2 4 2" xfId="20405" xr:uid="{00000000-0005-0000-0000-000039520000}"/>
    <cellStyle name="Обычный 8 3 3 2 5 2 5" xfId="14021" xr:uid="{00000000-0005-0000-0000-00003A520000}"/>
    <cellStyle name="Обычный 8 3 3 2 5 3" xfId="2051" xr:uid="{00000000-0005-0000-0000-00003B520000}"/>
    <cellStyle name="Обычный 8 3 3 2 5 3 2" xfId="5243" xr:uid="{00000000-0005-0000-0000-00003C520000}"/>
    <cellStyle name="Обычный 8 3 3 2 5 3 2 2" xfId="11627" xr:uid="{00000000-0005-0000-0000-00003D520000}"/>
    <cellStyle name="Обычный 8 3 3 2 5 3 2 2 2" xfId="24395" xr:uid="{00000000-0005-0000-0000-00003E520000}"/>
    <cellStyle name="Обычный 8 3 3 2 5 3 2 3" xfId="18011" xr:uid="{00000000-0005-0000-0000-00003F520000}"/>
    <cellStyle name="Обычный 8 3 3 2 5 3 3" xfId="8435" xr:uid="{00000000-0005-0000-0000-000040520000}"/>
    <cellStyle name="Обычный 8 3 3 2 5 3 3 2" xfId="21203" xr:uid="{00000000-0005-0000-0000-000041520000}"/>
    <cellStyle name="Обычный 8 3 3 2 5 3 4" xfId="14819" xr:uid="{00000000-0005-0000-0000-000042520000}"/>
    <cellStyle name="Обычный 8 3 3 2 5 4" xfId="3647" xr:uid="{00000000-0005-0000-0000-000043520000}"/>
    <cellStyle name="Обычный 8 3 3 2 5 4 2" xfId="10031" xr:uid="{00000000-0005-0000-0000-000044520000}"/>
    <cellStyle name="Обычный 8 3 3 2 5 4 2 2" xfId="22799" xr:uid="{00000000-0005-0000-0000-000045520000}"/>
    <cellStyle name="Обычный 8 3 3 2 5 4 3" xfId="16415" xr:uid="{00000000-0005-0000-0000-000046520000}"/>
    <cellStyle name="Обычный 8 3 3 2 5 5" xfId="6839" xr:uid="{00000000-0005-0000-0000-000047520000}"/>
    <cellStyle name="Обычный 8 3 3 2 5 5 2" xfId="19607" xr:uid="{00000000-0005-0000-0000-000048520000}"/>
    <cellStyle name="Обычный 8 3 3 2 5 6" xfId="13223" xr:uid="{00000000-0005-0000-0000-000049520000}"/>
    <cellStyle name="Обычный 8 3 3 2 6" xfId="854" xr:uid="{00000000-0005-0000-0000-00004A520000}"/>
    <cellStyle name="Обычный 8 3 3 2 6 2" xfId="2450" xr:uid="{00000000-0005-0000-0000-00004B520000}"/>
    <cellStyle name="Обычный 8 3 3 2 6 2 2" xfId="5642" xr:uid="{00000000-0005-0000-0000-00004C520000}"/>
    <cellStyle name="Обычный 8 3 3 2 6 2 2 2" xfId="12026" xr:uid="{00000000-0005-0000-0000-00004D520000}"/>
    <cellStyle name="Обычный 8 3 3 2 6 2 2 2 2" xfId="24794" xr:uid="{00000000-0005-0000-0000-00004E520000}"/>
    <cellStyle name="Обычный 8 3 3 2 6 2 2 3" xfId="18410" xr:uid="{00000000-0005-0000-0000-00004F520000}"/>
    <cellStyle name="Обычный 8 3 3 2 6 2 3" xfId="8834" xr:uid="{00000000-0005-0000-0000-000050520000}"/>
    <cellStyle name="Обычный 8 3 3 2 6 2 3 2" xfId="21602" xr:uid="{00000000-0005-0000-0000-000051520000}"/>
    <cellStyle name="Обычный 8 3 3 2 6 2 4" xfId="15218" xr:uid="{00000000-0005-0000-0000-000052520000}"/>
    <cellStyle name="Обычный 8 3 3 2 6 3" xfId="4046" xr:uid="{00000000-0005-0000-0000-000053520000}"/>
    <cellStyle name="Обычный 8 3 3 2 6 3 2" xfId="10430" xr:uid="{00000000-0005-0000-0000-000054520000}"/>
    <cellStyle name="Обычный 8 3 3 2 6 3 2 2" xfId="23198" xr:uid="{00000000-0005-0000-0000-000055520000}"/>
    <cellStyle name="Обычный 8 3 3 2 6 3 3" xfId="16814" xr:uid="{00000000-0005-0000-0000-000056520000}"/>
    <cellStyle name="Обычный 8 3 3 2 6 4" xfId="7238" xr:uid="{00000000-0005-0000-0000-000057520000}"/>
    <cellStyle name="Обычный 8 3 3 2 6 4 2" xfId="20006" xr:uid="{00000000-0005-0000-0000-000058520000}"/>
    <cellStyle name="Обычный 8 3 3 2 6 5" xfId="13622" xr:uid="{00000000-0005-0000-0000-000059520000}"/>
    <cellStyle name="Обычный 8 3 3 2 7" xfId="1652" xr:uid="{00000000-0005-0000-0000-00005A520000}"/>
    <cellStyle name="Обычный 8 3 3 2 7 2" xfId="4844" xr:uid="{00000000-0005-0000-0000-00005B520000}"/>
    <cellStyle name="Обычный 8 3 3 2 7 2 2" xfId="11228" xr:uid="{00000000-0005-0000-0000-00005C520000}"/>
    <cellStyle name="Обычный 8 3 3 2 7 2 2 2" xfId="23996" xr:uid="{00000000-0005-0000-0000-00005D520000}"/>
    <cellStyle name="Обычный 8 3 3 2 7 2 3" xfId="17612" xr:uid="{00000000-0005-0000-0000-00005E520000}"/>
    <cellStyle name="Обычный 8 3 3 2 7 3" xfId="8036" xr:uid="{00000000-0005-0000-0000-00005F520000}"/>
    <cellStyle name="Обычный 8 3 3 2 7 3 2" xfId="20804" xr:uid="{00000000-0005-0000-0000-000060520000}"/>
    <cellStyle name="Обычный 8 3 3 2 7 4" xfId="14420" xr:uid="{00000000-0005-0000-0000-000061520000}"/>
    <cellStyle name="Обычный 8 3 3 2 8" xfId="3248" xr:uid="{00000000-0005-0000-0000-000062520000}"/>
    <cellStyle name="Обычный 8 3 3 2 8 2" xfId="9632" xr:uid="{00000000-0005-0000-0000-000063520000}"/>
    <cellStyle name="Обычный 8 3 3 2 8 2 2" xfId="22400" xr:uid="{00000000-0005-0000-0000-000064520000}"/>
    <cellStyle name="Обычный 8 3 3 2 8 3" xfId="16016" xr:uid="{00000000-0005-0000-0000-000065520000}"/>
    <cellStyle name="Обычный 8 3 3 2 9" xfId="6440" xr:uid="{00000000-0005-0000-0000-000066520000}"/>
    <cellStyle name="Обычный 8 3 3 2 9 2" xfId="19208" xr:uid="{00000000-0005-0000-0000-000067520000}"/>
    <cellStyle name="Обычный 8 3 3 3" xfId="85" xr:uid="{00000000-0005-0000-0000-000068520000}"/>
    <cellStyle name="Обычный 8 3 3 3 2" xfId="279" xr:uid="{00000000-0005-0000-0000-000069520000}"/>
    <cellStyle name="Обычный 8 3 3 3 2 2" xfId="681" xr:uid="{00000000-0005-0000-0000-00006A520000}"/>
    <cellStyle name="Обычный 8 3 3 3 2 2 2" xfId="1479" xr:uid="{00000000-0005-0000-0000-00006B520000}"/>
    <cellStyle name="Обычный 8 3 3 3 2 2 2 2" xfId="3075" xr:uid="{00000000-0005-0000-0000-00006C520000}"/>
    <cellStyle name="Обычный 8 3 3 3 2 2 2 2 2" xfId="6267" xr:uid="{00000000-0005-0000-0000-00006D520000}"/>
    <cellStyle name="Обычный 8 3 3 3 2 2 2 2 2 2" xfId="12651" xr:uid="{00000000-0005-0000-0000-00006E520000}"/>
    <cellStyle name="Обычный 8 3 3 3 2 2 2 2 2 2 2" xfId="25419" xr:uid="{00000000-0005-0000-0000-00006F520000}"/>
    <cellStyle name="Обычный 8 3 3 3 2 2 2 2 2 3" xfId="19035" xr:uid="{00000000-0005-0000-0000-000070520000}"/>
    <cellStyle name="Обычный 8 3 3 3 2 2 2 2 3" xfId="9459" xr:uid="{00000000-0005-0000-0000-000071520000}"/>
    <cellStyle name="Обычный 8 3 3 3 2 2 2 2 3 2" xfId="22227" xr:uid="{00000000-0005-0000-0000-000072520000}"/>
    <cellStyle name="Обычный 8 3 3 3 2 2 2 2 4" xfId="15843" xr:uid="{00000000-0005-0000-0000-000073520000}"/>
    <cellStyle name="Обычный 8 3 3 3 2 2 2 3" xfId="4671" xr:uid="{00000000-0005-0000-0000-000074520000}"/>
    <cellStyle name="Обычный 8 3 3 3 2 2 2 3 2" xfId="11055" xr:uid="{00000000-0005-0000-0000-000075520000}"/>
    <cellStyle name="Обычный 8 3 3 3 2 2 2 3 2 2" xfId="23823" xr:uid="{00000000-0005-0000-0000-000076520000}"/>
    <cellStyle name="Обычный 8 3 3 3 2 2 2 3 3" xfId="17439" xr:uid="{00000000-0005-0000-0000-000077520000}"/>
    <cellStyle name="Обычный 8 3 3 3 2 2 2 4" xfId="7863" xr:uid="{00000000-0005-0000-0000-000078520000}"/>
    <cellStyle name="Обычный 8 3 3 3 2 2 2 4 2" xfId="20631" xr:uid="{00000000-0005-0000-0000-000079520000}"/>
    <cellStyle name="Обычный 8 3 3 3 2 2 2 5" xfId="14247" xr:uid="{00000000-0005-0000-0000-00007A520000}"/>
    <cellStyle name="Обычный 8 3 3 3 2 2 3" xfId="2277" xr:uid="{00000000-0005-0000-0000-00007B520000}"/>
    <cellStyle name="Обычный 8 3 3 3 2 2 3 2" xfId="5469" xr:uid="{00000000-0005-0000-0000-00007C520000}"/>
    <cellStyle name="Обычный 8 3 3 3 2 2 3 2 2" xfId="11853" xr:uid="{00000000-0005-0000-0000-00007D520000}"/>
    <cellStyle name="Обычный 8 3 3 3 2 2 3 2 2 2" xfId="24621" xr:uid="{00000000-0005-0000-0000-00007E520000}"/>
    <cellStyle name="Обычный 8 3 3 3 2 2 3 2 3" xfId="18237" xr:uid="{00000000-0005-0000-0000-00007F520000}"/>
    <cellStyle name="Обычный 8 3 3 3 2 2 3 3" xfId="8661" xr:uid="{00000000-0005-0000-0000-000080520000}"/>
    <cellStyle name="Обычный 8 3 3 3 2 2 3 3 2" xfId="21429" xr:uid="{00000000-0005-0000-0000-000081520000}"/>
    <cellStyle name="Обычный 8 3 3 3 2 2 3 4" xfId="15045" xr:uid="{00000000-0005-0000-0000-000082520000}"/>
    <cellStyle name="Обычный 8 3 3 3 2 2 4" xfId="3873" xr:uid="{00000000-0005-0000-0000-000083520000}"/>
    <cellStyle name="Обычный 8 3 3 3 2 2 4 2" xfId="10257" xr:uid="{00000000-0005-0000-0000-000084520000}"/>
    <cellStyle name="Обычный 8 3 3 3 2 2 4 2 2" xfId="23025" xr:uid="{00000000-0005-0000-0000-000085520000}"/>
    <cellStyle name="Обычный 8 3 3 3 2 2 4 3" xfId="16641" xr:uid="{00000000-0005-0000-0000-000086520000}"/>
    <cellStyle name="Обычный 8 3 3 3 2 2 5" xfId="7065" xr:uid="{00000000-0005-0000-0000-000087520000}"/>
    <cellStyle name="Обычный 8 3 3 3 2 2 5 2" xfId="19833" xr:uid="{00000000-0005-0000-0000-000088520000}"/>
    <cellStyle name="Обычный 8 3 3 3 2 2 6" xfId="13449" xr:uid="{00000000-0005-0000-0000-000089520000}"/>
    <cellStyle name="Обычный 8 3 3 3 2 3" xfId="1080" xr:uid="{00000000-0005-0000-0000-00008A520000}"/>
    <cellStyle name="Обычный 8 3 3 3 2 3 2" xfId="2676" xr:uid="{00000000-0005-0000-0000-00008B520000}"/>
    <cellStyle name="Обычный 8 3 3 3 2 3 2 2" xfId="5868" xr:uid="{00000000-0005-0000-0000-00008C520000}"/>
    <cellStyle name="Обычный 8 3 3 3 2 3 2 2 2" xfId="12252" xr:uid="{00000000-0005-0000-0000-00008D520000}"/>
    <cellStyle name="Обычный 8 3 3 3 2 3 2 2 2 2" xfId="25020" xr:uid="{00000000-0005-0000-0000-00008E520000}"/>
    <cellStyle name="Обычный 8 3 3 3 2 3 2 2 3" xfId="18636" xr:uid="{00000000-0005-0000-0000-00008F520000}"/>
    <cellStyle name="Обычный 8 3 3 3 2 3 2 3" xfId="9060" xr:uid="{00000000-0005-0000-0000-000090520000}"/>
    <cellStyle name="Обычный 8 3 3 3 2 3 2 3 2" xfId="21828" xr:uid="{00000000-0005-0000-0000-000091520000}"/>
    <cellStyle name="Обычный 8 3 3 3 2 3 2 4" xfId="15444" xr:uid="{00000000-0005-0000-0000-000092520000}"/>
    <cellStyle name="Обычный 8 3 3 3 2 3 3" xfId="4272" xr:uid="{00000000-0005-0000-0000-000093520000}"/>
    <cellStyle name="Обычный 8 3 3 3 2 3 3 2" xfId="10656" xr:uid="{00000000-0005-0000-0000-000094520000}"/>
    <cellStyle name="Обычный 8 3 3 3 2 3 3 2 2" xfId="23424" xr:uid="{00000000-0005-0000-0000-000095520000}"/>
    <cellStyle name="Обычный 8 3 3 3 2 3 3 3" xfId="17040" xr:uid="{00000000-0005-0000-0000-000096520000}"/>
    <cellStyle name="Обычный 8 3 3 3 2 3 4" xfId="7464" xr:uid="{00000000-0005-0000-0000-000097520000}"/>
    <cellStyle name="Обычный 8 3 3 3 2 3 4 2" xfId="20232" xr:uid="{00000000-0005-0000-0000-000098520000}"/>
    <cellStyle name="Обычный 8 3 3 3 2 3 5" xfId="13848" xr:uid="{00000000-0005-0000-0000-000099520000}"/>
    <cellStyle name="Обычный 8 3 3 3 2 4" xfId="1878" xr:uid="{00000000-0005-0000-0000-00009A520000}"/>
    <cellStyle name="Обычный 8 3 3 3 2 4 2" xfId="5070" xr:uid="{00000000-0005-0000-0000-00009B520000}"/>
    <cellStyle name="Обычный 8 3 3 3 2 4 2 2" xfId="11454" xr:uid="{00000000-0005-0000-0000-00009C520000}"/>
    <cellStyle name="Обычный 8 3 3 3 2 4 2 2 2" xfId="24222" xr:uid="{00000000-0005-0000-0000-00009D520000}"/>
    <cellStyle name="Обычный 8 3 3 3 2 4 2 3" xfId="17838" xr:uid="{00000000-0005-0000-0000-00009E520000}"/>
    <cellStyle name="Обычный 8 3 3 3 2 4 3" xfId="8262" xr:uid="{00000000-0005-0000-0000-00009F520000}"/>
    <cellStyle name="Обычный 8 3 3 3 2 4 3 2" xfId="21030" xr:uid="{00000000-0005-0000-0000-0000A0520000}"/>
    <cellStyle name="Обычный 8 3 3 3 2 4 4" xfId="14646" xr:uid="{00000000-0005-0000-0000-0000A1520000}"/>
    <cellStyle name="Обычный 8 3 3 3 2 5" xfId="3474" xr:uid="{00000000-0005-0000-0000-0000A2520000}"/>
    <cellStyle name="Обычный 8 3 3 3 2 5 2" xfId="9858" xr:uid="{00000000-0005-0000-0000-0000A3520000}"/>
    <cellStyle name="Обычный 8 3 3 3 2 5 2 2" xfId="22626" xr:uid="{00000000-0005-0000-0000-0000A4520000}"/>
    <cellStyle name="Обычный 8 3 3 3 2 5 3" xfId="16242" xr:uid="{00000000-0005-0000-0000-0000A5520000}"/>
    <cellStyle name="Обычный 8 3 3 3 2 6" xfId="6666" xr:uid="{00000000-0005-0000-0000-0000A6520000}"/>
    <cellStyle name="Обычный 8 3 3 3 2 6 2" xfId="19434" xr:uid="{00000000-0005-0000-0000-0000A7520000}"/>
    <cellStyle name="Обычный 8 3 3 3 2 7" xfId="13050" xr:uid="{00000000-0005-0000-0000-0000A8520000}"/>
    <cellStyle name="Обычный 8 3 3 3 3" xfId="487" xr:uid="{00000000-0005-0000-0000-0000A9520000}"/>
    <cellStyle name="Обычный 8 3 3 3 3 2" xfId="1285" xr:uid="{00000000-0005-0000-0000-0000AA520000}"/>
    <cellStyle name="Обычный 8 3 3 3 3 2 2" xfId="2881" xr:uid="{00000000-0005-0000-0000-0000AB520000}"/>
    <cellStyle name="Обычный 8 3 3 3 3 2 2 2" xfId="6073" xr:uid="{00000000-0005-0000-0000-0000AC520000}"/>
    <cellStyle name="Обычный 8 3 3 3 3 2 2 2 2" xfId="12457" xr:uid="{00000000-0005-0000-0000-0000AD520000}"/>
    <cellStyle name="Обычный 8 3 3 3 3 2 2 2 2 2" xfId="25225" xr:uid="{00000000-0005-0000-0000-0000AE520000}"/>
    <cellStyle name="Обычный 8 3 3 3 3 2 2 2 3" xfId="18841" xr:uid="{00000000-0005-0000-0000-0000AF520000}"/>
    <cellStyle name="Обычный 8 3 3 3 3 2 2 3" xfId="9265" xr:uid="{00000000-0005-0000-0000-0000B0520000}"/>
    <cellStyle name="Обычный 8 3 3 3 3 2 2 3 2" xfId="22033" xr:uid="{00000000-0005-0000-0000-0000B1520000}"/>
    <cellStyle name="Обычный 8 3 3 3 3 2 2 4" xfId="15649" xr:uid="{00000000-0005-0000-0000-0000B2520000}"/>
    <cellStyle name="Обычный 8 3 3 3 3 2 3" xfId="4477" xr:uid="{00000000-0005-0000-0000-0000B3520000}"/>
    <cellStyle name="Обычный 8 3 3 3 3 2 3 2" xfId="10861" xr:uid="{00000000-0005-0000-0000-0000B4520000}"/>
    <cellStyle name="Обычный 8 3 3 3 3 2 3 2 2" xfId="23629" xr:uid="{00000000-0005-0000-0000-0000B5520000}"/>
    <cellStyle name="Обычный 8 3 3 3 3 2 3 3" xfId="17245" xr:uid="{00000000-0005-0000-0000-0000B6520000}"/>
    <cellStyle name="Обычный 8 3 3 3 3 2 4" xfId="7669" xr:uid="{00000000-0005-0000-0000-0000B7520000}"/>
    <cellStyle name="Обычный 8 3 3 3 3 2 4 2" xfId="20437" xr:uid="{00000000-0005-0000-0000-0000B8520000}"/>
    <cellStyle name="Обычный 8 3 3 3 3 2 5" xfId="14053" xr:uid="{00000000-0005-0000-0000-0000B9520000}"/>
    <cellStyle name="Обычный 8 3 3 3 3 3" xfId="2083" xr:uid="{00000000-0005-0000-0000-0000BA520000}"/>
    <cellStyle name="Обычный 8 3 3 3 3 3 2" xfId="5275" xr:uid="{00000000-0005-0000-0000-0000BB520000}"/>
    <cellStyle name="Обычный 8 3 3 3 3 3 2 2" xfId="11659" xr:uid="{00000000-0005-0000-0000-0000BC520000}"/>
    <cellStyle name="Обычный 8 3 3 3 3 3 2 2 2" xfId="24427" xr:uid="{00000000-0005-0000-0000-0000BD520000}"/>
    <cellStyle name="Обычный 8 3 3 3 3 3 2 3" xfId="18043" xr:uid="{00000000-0005-0000-0000-0000BE520000}"/>
    <cellStyle name="Обычный 8 3 3 3 3 3 3" xfId="8467" xr:uid="{00000000-0005-0000-0000-0000BF520000}"/>
    <cellStyle name="Обычный 8 3 3 3 3 3 3 2" xfId="21235" xr:uid="{00000000-0005-0000-0000-0000C0520000}"/>
    <cellStyle name="Обычный 8 3 3 3 3 3 4" xfId="14851" xr:uid="{00000000-0005-0000-0000-0000C1520000}"/>
    <cellStyle name="Обычный 8 3 3 3 3 4" xfId="3679" xr:uid="{00000000-0005-0000-0000-0000C2520000}"/>
    <cellStyle name="Обычный 8 3 3 3 3 4 2" xfId="10063" xr:uid="{00000000-0005-0000-0000-0000C3520000}"/>
    <cellStyle name="Обычный 8 3 3 3 3 4 2 2" xfId="22831" xr:uid="{00000000-0005-0000-0000-0000C4520000}"/>
    <cellStyle name="Обычный 8 3 3 3 3 4 3" xfId="16447" xr:uid="{00000000-0005-0000-0000-0000C5520000}"/>
    <cellStyle name="Обычный 8 3 3 3 3 5" xfId="6871" xr:uid="{00000000-0005-0000-0000-0000C6520000}"/>
    <cellStyle name="Обычный 8 3 3 3 3 5 2" xfId="19639" xr:uid="{00000000-0005-0000-0000-0000C7520000}"/>
    <cellStyle name="Обычный 8 3 3 3 3 6" xfId="13255" xr:uid="{00000000-0005-0000-0000-0000C8520000}"/>
    <cellStyle name="Обычный 8 3 3 3 4" xfId="886" xr:uid="{00000000-0005-0000-0000-0000C9520000}"/>
    <cellStyle name="Обычный 8 3 3 3 4 2" xfId="2482" xr:uid="{00000000-0005-0000-0000-0000CA520000}"/>
    <cellStyle name="Обычный 8 3 3 3 4 2 2" xfId="5674" xr:uid="{00000000-0005-0000-0000-0000CB520000}"/>
    <cellStyle name="Обычный 8 3 3 3 4 2 2 2" xfId="12058" xr:uid="{00000000-0005-0000-0000-0000CC520000}"/>
    <cellStyle name="Обычный 8 3 3 3 4 2 2 2 2" xfId="24826" xr:uid="{00000000-0005-0000-0000-0000CD520000}"/>
    <cellStyle name="Обычный 8 3 3 3 4 2 2 3" xfId="18442" xr:uid="{00000000-0005-0000-0000-0000CE520000}"/>
    <cellStyle name="Обычный 8 3 3 3 4 2 3" xfId="8866" xr:uid="{00000000-0005-0000-0000-0000CF520000}"/>
    <cellStyle name="Обычный 8 3 3 3 4 2 3 2" xfId="21634" xr:uid="{00000000-0005-0000-0000-0000D0520000}"/>
    <cellStyle name="Обычный 8 3 3 3 4 2 4" xfId="15250" xr:uid="{00000000-0005-0000-0000-0000D1520000}"/>
    <cellStyle name="Обычный 8 3 3 3 4 3" xfId="4078" xr:uid="{00000000-0005-0000-0000-0000D2520000}"/>
    <cellStyle name="Обычный 8 3 3 3 4 3 2" xfId="10462" xr:uid="{00000000-0005-0000-0000-0000D3520000}"/>
    <cellStyle name="Обычный 8 3 3 3 4 3 2 2" xfId="23230" xr:uid="{00000000-0005-0000-0000-0000D4520000}"/>
    <cellStyle name="Обычный 8 3 3 3 4 3 3" xfId="16846" xr:uid="{00000000-0005-0000-0000-0000D5520000}"/>
    <cellStyle name="Обычный 8 3 3 3 4 4" xfId="7270" xr:uid="{00000000-0005-0000-0000-0000D6520000}"/>
    <cellStyle name="Обычный 8 3 3 3 4 4 2" xfId="20038" xr:uid="{00000000-0005-0000-0000-0000D7520000}"/>
    <cellStyle name="Обычный 8 3 3 3 4 5" xfId="13654" xr:uid="{00000000-0005-0000-0000-0000D8520000}"/>
    <cellStyle name="Обычный 8 3 3 3 5" xfId="1684" xr:uid="{00000000-0005-0000-0000-0000D9520000}"/>
    <cellStyle name="Обычный 8 3 3 3 5 2" xfId="4876" xr:uid="{00000000-0005-0000-0000-0000DA520000}"/>
    <cellStyle name="Обычный 8 3 3 3 5 2 2" xfId="11260" xr:uid="{00000000-0005-0000-0000-0000DB520000}"/>
    <cellStyle name="Обычный 8 3 3 3 5 2 2 2" xfId="24028" xr:uid="{00000000-0005-0000-0000-0000DC520000}"/>
    <cellStyle name="Обычный 8 3 3 3 5 2 3" xfId="17644" xr:uid="{00000000-0005-0000-0000-0000DD520000}"/>
    <cellStyle name="Обычный 8 3 3 3 5 3" xfId="8068" xr:uid="{00000000-0005-0000-0000-0000DE520000}"/>
    <cellStyle name="Обычный 8 3 3 3 5 3 2" xfId="20836" xr:uid="{00000000-0005-0000-0000-0000DF520000}"/>
    <cellStyle name="Обычный 8 3 3 3 5 4" xfId="14452" xr:uid="{00000000-0005-0000-0000-0000E0520000}"/>
    <cellStyle name="Обычный 8 3 3 3 6" xfId="3280" xr:uid="{00000000-0005-0000-0000-0000E1520000}"/>
    <cellStyle name="Обычный 8 3 3 3 6 2" xfId="9664" xr:uid="{00000000-0005-0000-0000-0000E2520000}"/>
    <cellStyle name="Обычный 8 3 3 3 6 2 2" xfId="22432" xr:uid="{00000000-0005-0000-0000-0000E3520000}"/>
    <cellStyle name="Обычный 8 3 3 3 6 3" xfId="16048" xr:uid="{00000000-0005-0000-0000-0000E4520000}"/>
    <cellStyle name="Обычный 8 3 3 3 7" xfId="6472" xr:uid="{00000000-0005-0000-0000-0000E5520000}"/>
    <cellStyle name="Обычный 8 3 3 3 7 2" xfId="19240" xr:uid="{00000000-0005-0000-0000-0000E6520000}"/>
    <cellStyle name="Обычный 8 3 3 3 8" xfId="12856" xr:uid="{00000000-0005-0000-0000-0000E7520000}"/>
    <cellStyle name="Обычный 8 3 3 4" xfId="151" xr:uid="{00000000-0005-0000-0000-0000E8520000}"/>
    <cellStyle name="Обычный 8 3 3 4 2" xfId="345" xr:uid="{00000000-0005-0000-0000-0000E9520000}"/>
    <cellStyle name="Обычный 8 3 3 4 2 2" xfId="747" xr:uid="{00000000-0005-0000-0000-0000EA520000}"/>
    <cellStyle name="Обычный 8 3 3 4 2 2 2" xfId="1545" xr:uid="{00000000-0005-0000-0000-0000EB520000}"/>
    <cellStyle name="Обычный 8 3 3 4 2 2 2 2" xfId="3141" xr:uid="{00000000-0005-0000-0000-0000EC520000}"/>
    <cellStyle name="Обычный 8 3 3 4 2 2 2 2 2" xfId="6333" xr:uid="{00000000-0005-0000-0000-0000ED520000}"/>
    <cellStyle name="Обычный 8 3 3 4 2 2 2 2 2 2" xfId="12717" xr:uid="{00000000-0005-0000-0000-0000EE520000}"/>
    <cellStyle name="Обычный 8 3 3 4 2 2 2 2 2 2 2" xfId="25485" xr:uid="{00000000-0005-0000-0000-0000EF520000}"/>
    <cellStyle name="Обычный 8 3 3 4 2 2 2 2 2 3" xfId="19101" xr:uid="{00000000-0005-0000-0000-0000F0520000}"/>
    <cellStyle name="Обычный 8 3 3 4 2 2 2 2 3" xfId="9525" xr:uid="{00000000-0005-0000-0000-0000F1520000}"/>
    <cellStyle name="Обычный 8 3 3 4 2 2 2 2 3 2" xfId="22293" xr:uid="{00000000-0005-0000-0000-0000F2520000}"/>
    <cellStyle name="Обычный 8 3 3 4 2 2 2 2 4" xfId="15909" xr:uid="{00000000-0005-0000-0000-0000F3520000}"/>
    <cellStyle name="Обычный 8 3 3 4 2 2 2 3" xfId="4737" xr:uid="{00000000-0005-0000-0000-0000F4520000}"/>
    <cellStyle name="Обычный 8 3 3 4 2 2 2 3 2" xfId="11121" xr:uid="{00000000-0005-0000-0000-0000F5520000}"/>
    <cellStyle name="Обычный 8 3 3 4 2 2 2 3 2 2" xfId="23889" xr:uid="{00000000-0005-0000-0000-0000F6520000}"/>
    <cellStyle name="Обычный 8 3 3 4 2 2 2 3 3" xfId="17505" xr:uid="{00000000-0005-0000-0000-0000F7520000}"/>
    <cellStyle name="Обычный 8 3 3 4 2 2 2 4" xfId="7929" xr:uid="{00000000-0005-0000-0000-0000F8520000}"/>
    <cellStyle name="Обычный 8 3 3 4 2 2 2 4 2" xfId="20697" xr:uid="{00000000-0005-0000-0000-0000F9520000}"/>
    <cellStyle name="Обычный 8 3 3 4 2 2 2 5" xfId="14313" xr:uid="{00000000-0005-0000-0000-0000FA520000}"/>
    <cellStyle name="Обычный 8 3 3 4 2 2 3" xfId="2343" xr:uid="{00000000-0005-0000-0000-0000FB520000}"/>
    <cellStyle name="Обычный 8 3 3 4 2 2 3 2" xfId="5535" xr:uid="{00000000-0005-0000-0000-0000FC520000}"/>
    <cellStyle name="Обычный 8 3 3 4 2 2 3 2 2" xfId="11919" xr:uid="{00000000-0005-0000-0000-0000FD520000}"/>
    <cellStyle name="Обычный 8 3 3 4 2 2 3 2 2 2" xfId="24687" xr:uid="{00000000-0005-0000-0000-0000FE520000}"/>
    <cellStyle name="Обычный 8 3 3 4 2 2 3 2 3" xfId="18303" xr:uid="{00000000-0005-0000-0000-0000FF520000}"/>
    <cellStyle name="Обычный 8 3 3 4 2 2 3 3" xfId="8727" xr:uid="{00000000-0005-0000-0000-000000530000}"/>
    <cellStyle name="Обычный 8 3 3 4 2 2 3 3 2" xfId="21495" xr:uid="{00000000-0005-0000-0000-000001530000}"/>
    <cellStyle name="Обычный 8 3 3 4 2 2 3 4" xfId="15111" xr:uid="{00000000-0005-0000-0000-000002530000}"/>
    <cellStyle name="Обычный 8 3 3 4 2 2 4" xfId="3939" xr:uid="{00000000-0005-0000-0000-000003530000}"/>
    <cellStyle name="Обычный 8 3 3 4 2 2 4 2" xfId="10323" xr:uid="{00000000-0005-0000-0000-000004530000}"/>
    <cellStyle name="Обычный 8 3 3 4 2 2 4 2 2" xfId="23091" xr:uid="{00000000-0005-0000-0000-000005530000}"/>
    <cellStyle name="Обычный 8 3 3 4 2 2 4 3" xfId="16707" xr:uid="{00000000-0005-0000-0000-000006530000}"/>
    <cellStyle name="Обычный 8 3 3 4 2 2 5" xfId="7131" xr:uid="{00000000-0005-0000-0000-000007530000}"/>
    <cellStyle name="Обычный 8 3 3 4 2 2 5 2" xfId="19899" xr:uid="{00000000-0005-0000-0000-000008530000}"/>
    <cellStyle name="Обычный 8 3 3 4 2 2 6" xfId="13515" xr:uid="{00000000-0005-0000-0000-000009530000}"/>
    <cellStyle name="Обычный 8 3 3 4 2 3" xfId="1146" xr:uid="{00000000-0005-0000-0000-00000A530000}"/>
    <cellStyle name="Обычный 8 3 3 4 2 3 2" xfId="2742" xr:uid="{00000000-0005-0000-0000-00000B530000}"/>
    <cellStyle name="Обычный 8 3 3 4 2 3 2 2" xfId="5934" xr:uid="{00000000-0005-0000-0000-00000C530000}"/>
    <cellStyle name="Обычный 8 3 3 4 2 3 2 2 2" xfId="12318" xr:uid="{00000000-0005-0000-0000-00000D530000}"/>
    <cellStyle name="Обычный 8 3 3 4 2 3 2 2 2 2" xfId="25086" xr:uid="{00000000-0005-0000-0000-00000E530000}"/>
    <cellStyle name="Обычный 8 3 3 4 2 3 2 2 3" xfId="18702" xr:uid="{00000000-0005-0000-0000-00000F530000}"/>
    <cellStyle name="Обычный 8 3 3 4 2 3 2 3" xfId="9126" xr:uid="{00000000-0005-0000-0000-000010530000}"/>
    <cellStyle name="Обычный 8 3 3 4 2 3 2 3 2" xfId="21894" xr:uid="{00000000-0005-0000-0000-000011530000}"/>
    <cellStyle name="Обычный 8 3 3 4 2 3 2 4" xfId="15510" xr:uid="{00000000-0005-0000-0000-000012530000}"/>
    <cellStyle name="Обычный 8 3 3 4 2 3 3" xfId="4338" xr:uid="{00000000-0005-0000-0000-000013530000}"/>
    <cellStyle name="Обычный 8 3 3 4 2 3 3 2" xfId="10722" xr:uid="{00000000-0005-0000-0000-000014530000}"/>
    <cellStyle name="Обычный 8 3 3 4 2 3 3 2 2" xfId="23490" xr:uid="{00000000-0005-0000-0000-000015530000}"/>
    <cellStyle name="Обычный 8 3 3 4 2 3 3 3" xfId="17106" xr:uid="{00000000-0005-0000-0000-000016530000}"/>
    <cellStyle name="Обычный 8 3 3 4 2 3 4" xfId="7530" xr:uid="{00000000-0005-0000-0000-000017530000}"/>
    <cellStyle name="Обычный 8 3 3 4 2 3 4 2" xfId="20298" xr:uid="{00000000-0005-0000-0000-000018530000}"/>
    <cellStyle name="Обычный 8 3 3 4 2 3 5" xfId="13914" xr:uid="{00000000-0005-0000-0000-000019530000}"/>
    <cellStyle name="Обычный 8 3 3 4 2 4" xfId="1944" xr:uid="{00000000-0005-0000-0000-00001A530000}"/>
    <cellStyle name="Обычный 8 3 3 4 2 4 2" xfId="5136" xr:uid="{00000000-0005-0000-0000-00001B530000}"/>
    <cellStyle name="Обычный 8 3 3 4 2 4 2 2" xfId="11520" xr:uid="{00000000-0005-0000-0000-00001C530000}"/>
    <cellStyle name="Обычный 8 3 3 4 2 4 2 2 2" xfId="24288" xr:uid="{00000000-0005-0000-0000-00001D530000}"/>
    <cellStyle name="Обычный 8 3 3 4 2 4 2 3" xfId="17904" xr:uid="{00000000-0005-0000-0000-00001E530000}"/>
    <cellStyle name="Обычный 8 3 3 4 2 4 3" xfId="8328" xr:uid="{00000000-0005-0000-0000-00001F530000}"/>
    <cellStyle name="Обычный 8 3 3 4 2 4 3 2" xfId="21096" xr:uid="{00000000-0005-0000-0000-000020530000}"/>
    <cellStyle name="Обычный 8 3 3 4 2 4 4" xfId="14712" xr:uid="{00000000-0005-0000-0000-000021530000}"/>
    <cellStyle name="Обычный 8 3 3 4 2 5" xfId="3540" xr:uid="{00000000-0005-0000-0000-000022530000}"/>
    <cellStyle name="Обычный 8 3 3 4 2 5 2" xfId="9924" xr:uid="{00000000-0005-0000-0000-000023530000}"/>
    <cellStyle name="Обычный 8 3 3 4 2 5 2 2" xfId="22692" xr:uid="{00000000-0005-0000-0000-000024530000}"/>
    <cellStyle name="Обычный 8 3 3 4 2 5 3" xfId="16308" xr:uid="{00000000-0005-0000-0000-000025530000}"/>
    <cellStyle name="Обычный 8 3 3 4 2 6" xfId="6732" xr:uid="{00000000-0005-0000-0000-000026530000}"/>
    <cellStyle name="Обычный 8 3 3 4 2 6 2" xfId="19500" xr:uid="{00000000-0005-0000-0000-000027530000}"/>
    <cellStyle name="Обычный 8 3 3 4 2 7" xfId="13116" xr:uid="{00000000-0005-0000-0000-000028530000}"/>
    <cellStyle name="Обычный 8 3 3 4 3" xfId="553" xr:uid="{00000000-0005-0000-0000-000029530000}"/>
    <cellStyle name="Обычный 8 3 3 4 3 2" xfId="1351" xr:uid="{00000000-0005-0000-0000-00002A530000}"/>
    <cellStyle name="Обычный 8 3 3 4 3 2 2" xfId="2947" xr:uid="{00000000-0005-0000-0000-00002B530000}"/>
    <cellStyle name="Обычный 8 3 3 4 3 2 2 2" xfId="6139" xr:uid="{00000000-0005-0000-0000-00002C530000}"/>
    <cellStyle name="Обычный 8 3 3 4 3 2 2 2 2" xfId="12523" xr:uid="{00000000-0005-0000-0000-00002D530000}"/>
    <cellStyle name="Обычный 8 3 3 4 3 2 2 2 2 2" xfId="25291" xr:uid="{00000000-0005-0000-0000-00002E530000}"/>
    <cellStyle name="Обычный 8 3 3 4 3 2 2 2 3" xfId="18907" xr:uid="{00000000-0005-0000-0000-00002F530000}"/>
    <cellStyle name="Обычный 8 3 3 4 3 2 2 3" xfId="9331" xr:uid="{00000000-0005-0000-0000-000030530000}"/>
    <cellStyle name="Обычный 8 3 3 4 3 2 2 3 2" xfId="22099" xr:uid="{00000000-0005-0000-0000-000031530000}"/>
    <cellStyle name="Обычный 8 3 3 4 3 2 2 4" xfId="15715" xr:uid="{00000000-0005-0000-0000-000032530000}"/>
    <cellStyle name="Обычный 8 3 3 4 3 2 3" xfId="4543" xr:uid="{00000000-0005-0000-0000-000033530000}"/>
    <cellStyle name="Обычный 8 3 3 4 3 2 3 2" xfId="10927" xr:uid="{00000000-0005-0000-0000-000034530000}"/>
    <cellStyle name="Обычный 8 3 3 4 3 2 3 2 2" xfId="23695" xr:uid="{00000000-0005-0000-0000-000035530000}"/>
    <cellStyle name="Обычный 8 3 3 4 3 2 3 3" xfId="17311" xr:uid="{00000000-0005-0000-0000-000036530000}"/>
    <cellStyle name="Обычный 8 3 3 4 3 2 4" xfId="7735" xr:uid="{00000000-0005-0000-0000-000037530000}"/>
    <cellStyle name="Обычный 8 3 3 4 3 2 4 2" xfId="20503" xr:uid="{00000000-0005-0000-0000-000038530000}"/>
    <cellStyle name="Обычный 8 3 3 4 3 2 5" xfId="14119" xr:uid="{00000000-0005-0000-0000-000039530000}"/>
    <cellStyle name="Обычный 8 3 3 4 3 3" xfId="2149" xr:uid="{00000000-0005-0000-0000-00003A530000}"/>
    <cellStyle name="Обычный 8 3 3 4 3 3 2" xfId="5341" xr:uid="{00000000-0005-0000-0000-00003B530000}"/>
    <cellStyle name="Обычный 8 3 3 4 3 3 2 2" xfId="11725" xr:uid="{00000000-0005-0000-0000-00003C530000}"/>
    <cellStyle name="Обычный 8 3 3 4 3 3 2 2 2" xfId="24493" xr:uid="{00000000-0005-0000-0000-00003D530000}"/>
    <cellStyle name="Обычный 8 3 3 4 3 3 2 3" xfId="18109" xr:uid="{00000000-0005-0000-0000-00003E530000}"/>
    <cellStyle name="Обычный 8 3 3 4 3 3 3" xfId="8533" xr:uid="{00000000-0005-0000-0000-00003F530000}"/>
    <cellStyle name="Обычный 8 3 3 4 3 3 3 2" xfId="21301" xr:uid="{00000000-0005-0000-0000-000040530000}"/>
    <cellStyle name="Обычный 8 3 3 4 3 3 4" xfId="14917" xr:uid="{00000000-0005-0000-0000-000041530000}"/>
    <cellStyle name="Обычный 8 3 3 4 3 4" xfId="3745" xr:uid="{00000000-0005-0000-0000-000042530000}"/>
    <cellStyle name="Обычный 8 3 3 4 3 4 2" xfId="10129" xr:uid="{00000000-0005-0000-0000-000043530000}"/>
    <cellStyle name="Обычный 8 3 3 4 3 4 2 2" xfId="22897" xr:uid="{00000000-0005-0000-0000-000044530000}"/>
    <cellStyle name="Обычный 8 3 3 4 3 4 3" xfId="16513" xr:uid="{00000000-0005-0000-0000-000045530000}"/>
    <cellStyle name="Обычный 8 3 3 4 3 5" xfId="6937" xr:uid="{00000000-0005-0000-0000-000046530000}"/>
    <cellStyle name="Обычный 8 3 3 4 3 5 2" xfId="19705" xr:uid="{00000000-0005-0000-0000-000047530000}"/>
    <cellStyle name="Обычный 8 3 3 4 3 6" xfId="13321" xr:uid="{00000000-0005-0000-0000-000048530000}"/>
    <cellStyle name="Обычный 8 3 3 4 4" xfId="952" xr:uid="{00000000-0005-0000-0000-000049530000}"/>
    <cellStyle name="Обычный 8 3 3 4 4 2" xfId="2548" xr:uid="{00000000-0005-0000-0000-00004A530000}"/>
    <cellStyle name="Обычный 8 3 3 4 4 2 2" xfId="5740" xr:uid="{00000000-0005-0000-0000-00004B530000}"/>
    <cellStyle name="Обычный 8 3 3 4 4 2 2 2" xfId="12124" xr:uid="{00000000-0005-0000-0000-00004C530000}"/>
    <cellStyle name="Обычный 8 3 3 4 4 2 2 2 2" xfId="24892" xr:uid="{00000000-0005-0000-0000-00004D530000}"/>
    <cellStyle name="Обычный 8 3 3 4 4 2 2 3" xfId="18508" xr:uid="{00000000-0005-0000-0000-00004E530000}"/>
    <cellStyle name="Обычный 8 3 3 4 4 2 3" xfId="8932" xr:uid="{00000000-0005-0000-0000-00004F530000}"/>
    <cellStyle name="Обычный 8 3 3 4 4 2 3 2" xfId="21700" xr:uid="{00000000-0005-0000-0000-000050530000}"/>
    <cellStyle name="Обычный 8 3 3 4 4 2 4" xfId="15316" xr:uid="{00000000-0005-0000-0000-000051530000}"/>
    <cellStyle name="Обычный 8 3 3 4 4 3" xfId="4144" xr:uid="{00000000-0005-0000-0000-000052530000}"/>
    <cellStyle name="Обычный 8 3 3 4 4 3 2" xfId="10528" xr:uid="{00000000-0005-0000-0000-000053530000}"/>
    <cellStyle name="Обычный 8 3 3 4 4 3 2 2" xfId="23296" xr:uid="{00000000-0005-0000-0000-000054530000}"/>
    <cellStyle name="Обычный 8 3 3 4 4 3 3" xfId="16912" xr:uid="{00000000-0005-0000-0000-000055530000}"/>
    <cellStyle name="Обычный 8 3 3 4 4 4" xfId="7336" xr:uid="{00000000-0005-0000-0000-000056530000}"/>
    <cellStyle name="Обычный 8 3 3 4 4 4 2" xfId="20104" xr:uid="{00000000-0005-0000-0000-000057530000}"/>
    <cellStyle name="Обычный 8 3 3 4 4 5" xfId="13720" xr:uid="{00000000-0005-0000-0000-000058530000}"/>
    <cellStyle name="Обычный 8 3 3 4 5" xfId="1750" xr:uid="{00000000-0005-0000-0000-000059530000}"/>
    <cellStyle name="Обычный 8 3 3 4 5 2" xfId="4942" xr:uid="{00000000-0005-0000-0000-00005A530000}"/>
    <cellStyle name="Обычный 8 3 3 4 5 2 2" xfId="11326" xr:uid="{00000000-0005-0000-0000-00005B530000}"/>
    <cellStyle name="Обычный 8 3 3 4 5 2 2 2" xfId="24094" xr:uid="{00000000-0005-0000-0000-00005C530000}"/>
    <cellStyle name="Обычный 8 3 3 4 5 2 3" xfId="17710" xr:uid="{00000000-0005-0000-0000-00005D530000}"/>
    <cellStyle name="Обычный 8 3 3 4 5 3" xfId="8134" xr:uid="{00000000-0005-0000-0000-00005E530000}"/>
    <cellStyle name="Обычный 8 3 3 4 5 3 2" xfId="20902" xr:uid="{00000000-0005-0000-0000-00005F530000}"/>
    <cellStyle name="Обычный 8 3 3 4 5 4" xfId="14518" xr:uid="{00000000-0005-0000-0000-000060530000}"/>
    <cellStyle name="Обычный 8 3 3 4 6" xfId="3346" xr:uid="{00000000-0005-0000-0000-000061530000}"/>
    <cellStyle name="Обычный 8 3 3 4 6 2" xfId="9730" xr:uid="{00000000-0005-0000-0000-000062530000}"/>
    <cellStyle name="Обычный 8 3 3 4 6 2 2" xfId="22498" xr:uid="{00000000-0005-0000-0000-000063530000}"/>
    <cellStyle name="Обычный 8 3 3 4 6 3" xfId="16114" xr:uid="{00000000-0005-0000-0000-000064530000}"/>
    <cellStyle name="Обычный 8 3 3 4 7" xfId="6538" xr:uid="{00000000-0005-0000-0000-000065530000}"/>
    <cellStyle name="Обычный 8 3 3 4 7 2" xfId="19306" xr:uid="{00000000-0005-0000-0000-000066530000}"/>
    <cellStyle name="Обычный 8 3 3 4 8" xfId="12922" xr:uid="{00000000-0005-0000-0000-000067530000}"/>
    <cellStyle name="Обычный 8 3 3 5" xfId="215" xr:uid="{00000000-0005-0000-0000-000068530000}"/>
    <cellStyle name="Обычный 8 3 3 5 2" xfId="617" xr:uid="{00000000-0005-0000-0000-000069530000}"/>
    <cellStyle name="Обычный 8 3 3 5 2 2" xfId="1415" xr:uid="{00000000-0005-0000-0000-00006A530000}"/>
    <cellStyle name="Обычный 8 3 3 5 2 2 2" xfId="3011" xr:uid="{00000000-0005-0000-0000-00006B530000}"/>
    <cellStyle name="Обычный 8 3 3 5 2 2 2 2" xfId="6203" xr:uid="{00000000-0005-0000-0000-00006C530000}"/>
    <cellStyle name="Обычный 8 3 3 5 2 2 2 2 2" xfId="12587" xr:uid="{00000000-0005-0000-0000-00006D530000}"/>
    <cellStyle name="Обычный 8 3 3 5 2 2 2 2 2 2" xfId="25355" xr:uid="{00000000-0005-0000-0000-00006E530000}"/>
    <cellStyle name="Обычный 8 3 3 5 2 2 2 2 3" xfId="18971" xr:uid="{00000000-0005-0000-0000-00006F530000}"/>
    <cellStyle name="Обычный 8 3 3 5 2 2 2 3" xfId="9395" xr:uid="{00000000-0005-0000-0000-000070530000}"/>
    <cellStyle name="Обычный 8 3 3 5 2 2 2 3 2" xfId="22163" xr:uid="{00000000-0005-0000-0000-000071530000}"/>
    <cellStyle name="Обычный 8 3 3 5 2 2 2 4" xfId="15779" xr:uid="{00000000-0005-0000-0000-000072530000}"/>
    <cellStyle name="Обычный 8 3 3 5 2 2 3" xfId="4607" xr:uid="{00000000-0005-0000-0000-000073530000}"/>
    <cellStyle name="Обычный 8 3 3 5 2 2 3 2" xfId="10991" xr:uid="{00000000-0005-0000-0000-000074530000}"/>
    <cellStyle name="Обычный 8 3 3 5 2 2 3 2 2" xfId="23759" xr:uid="{00000000-0005-0000-0000-000075530000}"/>
    <cellStyle name="Обычный 8 3 3 5 2 2 3 3" xfId="17375" xr:uid="{00000000-0005-0000-0000-000076530000}"/>
    <cellStyle name="Обычный 8 3 3 5 2 2 4" xfId="7799" xr:uid="{00000000-0005-0000-0000-000077530000}"/>
    <cellStyle name="Обычный 8 3 3 5 2 2 4 2" xfId="20567" xr:uid="{00000000-0005-0000-0000-000078530000}"/>
    <cellStyle name="Обычный 8 3 3 5 2 2 5" xfId="14183" xr:uid="{00000000-0005-0000-0000-000079530000}"/>
    <cellStyle name="Обычный 8 3 3 5 2 3" xfId="2213" xr:uid="{00000000-0005-0000-0000-00007A530000}"/>
    <cellStyle name="Обычный 8 3 3 5 2 3 2" xfId="5405" xr:uid="{00000000-0005-0000-0000-00007B530000}"/>
    <cellStyle name="Обычный 8 3 3 5 2 3 2 2" xfId="11789" xr:uid="{00000000-0005-0000-0000-00007C530000}"/>
    <cellStyle name="Обычный 8 3 3 5 2 3 2 2 2" xfId="24557" xr:uid="{00000000-0005-0000-0000-00007D530000}"/>
    <cellStyle name="Обычный 8 3 3 5 2 3 2 3" xfId="18173" xr:uid="{00000000-0005-0000-0000-00007E530000}"/>
    <cellStyle name="Обычный 8 3 3 5 2 3 3" xfId="8597" xr:uid="{00000000-0005-0000-0000-00007F530000}"/>
    <cellStyle name="Обычный 8 3 3 5 2 3 3 2" xfId="21365" xr:uid="{00000000-0005-0000-0000-000080530000}"/>
    <cellStyle name="Обычный 8 3 3 5 2 3 4" xfId="14981" xr:uid="{00000000-0005-0000-0000-000081530000}"/>
    <cellStyle name="Обычный 8 3 3 5 2 4" xfId="3809" xr:uid="{00000000-0005-0000-0000-000082530000}"/>
    <cellStyle name="Обычный 8 3 3 5 2 4 2" xfId="10193" xr:uid="{00000000-0005-0000-0000-000083530000}"/>
    <cellStyle name="Обычный 8 3 3 5 2 4 2 2" xfId="22961" xr:uid="{00000000-0005-0000-0000-000084530000}"/>
    <cellStyle name="Обычный 8 3 3 5 2 4 3" xfId="16577" xr:uid="{00000000-0005-0000-0000-000085530000}"/>
    <cellStyle name="Обычный 8 3 3 5 2 5" xfId="7001" xr:uid="{00000000-0005-0000-0000-000086530000}"/>
    <cellStyle name="Обычный 8 3 3 5 2 5 2" xfId="19769" xr:uid="{00000000-0005-0000-0000-000087530000}"/>
    <cellStyle name="Обычный 8 3 3 5 2 6" xfId="13385" xr:uid="{00000000-0005-0000-0000-000088530000}"/>
    <cellStyle name="Обычный 8 3 3 5 3" xfId="1016" xr:uid="{00000000-0005-0000-0000-000089530000}"/>
    <cellStyle name="Обычный 8 3 3 5 3 2" xfId="2612" xr:uid="{00000000-0005-0000-0000-00008A530000}"/>
    <cellStyle name="Обычный 8 3 3 5 3 2 2" xfId="5804" xr:uid="{00000000-0005-0000-0000-00008B530000}"/>
    <cellStyle name="Обычный 8 3 3 5 3 2 2 2" xfId="12188" xr:uid="{00000000-0005-0000-0000-00008C530000}"/>
    <cellStyle name="Обычный 8 3 3 5 3 2 2 2 2" xfId="24956" xr:uid="{00000000-0005-0000-0000-00008D530000}"/>
    <cellStyle name="Обычный 8 3 3 5 3 2 2 3" xfId="18572" xr:uid="{00000000-0005-0000-0000-00008E530000}"/>
    <cellStyle name="Обычный 8 3 3 5 3 2 3" xfId="8996" xr:uid="{00000000-0005-0000-0000-00008F530000}"/>
    <cellStyle name="Обычный 8 3 3 5 3 2 3 2" xfId="21764" xr:uid="{00000000-0005-0000-0000-000090530000}"/>
    <cellStyle name="Обычный 8 3 3 5 3 2 4" xfId="15380" xr:uid="{00000000-0005-0000-0000-000091530000}"/>
    <cellStyle name="Обычный 8 3 3 5 3 3" xfId="4208" xr:uid="{00000000-0005-0000-0000-000092530000}"/>
    <cellStyle name="Обычный 8 3 3 5 3 3 2" xfId="10592" xr:uid="{00000000-0005-0000-0000-000093530000}"/>
    <cellStyle name="Обычный 8 3 3 5 3 3 2 2" xfId="23360" xr:uid="{00000000-0005-0000-0000-000094530000}"/>
    <cellStyle name="Обычный 8 3 3 5 3 3 3" xfId="16976" xr:uid="{00000000-0005-0000-0000-000095530000}"/>
    <cellStyle name="Обычный 8 3 3 5 3 4" xfId="7400" xr:uid="{00000000-0005-0000-0000-000096530000}"/>
    <cellStyle name="Обычный 8 3 3 5 3 4 2" xfId="20168" xr:uid="{00000000-0005-0000-0000-000097530000}"/>
    <cellStyle name="Обычный 8 3 3 5 3 5" xfId="13784" xr:uid="{00000000-0005-0000-0000-000098530000}"/>
    <cellStyle name="Обычный 8 3 3 5 4" xfId="1814" xr:uid="{00000000-0005-0000-0000-000099530000}"/>
    <cellStyle name="Обычный 8 3 3 5 4 2" xfId="5006" xr:uid="{00000000-0005-0000-0000-00009A530000}"/>
    <cellStyle name="Обычный 8 3 3 5 4 2 2" xfId="11390" xr:uid="{00000000-0005-0000-0000-00009B530000}"/>
    <cellStyle name="Обычный 8 3 3 5 4 2 2 2" xfId="24158" xr:uid="{00000000-0005-0000-0000-00009C530000}"/>
    <cellStyle name="Обычный 8 3 3 5 4 2 3" xfId="17774" xr:uid="{00000000-0005-0000-0000-00009D530000}"/>
    <cellStyle name="Обычный 8 3 3 5 4 3" xfId="8198" xr:uid="{00000000-0005-0000-0000-00009E530000}"/>
    <cellStyle name="Обычный 8 3 3 5 4 3 2" xfId="20966" xr:uid="{00000000-0005-0000-0000-00009F530000}"/>
    <cellStyle name="Обычный 8 3 3 5 4 4" xfId="14582" xr:uid="{00000000-0005-0000-0000-0000A0530000}"/>
    <cellStyle name="Обычный 8 3 3 5 5" xfId="3410" xr:uid="{00000000-0005-0000-0000-0000A1530000}"/>
    <cellStyle name="Обычный 8 3 3 5 5 2" xfId="9794" xr:uid="{00000000-0005-0000-0000-0000A2530000}"/>
    <cellStyle name="Обычный 8 3 3 5 5 2 2" xfId="22562" xr:uid="{00000000-0005-0000-0000-0000A3530000}"/>
    <cellStyle name="Обычный 8 3 3 5 5 3" xfId="16178" xr:uid="{00000000-0005-0000-0000-0000A4530000}"/>
    <cellStyle name="Обычный 8 3 3 5 6" xfId="6602" xr:uid="{00000000-0005-0000-0000-0000A5530000}"/>
    <cellStyle name="Обычный 8 3 3 5 6 2" xfId="19370" xr:uid="{00000000-0005-0000-0000-0000A6530000}"/>
    <cellStyle name="Обычный 8 3 3 5 7" xfId="12986" xr:uid="{00000000-0005-0000-0000-0000A7530000}"/>
    <cellStyle name="Обычный 8 3 3 6" xfId="423" xr:uid="{00000000-0005-0000-0000-0000A8530000}"/>
    <cellStyle name="Обычный 8 3 3 6 2" xfId="1221" xr:uid="{00000000-0005-0000-0000-0000A9530000}"/>
    <cellStyle name="Обычный 8 3 3 6 2 2" xfId="2817" xr:uid="{00000000-0005-0000-0000-0000AA530000}"/>
    <cellStyle name="Обычный 8 3 3 6 2 2 2" xfId="6009" xr:uid="{00000000-0005-0000-0000-0000AB530000}"/>
    <cellStyle name="Обычный 8 3 3 6 2 2 2 2" xfId="12393" xr:uid="{00000000-0005-0000-0000-0000AC530000}"/>
    <cellStyle name="Обычный 8 3 3 6 2 2 2 2 2" xfId="25161" xr:uid="{00000000-0005-0000-0000-0000AD530000}"/>
    <cellStyle name="Обычный 8 3 3 6 2 2 2 3" xfId="18777" xr:uid="{00000000-0005-0000-0000-0000AE530000}"/>
    <cellStyle name="Обычный 8 3 3 6 2 2 3" xfId="9201" xr:uid="{00000000-0005-0000-0000-0000AF530000}"/>
    <cellStyle name="Обычный 8 3 3 6 2 2 3 2" xfId="21969" xr:uid="{00000000-0005-0000-0000-0000B0530000}"/>
    <cellStyle name="Обычный 8 3 3 6 2 2 4" xfId="15585" xr:uid="{00000000-0005-0000-0000-0000B1530000}"/>
    <cellStyle name="Обычный 8 3 3 6 2 3" xfId="4413" xr:uid="{00000000-0005-0000-0000-0000B2530000}"/>
    <cellStyle name="Обычный 8 3 3 6 2 3 2" xfId="10797" xr:uid="{00000000-0005-0000-0000-0000B3530000}"/>
    <cellStyle name="Обычный 8 3 3 6 2 3 2 2" xfId="23565" xr:uid="{00000000-0005-0000-0000-0000B4530000}"/>
    <cellStyle name="Обычный 8 3 3 6 2 3 3" xfId="17181" xr:uid="{00000000-0005-0000-0000-0000B5530000}"/>
    <cellStyle name="Обычный 8 3 3 6 2 4" xfId="7605" xr:uid="{00000000-0005-0000-0000-0000B6530000}"/>
    <cellStyle name="Обычный 8 3 3 6 2 4 2" xfId="20373" xr:uid="{00000000-0005-0000-0000-0000B7530000}"/>
    <cellStyle name="Обычный 8 3 3 6 2 5" xfId="13989" xr:uid="{00000000-0005-0000-0000-0000B8530000}"/>
    <cellStyle name="Обычный 8 3 3 6 3" xfId="2019" xr:uid="{00000000-0005-0000-0000-0000B9530000}"/>
    <cellStyle name="Обычный 8 3 3 6 3 2" xfId="5211" xr:uid="{00000000-0005-0000-0000-0000BA530000}"/>
    <cellStyle name="Обычный 8 3 3 6 3 2 2" xfId="11595" xr:uid="{00000000-0005-0000-0000-0000BB530000}"/>
    <cellStyle name="Обычный 8 3 3 6 3 2 2 2" xfId="24363" xr:uid="{00000000-0005-0000-0000-0000BC530000}"/>
    <cellStyle name="Обычный 8 3 3 6 3 2 3" xfId="17979" xr:uid="{00000000-0005-0000-0000-0000BD530000}"/>
    <cellStyle name="Обычный 8 3 3 6 3 3" xfId="8403" xr:uid="{00000000-0005-0000-0000-0000BE530000}"/>
    <cellStyle name="Обычный 8 3 3 6 3 3 2" xfId="21171" xr:uid="{00000000-0005-0000-0000-0000BF530000}"/>
    <cellStyle name="Обычный 8 3 3 6 3 4" xfId="14787" xr:uid="{00000000-0005-0000-0000-0000C0530000}"/>
    <cellStyle name="Обычный 8 3 3 6 4" xfId="3615" xr:uid="{00000000-0005-0000-0000-0000C1530000}"/>
    <cellStyle name="Обычный 8 3 3 6 4 2" xfId="9999" xr:uid="{00000000-0005-0000-0000-0000C2530000}"/>
    <cellStyle name="Обычный 8 3 3 6 4 2 2" xfId="22767" xr:uid="{00000000-0005-0000-0000-0000C3530000}"/>
    <cellStyle name="Обычный 8 3 3 6 4 3" xfId="16383" xr:uid="{00000000-0005-0000-0000-0000C4530000}"/>
    <cellStyle name="Обычный 8 3 3 6 5" xfId="6807" xr:uid="{00000000-0005-0000-0000-0000C5530000}"/>
    <cellStyle name="Обычный 8 3 3 6 5 2" xfId="19575" xr:uid="{00000000-0005-0000-0000-0000C6530000}"/>
    <cellStyle name="Обычный 8 3 3 6 6" xfId="13191" xr:uid="{00000000-0005-0000-0000-0000C7530000}"/>
    <cellStyle name="Обычный 8 3 3 7" xfId="822" xr:uid="{00000000-0005-0000-0000-0000C8530000}"/>
    <cellStyle name="Обычный 8 3 3 7 2" xfId="2418" xr:uid="{00000000-0005-0000-0000-0000C9530000}"/>
    <cellStyle name="Обычный 8 3 3 7 2 2" xfId="5610" xr:uid="{00000000-0005-0000-0000-0000CA530000}"/>
    <cellStyle name="Обычный 8 3 3 7 2 2 2" xfId="11994" xr:uid="{00000000-0005-0000-0000-0000CB530000}"/>
    <cellStyle name="Обычный 8 3 3 7 2 2 2 2" xfId="24762" xr:uid="{00000000-0005-0000-0000-0000CC530000}"/>
    <cellStyle name="Обычный 8 3 3 7 2 2 3" xfId="18378" xr:uid="{00000000-0005-0000-0000-0000CD530000}"/>
    <cellStyle name="Обычный 8 3 3 7 2 3" xfId="8802" xr:uid="{00000000-0005-0000-0000-0000CE530000}"/>
    <cellStyle name="Обычный 8 3 3 7 2 3 2" xfId="21570" xr:uid="{00000000-0005-0000-0000-0000CF530000}"/>
    <cellStyle name="Обычный 8 3 3 7 2 4" xfId="15186" xr:uid="{00000000-0005-0000-0000-0000D0530000}"/>
    <cellStyle name="Обычный 8 3 3 7 3" xfId="4014" xr:uid="{00000000-0005-0000-0000-0000D1530000}"/>
    <cellStyle name="Обычный 8 3 3 7 3 2" xfId="10398" xr:uid="{00000000-0005-0000-0000-0000D2530000}"/>
    <cellStyle name="Обычный 8 3 3 7 3 2 2" xfId="23166" xr:uid="{00000000-0005-0000-0000-0000D3530000}"/>
    <cellStyle name="Обычный 8 3 3 7 3 3" xfId="16782" xr:uid="{00000000-0005-0000-0000-0000D4530000}"/>
    <cellStyle name="Обычный 8 3 3 7 4" xfId="7206" xr:uid="{00000000-0005-0000-0000-0000D5530000}"/>
    <cellStyle name="Обычный 8 3 3 7 4 2" xfId="19974" xr:uid="{00000000-0005-0000-0000-0000D6530000}"/>
    <cellStyle name="Обычный 8 3 3 7 5" xfId="13590" xr:uid="{00000000-0005-0000-0000-0000D7530000}"/>
    <cellStyle name="Обычный 8 3 3 8" xfId="1620" xr:uid="{00000000-0005-0000-0000-0000D8530000}"/>
    <cellStyle name="Обычный 8 3 3 8 2" xfId="4812" xr:uid="{00000000-0005-0000-0000-0000D9530000}"/>
    <cellStyle name="Обычный 8 3 3 8 2 2" xfId="11196" xr:uid="{00000000-0005-0000-0000-0000DA530000}"/>
    <cellStyle name="Обычный 8 3 3 8 2 2 2" xfId="23964" xr:uid="{00000000-0005-0000-0000-0000DB530000}"/>
    <cellStyle name="Обычный 8 3 3 8 2 3" xfId="17580" xr:uid="{00000000-0005-0000-0000-0000DC530000}"/>
    <cellStyle name="Обычный 8 3 3 8 3" xfId="8004" xr:uid="{00000000-0005-0000-0000-0000DD530000}"/>
    <cellStyle name="Обычный 8 3 3 8 3 2" xfId="20772" xr:uid="{00000000-0005-0000-0000-0000DE530000}"/>
    <cellStyle name="Обычный 8 3 3 8 4" xfId="14388" xr:uid="{00000000-0005-0000-0000-0000DF530000}"/>
    <cellStyle name="Обычный 8 3 3 9" xfId="3216" xr:uid="{00000000-0005-0000-0000-0000E0530000}"/>
    <cellStyle name="Обычный 8 3 3 9 2" xfId="9600" xr:uid="{00000000-0005-0000-0000-0000E1530000}"/>
    <cellStyle name="Обычный 8 3 3 9 2 2" xfId="22368" xr:uid="{00000000-0005-0000-0000-0000E2530000}"/>
    <cellStyle name="Обычный 8 3 3 9 3" xfId="15984" xr:uid="{00000000-0005-0000-0000-0000E3530000}"/>
    <cellStyle name="Обычный 8 3 4" xfId="37" xr:uid="{00000000-0005-0000-0000-0000E4530000}"/>
    <cellStyle name="Обычный 8 3 4 10" xfId="12808" xr:uid="{00000000-0005-0000-0000-0000E5530000}"/>
    <cellStyle name="Обычный 8 3 4 2" xfId="101" xr:uid="{00000000-0005-0000-0000-0000E6530000}"/>
    <cellStyle name="Обычный 8 3 4 2 2" xfId="295" xr:uid="{00000000-0005-0000-0000-0000E7530000}"/>
    <cellStyle name="Обычный 8 3 4 2 2 2" xfId="697" xr:uid="{00000000-0005-0000-0000-0000E8530000}"/>
    <cellStyle name="Обычный 8 3 4 2 2 2 2" xfId="1495" xr:uid="{00000000-0005-0000-0000-0000E9530000}"/>
    <cellStyle name="Обычный 8 3 4 2 2 2 2 2" xfId="3091" xr:uid="{00000000-0005-0000-0000-0000EA530000}"/>
    <cellStyle name="Обычный 8 3 4 2 2 2 2 2 2" xfId="6283" xr:uid="{00000000-0005-0000-0000-0000EB530000}"/>
    <cellStyle name="Обычный 8 3 4 2 2 2 2 2 2 2" xfId="12667" xr:uid="{00000000-0005-0000-0000-0000EC530000}"/>
    <cellStyle name="Обычный 8 3 4 2 2 2 2 2 2 2 2" xfId="25435" xr:uid="{00000000-0005-0000-0000-0000ED530000}"/>
    <cellStyle name="Обычный 8 3 4 2 2 2 2 2 2 3" xfId="19051" xr:uid="{00000000-0005-0000-0000-0000EE530000}"/>
    <cellStyle name="Обычный 8 3 4 2 2 2 2 2 3" xfId="9475" xr:uid="{00000000-0005-0000-0000-0000EF530000}"/>
    <cellStyle name="Обычный 8 3 4 2 2 2 2 2 3 2" xfId="22243" xr:uid="{00000000-0005-0000-0000-0000F0530000}"/>
    <cellStyle name="Обычный 8 3 4 2 2 2 2 2 4" xfId="15859" xr:uid="{00000000-0005-0000-0000-0000F1530000}"/>
    <cellStyle name="Обычный 8 3 4 2 2 2 2 3" xfId="4687" xr:uid="{00000000-0005-0000-0000-0000F2530000}"/>
    <cellStyle name="Обычный 8 3 4 2 2 2 2 3 2" xfId="11071" xr:uid="{00000000-0005-0000-0000-0000F3530000}"/>
    <cellStyle name="Обычный 8 3 4 2 2 2 2 3 2 2" xfId="23839" xr:uid="{00000000-0005-0000-0000-0000F4530000}"/>
    <cellStyle name="Обычный 8 3 4 2 2 2 2 3 3" xfId="17455" xr:uid="{00000000-0005-0000-0000-0000F5530000}"/>
    <cellStyle name="Обычный 8 3 4 2 2 2 2 4" xfId="7879" xr:uid="{00000000-0005-0000-0000-0000F6530000}"/>
    <cellStyle name="Обычный 8 3 4 2 2 2 2 4 2" xfId="20647" xr:uid="{00000000-0005-0000-0000-0000F7530000}"/>
    <cellStyle name="Обычный 8 3 4 2 2 2 2 5" xfId="14263" xr:uid="{00000000-0005-0000-0000-0000F8530000}"/>
    <cellStyle name="Обычный 8 3 4 2 2 2 3" xfId="2293" xr:uid="{00000000-0005-0000-0000-0000F9530000}"/>
    <cellStyle name="Обычный 8 3 4 2 2 2 3 2" xfId="5485" xr:uid="{00000000-0005-0000-0000-0000FA530000}"/>
    <cellStyle name="Обычный 8 3 4 2 2 2 3 2 2" xfId="11869" xr:uid="{00000000-0005-0000-0000-0000FB530000}"/>
    <cellStyle name="Обычный 8 3 4 2 2 2 3 2 2 2" xfId="24637" xr:uid="{00000000-0005-0000-0000-0000FC530000}"/>
    <cellStyle name="Обычный 8 3 4 2 2 2 3 2 3" xfId="18253" xr:uid="{00000000-0005-0000-0000-0000FD530000}"/>
    <cellStyle name="Обычный 8 3 4 2 2 2 3 3" xfId="8677" xr:uid="{00000000-0005-0000-0000-0000FE530000}"/>
    <cellStyle name="Обычный 8 3 4 2 2 2 3 3 2" xfId="21445" xr:uid="{00000000-0005-0000-0000-0000FF530000}"/>
    <cellStyle name="Обычный 8 3 4 2 2 2 3 4" xfId="15061" xr:uid="{00000000-0005-0000-0000-000000540000}"/>
    <cellStyle name="Обычный 8 3 4 2 2 2 4" xfId="3889" xr:uid="{00000000-0005-0000-0000-000001540000}"/>
    <cellStyle name="Обычный 8 3 4 2 2 2 4 2" xfId="10273" xr:uid="{00000000-0005-0000-0000-000002540000}"/>
    <cellStyle name="Обычный 8 3 4 2 2 2 4 2 2" xfId="23041" xr:uid="{00000000-0005-0000-0000-000003540000}"/>
    <cellStyle name="Обычный 8 3 4 2 2 2 4 3" xfId="16657" xr:uid="{00000000-0005-0000-0000-000004540000}"/>
    <cellStyle name="Обычный 8 3 4 2 2 2 5" xfId="7081" xr:uid="{00000000-0005-0000-0000-000005540000}"/>
    <cellStyle name="Обычный 8 3 4 2 2 2 5 2" xfId="19849" xr:uid="{00000000-0005-0000-0000-000006540000}"/>
    <cellStyle name="Обычный 8 3 4 2 2 2 6" xfId="13465" xr:uid="{00000000-0005-0000-0000-000007540000}"/>
    <cellStyle name="Обычный 8 3 4 2 2 3" xfId="1096" xr:uid="{00000000-0005-0000-0000-000008540000}"/>
    <cellStyle name="Обычный 8 3 4 2 2 3 2" xfId="2692" xr:uid="{00000000-0005-0000-0000-000009540000}"/>
    <cellStyle name="Обычный 8 3 4 2 2 3 2 2" xfId="5884" xr:uid="{00000000-0005-0000-0000-00000A540000}"/>
    <cellStyle name="Обычный 8 3 4 2 2 3 2 2 2" xfId="12268" xr:uid="{00000000-0005-0000-0000-00000B540000}"/>
    <cellStyle name="Обычный 8 3 4 2 2 3 2 2 2 2" xfId="25036" xr:uid="{00000000-0005-0000-0000-00000C540000}"/>
    <cellStyle name="Обычный 8 3 4 2 2 3 2 2 3" xfId="18652" xr:uid="{00000000-0005-0000-0000-00000D540000}"/>
    <cellStyle name="Обычный 8 3 4 2 2 3 2 3" xfId="9076" xr:uid="{00000000-0005-0000-0000-00000E540000}"/>
    <cellStyle name="Обычный 8 3 4 2 2 3 2 3 2" xfId="21844" xr:uid="{00000000-0005-0000-0000-00000F540000}"/>
    <cellStyle name="Обычный 8 3 4 2 2 3 2 4" xfId="15460" xr:uid="{00000000-0005-0000-0000-000010540000}"/>
    <cellStyle name="Обычный 8 3 4 2 2 3 3" xfId="4288" xr:uid="{00000000-0005-0000-0000-000011540000}"/>
    <cellStyle name="Обычный 8 3 4 2 2 3 3 2" xfId="10672" xr:uid="{00000000-0005-0000-0000-000012540000}"/>
    <cellStyle name="Обычный 8 3 4 2 2 3 3 2 2" xfId="23440" xr:uid="{00000000-0005-0000-0000-000013540000}"/>
    <cellStyle name="Обычный 8 3 4 2 2 3 3 3" xfId="17056" xr:uid="{00000000-0005-0000-0000-000014540000}"/>
    <cellStyle name="Обычный 8 3 4 2 2 3 4" xfId="7480" xr:uid="{00000000-0005-0000-0000-000015540000}"/>
    <cellStyle name="Обычный 8 3 4 2 2 3 4 2" xfId="20248" xr:uid="{00000000-0005-0000-0000-000016540000}"/>
    <cellStyle name="Обычный 8 3 4 2 2 3 5" xfId="13864" xr:uid="{00000000-0005-0000-0000-000017540000}"/>
    <cellStyle name="Обычный 8 3 4 2 2 4" xfId="1894" xr:uid="{00000000-0005-0000-0000-000018540000}"/>
    <cellStyle name="Обычный 8 3 4 2 2 4 2" xfId="5086" xr:uid="{00000000-0005-0000-0000-000019540000}"/>
    <cellStyle name="Обычный 8 3 4 2 2 4 2 2" xfId="11470" xr:uid="{00000000-0005-0000-0000-00001A540000}"/>
    <cellStyle name="Обычный 8 3 4 2 2 4 2 2 2" xfId="24238" xr:uid="{00000000-0005-0000-0000-00001B540000}"/>
    <cellStyle name="Обычный 8 3 4 2 2 4 2 3" xfId="17854" xr:uid="{00000000-0005-0000-0000-00001C540000}"/>
    <cellStyle name="Обычный 8 3 4 2 2 4 3" xfId="8278" xr:uid="{00000000-0005-0000-0000-00001D540000}"/>
    <cellStyle name="Обычный 8 3 4 2 2 4 3 2" xfId="21046" xr:uid="{00000000-0005-0000-0000-00001E540000}"/>
    <cellStyle name="Обычный 8 3 4 2 2 4 4" xfId="14662" xr:uid="{00000000-0005-0000-0000-00001F540000}"/>
    <cellStyle name="Обычный 8 3 4 2 2 5" xfId="3490" xr:uid="{00000000-0005-0000-0000-000020540000}"/>
    <cellStyle name="Обычный 8 3 4 2 2 5 2" xfId="9874" xr:uid="{00000000-0005-0000-0000-000021540000}"/>
    <cellStyle name="Обычный 8 3 4 2 2 5 2 2" xfId="22642" xr:uid="{00000000-0005-0000-0000-000022540000}"/>
    <cellStyle name="Обычный 8 3 4 2 2 5 3" xfId="16258" xr:uid="{00000000-0005-0000-0000-000023540000}"/>
    <cellStyle name="Обычный 8 3 4 2 2 6" xfId="6682" xr:uid="{00000000-0005-0000-0000-000024540000}"/>
    <cellStyle name="Обычный 8 3 4 2 2 6 2" xfId="19450" xr:uid="{00000000-0005-0000-0000-000025540000}"/>
    <cellStyle name="Обычный 8 3 4 2 2 7" xfId="13066" xr:uid="{00000000-0005-0000-0000-000026540000}"/>
    <cellStyle name="Обычный 8 3 4 2 3" xfId="503" xr:uid="{00000000-0005-0000-0000-000027540000}"/>
    <cellStyle name="Обычный 8 3 4 2 3 2" xfId="1301" xr:uid="{00000000-0005-0000-0000-000028540000}"/>
    <cellStyle name="Обычный 8 3 4 2 3 2 2" xfId="2897" xr:uid="{00000000-0005-0000-0000-000029540000}"/>
    <cellStyle name="Обычный 8 3 4 2 3 2 2 2" xfId="6089" xr:uid="{00000000-0005-0000-0000-00002A540000}"/>
    <cellStyle name="Обычный 8 3 4 2 3 2 2 2 2" xfId="12473" xr:uid="{00000000-0005-0000-0000-00002B540000}"/>
    <cellStyle name="Обычный 8 3 4 2 3 2 2 2 2 2" xfId="25241" xr:uid="{00000000-0005-0000-0000-00002C540000}"/>
    <cellStyle name="Обычный 8 3 4 2 3 2 2 2 3" xfId="18857" xr:uid="{00000000-0005-0000-0000-00002D540000}"/>
    <cellStyle name="Обычный 8 3 4 2 3 2 2 3" xfId="9281" xr:uid="{00000000-0005-0000-0000-00002E540000}"/>
    <cellStyle name="Обычный 8 3 4 2 3 2 2 3 2" xfId="22049" xr:uid="{00000000-0005-0000-0000-00002F540000}"/>
    <cellStyle name="Обычный 8 3 4 2 3 2 2 4" xfId="15665" xr:uid="{00000000-0005-0000-0000-000030540000}"/>
    <cellStyle name="Обычный 8 3 4 2 3 2 3" xfId="4493" xr:uid="{00000000-0005-0000-0000-000031540000}"/>
    <cellStyle name="Обычный 8 3 4 2 3 2 3 2" xfId="10877" xr:uid="{00000000-0005-0000-0000-000032540000}"/>
    <cellStyle name="Обычный 8 3 4 2 3 2 3 2 2" xfId="23645" xr:uid="{00000000-0005-0000-0000-000033540000}"/>
    <cellStyle name="Обычный 8 3 4 2 3 2 3 3" xfId="17261" xr:uid="{00000000-0005-0000-0000-000034540000}"/>
    <cellStyle name="Обычный 8 3 4 2 3 2 4" xfId="7685" xr:uid="{00000000-0005-0000-0000-000035540000}"/>
    <cellStyle name="Обычный 8 3 4 2 3 2 4 2" xfId="20453" xr:uid="{00000000-0005-0000-0000-000036540000}"/>
    <cellStyle name="Обычный 8 3 4 2 3 2 5" xfId="14069" xr:uid="{00000000-0005-0000-0000-000037540000}"/>
    <cellStyle name="Обычный 8 3 4 2 3 3" xfId="2099" xr:uid="{00000000-0005-0000-0000-000038540000}"/>
    <cellStyle name="Обычный 8 3 4 2 3 3 2" xfId="5291" xr:uid="{00000000-0005-0000-0000-000039540000}"/>
    <cellStyle name="Обычный 8 3 4 2 3 3 2 2" xfId="11675" xr:uid="{00000000-0005-0000-0000-00003A540000}"/>
    <cellStyle name="Обычный 8 3 4 2 3 3 2 2 2" xfId="24443" xr:uid="{00000000-0005-0000-0000-00003B540000}"/>
    <cellStyle name="Обычный 8 3 4 2 3 3 2 3" xfId="18059" xr:uid="{00000000-0005-0000-0000-00003C540000}"/>
    <cellStyle name="Обычный 8 3 4 2 3 3 3" xfId="8483" xr:uid="{00000000-0005-0000-0000-00003D540000}"/>
    <cellStyle name="Обычный 8 3 4 2 3 3 3 2" xfId="21251" xr:uid="{00000000-0005-0000-0000-00003E540000}"/>
    <cellStyle name="Обычный 8 3 4 2 3 3 4" xfId="14867" xr:uid="{00000000-0005-0000-0000-00003F540000}"/>
    <cellStyle name="Обычный 8 3 4 2 3 4" xfId="3695" xr:uid="{00000000-0005-0000-0000-000040540000}"/>
    <cellStyle name="Обычный 8 3 4 2 3 4 2" xfId="10079" xr:uid="{00000000-0005-0000-0000-000041540000}"/>
    <cellStyle name="Обычный 8 3 4 2 3 4 2 2" xfId="22847" xr:uid="{00000000-0005-0000-0000-000042540000}"/>
    <cellStyle name="Обычный 8 3 4 2 3 4 3" xfId="16463" xr:uid="{00000000-0005-0000-0000-000043540000}"/>
    <cellStyle name="Обычный 8 3 4 2 3 5" xfId="6887" xr:uid="{00000000-0005-0000-0000-000044540000}"/>
    <cellStyle name="Обычный 8 3 4 2 3 5 2" xfId="19655" xr:uid="{00000000-0005-0000-0000-000045540000}"/>
    <cellStyle name="Обычный 8 3 4 2 3 6" xfId="13271" xr:uid="{00000000-0005-0000-0000-000046540000}"/>
    <cellStyle name="Обычный 8 3 4 2 4" xfId="902" xr:uid="{00000000-0005-0000-0000-000047540000}"/>
    <cellStyle name="Обычный 8 3 4 2 4 2" xfId="2498" xr:uid="{00000000-0005-0000-0000-000048540000}"/>
    <cellStyle name="Обычный 8 3 4 2 4 2 2" xfId="5690" xr:uid="{00000000-0005-0000-0000-000049540000}"/>
    <cellStyle name="Обычный 8 3 4 2 4 2 2 2" xfId="12074" xr:uid="{00000000-0005-0000-0000-00004A540000}"/>
    <cellStyle name="Обычный 8 3 4 2 4 2 2 2 2" xfId="24842" xr:uid="{00000000-0005-0000-0000-00004B540000}"/>
    <cellStyle name="Обычный 8 3 4 2 4 2 2 3" xfId="18458" xr:uid="{00000000-0005-0000-0000-00004C540000}"/>
    <cellStyle name="Обычный 8 3 4 2 4 2 3" xfId="8882" xr:uid="{00000000-0005-0000-0000-00004D540000}"/>
    <cellStyle name="Обычный 8 3 4 2 4 2 3 2" xfId="21650" xr:uid="{00000000-0005-0000-0000-00004E540000}"/>
    <cellStyle name="Обычный 8 3 4 2 4 2 4" xfId="15266" xr:uid="{00000000-0005-0000-0000-00004F540000}"/>
    <cellStyle name="Обычный 8 3 4 2 4 3" xfId="4094" xr:uid="{00000000-0005-0000-0000-000050540000}"/>
    <cellStyle name="Обычный 8 3 4 2 4 3 2" xfId="10478" xr:uid="{00000000-0005-0000-0000-000051540000}"/>
    <cellStyle name="Обычный 8 3 4 2 4 3 2 2" xfId="23246" xr:uid="{00000000-0005-0000-0000-000052540000}"/>
    <cellStyle name="Обычный 8 3 4 2 4 3 3" xfId="16862" xr:uid="{00000000-0005-0000-0000-000053540000}"/>
    <cellStyle name="Обычный 8 3 4 2 4 4" xfId="7286" xr:uid="{00000000-0005-0000-0000-000054540000}"/>
    <cellStyle name="Обычный 8 3 4 2 4 4 2" xfId="20054" xr:uid="{00000000-0005-0000-0000-000055540000}"/>
    <cellStyle name="Обычный 8 3 4 2 4 5" xfId="13670" xr:uid="{00000000-0005-0000-0000-000056540000}"/>
    <cellStyle name="Обычный 8 3 4 2 5" xfId="1700" xr:uid="{00000000-0005-0000-0000-000057540000}"/>
    <cellStyle name="Обычный 8 3 4 2 5 2" xfId="4892" xr:uid="{00000000-0005-0000-0000-000058540000}"/>
    <cellStyle name="Обычный 8 3 4 2 5 2 2" xfId="11276" xr:uid="{00000000-0005-0000-0000-000059540000}"/>
    <cellStyle name="Обычный 8 3 4 2 5 2 2 2" xfId="24044" xr:uid="{00000000-0005-0000-0000-00005A540000}"/>
    <cellStyle name="Обычный 8 3 4 2 5 2 3" xfId="17660" xr:uid="{00000000-0005-0000-0000-00005B540000}"/>
    <cellStyle name="Обычный 8 3 4 2 5 3" xfId="8084" xr:uid="{00000000-0005-0000-0000-00005C540000}"/>
    <cellStyle name="Обычный 8 3 4 2 5 3 2" xfId="20852" xr:uid="{00000000-0005-0000-0000-00005D540000}"/>
    <cellStyle name="Обычный 8 3 4 2 5 4" xfId="14468" xr:uid="{00000000-0005-0000-0000-00005E540000}"/>
    <cellStyle name="Обычный 8 3 4 2 6" xfId="3296" xr:uid="{00000000-0005-0000-0000-00005F540000}"/>
    <cellStyle name="Обычный 8 3 4 2 6 2" xfId="9680" xr:uid="{00000000-0005-0000-0000-000060540000}"/>
    <cellStyle name="Обычный 8 3 4 2 6 2 2" xfId="22448" xr:uid="{00000000-0005-0000-0000-000061540000}"/>
    <cellStyle name="Обычный 8 3 4 2 6 3" xfId="16064" xr:uid="{00000000-0005-0000-0000-000062540000}"/>
    <cellStyle name="Обычный 8 3 4 2 7" xfId="6488" xr:uid="{00000000-0005-0000-0000-000063540000}"/>
    <cellStyle name="Обычный 8 3 4 2 7 2" xfId="19256" xr:uid="{00000000-0005-0000-0000-000064540000}"/>
    <cellStyle name="Обычный 8 3 4 2 8" xfId="12872" xr:uid="{00000000-0005-0000-0000-000065540000}"/>
    <cellStyle name="Обычный 8 3 4 3" xfId="167" xr:uid="{00000000-0005-0000-0000-000066540000}"/>
    <cellStyle name="Обычный 8 3 4 3 2" xfId="361" xr:uid="{00000000-0005-0000-0000-000067540000}"/>
    <cellStyle name="Обычный 8 3 4 3 2 2" xfId="763" xr:uid="{00000000-0005-0000-0000-000068540000}"/>
    <cellStyle name="Обычный 8 3 4 3 2 2 2" xfId="1561" xr:uid="{00000000-0005-0000-0000-000069540000}"/>
    <cellStyle name="Обычный 8 3 4 3 2 2 2 2" xfId="3157" xr:uid="{00000000-0005-0000-0000-00006A540000}"/>
    <cellStyle name="Обычный 8 3 4 3 2 2 2 2 2" xfId="6349" xr:uid="{00000000-0005-0000-0000-00006B540000}"/>
    <cellStyle name="Обычный 8 3 4 3 2 2 2 2 2 2" xfId="12733" xr:uid="{00000000-0005-0000-0000-00006C540000}"/>
    <cellStyle name="Обычный 8 3 4 3 2 2 2 2 2 2 2" xfId="25501" xr:uid="{00000000-0005-0000-0000-00006D540000}"/>
    <cellStyle name="Обычный 8 3 4 3 2 2 2 2 2 3" xfId="19117" xr:uid="{00000000-0005-0000-0000-00006E540000}"/>
    <cellStyle name="Обычный 8 3 4 3 2 2 2 2 3" xfId="9541" xr:uid="{00000000-0005-0000-0000-00006F540000}"/>
    <cellStyle name="Обычный 8 3 4 3 2 2 2 2 3 2" xfId="22309" xr:uid="{00000000-0005-0000-0000-000070540000}"/>
    <cellStyle name="Обычный 8 3 4 3 2 2 2 2 4" xfId="15925" xr:uid="{00000000-0005-0000-0000-000071540000}"/>
    <cellStyle name="Обычный 8 3 4 3 2 2 2 3" xfId="4753" xr:uid="{00000000-0005-0000-0000-000072540000}"/>
    <cellStyle name="Обычный 8 3 4 3 2 2 2 3 2" xfId="11137" xr:uid="{00000000-0005-0000-0000-000073540000}"/>
    <cellStyle name="Обычный 8 3 4 3 2 2 2 3 2 2" xfId="23905" xr:uid="{00000000-0005-0000-0000-000074540000}"/>
    <cellStyle name="Обычный 8 3 4 3 2 2 2 3 3" xfId="17521" xr:uid="{00000000-0005-0000-0000-000075540000}"/>
    <cellStyle name="Обычный 8 3 4 3 2 2 2 4" xfId="7945" xr:uid="{00000000-0005-0000-0000-000076540000}"/>
    <cellStyle name="Обычный 8 3 4 3 2 2 2 4 2" xfId="20713" xr:uid="{00000000-0005-0000-0000-000077540000}"/>
    <cellStyle name="Обычный 8 3 4 3 2 2 2 5" xfId="14329" xr:uid="{00000000-0005-0000-0000-000078540000}"/>
    <cellStyle name="Обычный 8 3 4 3 2 2 3" xfId="2359" xr:uid="{00000000-0005-0000-0000-000079540000}"/>
    <cellStyle name="Обычный 8 3 4 3 2 2 3 2" xfId="5551" xr:uid="{00000000-0005-0000-0000-00007A540000}"/>
    <cellStyle name="Обычный 8 3 4 3 2 2 3 2 2" xfId="11935" xr:uid="{00000000-0005-0000-0000-00007B540000}"/>
    <cellStyle name="Обычный 8 3 4 3 2 2 3 2 2 2" xfId="24703" xr:uid="{00000000-0005-0000-0000-00007C540000}"/>
    <cellStyle name="Обычный 8 3 4 3 2 2 3 2 3" xfId="18319" xr:uid="{00000000-0005-0000-0000-00007D540000}"/>
    <cellStyle name="Обычный 8 3 4 3 2 2 3 3" xfId="8743" xr:uid="{00000000-0005-0000-0000-00007E540000}"/>
    <cellStyle name="Обычный 8 3 4 3 2 2 3 3 2" xfId="21511" xr:uid="{00000000-0005-0000-0000-00007F540000}"/>
    <cellStyle name="Обычный 8 3 4 3 2 2 3 4" xfId="15127" xr:uid="{00000000-0005-0000-0000-000080540000}"/>
    <cellStyle name="Обычный 8 3 4 3 2 2 4" xfId="3955" xr:uid="{00000000-0005-0000-0000-000081540000}"/>
    <cellStyle name="Обычный 8 3 4 3 2 2 4 2" xfId="10339" xr:uid="{00000000-0005-0000-0000-000082540000}"/>
    <cellStyle name="Обычный 8 3 4 3 2 2 4 2 2" xfId="23107" xr:uid="{00000000-0005-0000-0000-000083540000}"/>
    <cellStyle name="Обычный 8 3 4 3 2 2 4 3" xfId="16723" xr:uid="{00000000-0005-0000-0000-000084540000}"/>
    <cellStyle name="Обычный 8 3 4 3 2 2 5" xfId="7147" xr:uid="{00000000-0005-0000-0000-000085540000}"/>
    <cellStyle name="Обычный 8 3 4 3 2 2 5 2" xfId="19915" xr:uid="{00000000-0005-0000-0000-000086540000}"/>
    <cellStyle name="Обычный 8 3 4 3 2 2 6" xfId="13531" xr:uid="{00000000-0005-0000-0000-000087540000}"/>
    <cellStyle name="Обычный 8 3 4 3 2 3" xfId="1162" xr:uid="{00000000-0005-0000-0000-000088540000}"/>
    <cellStyle name="Обычный 8 3 4 3 2 3 2" xfId="2758" xr:uid="{00000000-0005-0000-0000-000089540000}"/>
    <cellStyle name="Обычный 8 3 4 3 2 3 2 2" xfId="5950" xr:uid="{00000000-0005-0000-0000-00008A540000}"/>
    <cellStyle name="Обычный 8 3 4 3 2 3 2 2 2" xfId="12334" xr:uid="{00000000-0005-0000-0000-00008B540000}"/>
    <cellStyle name="Обычный 8 3 4 3 2 3 2 2 2 2" xfId="25102" xr:uid="{00000000-0005-0000-0000-00008C540000}"/>
    <cellStyle name="Обычный 8 3 4 3 2 3 2 2 3" xfId="18718" xr:uid="{00000000-0005-0000-0000-00008D540000}"/>
    <cellStyle name="Обычный 8 3 4 3 2 3 2 3" xfId="9142" xr:uid="{00000000-0005-0000-0000-00008E540000}"/>
    <cellStyle name="Обычный 8 3 4 3 2 3 2 3 2" xfId="21910" xr:uid="{00000000-0005-0000-0000-00008F540000}"/>
    <cellStyle name="Обычный 8 3 4 3 2 3 2 4" xfId="15526" xr:uid="{00000000-0005-0000-0000-000090540000}"/>
    <cellStyle name="Обычный 8 3 4 3 2 3 3" xfId="4354" xr:uid="{00000000-0005-0000-0000-000091540000}"/>
    <cellStyle name="Обычный 8 3 4 3 2 3 3 2" xfId="10738" xr:uid="{00000000-0005-0000-0000-000092540000}"/>
    <cellStyle name="Обычный 8 3 4 3 2 3 3 2 2" xfId="23506" xr:uid="{00000000-0005-0000-0000-000093540000}"/>
    <cellStyle name="Обычный 8 3 4 3 2 3 3 3" xfId="17122" xr:uid="{00000000-0005-0000-0000-000094540000}"/>
    <cellStyle name="Обычный 8 3 4 3 2 3 4" xfId="7546" xr:uid="{00000000-0005-0000-0000-000095540000}"/>
    <cellStyle name="Обычный 8 3 4 3 2 3 4 2" xfId="20314" xr:uid="{00000000-0005-0000-0000-000096540000}"/>
    <cellStyle name="Обычный 8 3 4 3 2 3 5" xfId="13930" xr:uid="{00000000-0005-0000-0000-000097540000}"/>
    <cellStyle name="Обычный 8 3 4 3 2 4" xfId="1960" xr:uid="{00000000-0005-0000-0000-000098540000}"/>
    <cellStyle name="Обычный 8 3 4 3 2 4 2" xfId="5152" xr:uid="{00000000-0005-0000-0000-000099540000}"/>
    <cellStyle name="Обычный 8 3 4 3 2 4 2 2" xfId="11536" xr:uid="{00000000-0005-0000-0000-00009A540000}"/>
    <cellStyle name="Обычный 8 3 4 3 2 4 2 2 2" xfId="24304" xr:uid="{00000000-0005-0000-0000-00009B540000}"/>
    <cellStyle name="Обычный 8 3 4 3 2 4 2 3" xfId="17920" xr:uid="{00000000-0005-0000-0000-00009C540000}"/>
    <cellStyle name="Обычный 8 3 4 3 2 4 3" xfId="8344" xr:uid="{00000000-0005-0000-0000-00009D540000}"/>
    <cellStyle name="Обычный 8 3 4 3 2 4 3 2" xfId="21112" xr:uid="{00000000-0005-0000-0000-00009E540000}"/>
    <cellStyle name="Обычный 8 3 4 3 2 4 4" xfId="14728" xr:uid="{00000000-0005-0000-0000-00009F540000}"/>
    <cellStyle name="Обычный 8 3 4 3 2 5" xfId="3556" xr:uid="{00000000-0005-0000-0000-0000A0540000}"/>
    <cellStyle name="Обычный 8 3 4 3 2 5 2" xfId="9940" xr:uid="{00000000-0005-0000-0000-0000A1540000}"/>
    <cellStyle name="Обычный 8 3 4 3 2 5 2 2" xfId="22708" xr:uid="{00000000-0005-0000-0000-0000A2540000}"/>
    <cellStyle name="Обычный 8 3 4 3 2 5 3" xfId="16324" xr:uid="{00000000-0005-0000-0000-0000A3540000}"/>
    <cellStyle name="Обычный 8 3 4 3 2 6" xfId="6748" xr:uid="{00000000-0005-0000-0000-0000A4540000}"/>
    <cellStyle name="Обычный 8 3 4 3 2 6 2" xfId="19516" xr:uid="{00000000-0005-0000-0000-0000A5540000}"/>
    <cellStyle name="Обычный 8 3 4 3 2 7" xfId="13132" xr:uid="{00000000-0005-0000-0000-0000A6540000}"/>
    <cellStyle name="Обычный 8 3 4 3 3" xfId="569" xr:uid="{00000000-0005-0000-0000-0000A7540000}"/>
    <cellStyle name="Обычный 8 3 4 3 3 2" xfId="1367" xr:uid="{00000000-0005-0000-0000-0000A8540000}"/>
    <cellStyle name="Обычный 8 3 4 3 3 2 2" xfId="2963" xr:uid="{00000000-0005-0000-0000-0000A9540000}"/>
    <cellStyle name="Обычный 8 3 4 3 3 2 2 2" xfId="6155" xr:uid="{00000000-0005-0000-0000-0000AA540000}"/>
    <cellStyle name="Обычный 8 3 4 3 3 2 2 2 2" xfId="12539" xr:uid="{00000000-0005-0000-0000-0000AB540000}"/>
    <cellStyle name="Обычный 8 3 4 3 3 2 2 2 2 2" xfId="25307" xr:uid="{00000000-0005-0000-0000-0000AC540000}"/>
    <cellStyle name="Обычный 8 3 4 3 3 2 2 2 3" xfId="18923" xr:uid="{00000000-0005-0000-0000-0000AD540000}"/>
    <cellStyle name="Обычный 8 3 4 3 3 2 2 3" xfId="9347" xr:uid="{00000000-0005-0000-0000-0000AE540000}"/>
    <cellStyle name="Обычный 8 3 4 3 3 2 2 3 2" xfId="22115" xr:uid="{00000000-0005-0000-0000-0000AF540000}"/>
    <cellStyle name="Обычный 8 3 4 3 3 2 2 4" xfId="15731" xr:uid="{00000000-0005-0000-0000-0000B0540000}"/>
    <cellStyle name="Обычный 8 3 4 3 3 2 3" xfId="4559" xr:uid="{00000000-0005-0000-0000-0000B1540000}"/>
    <cellStyle name="Обычный 8 3 4 3 3 2 3 2" xfId="10943" xr:uid="{00000000-0005-0000-0000-0000B2540000}"/>
    <cellStyle name="Обычный 8 3 4 3 3 2 3 2 2" xfId="23711" xr:uid="{00000000-0005-0000-0000-0000B3540000}"/>
    <cellStyle name="Обычный 8 3 4 3 3 2 3 3" xfId="17327" xr:uid="{00000000-0005-0000-0000-0000B4540000}"/>
    <cellStyle name="Обычный 8 3 4 3 3 2 4" xfId="7751" xr:uid="{00000000-0005-0000-0000-0000B5540000}"/>
    <cellStyle name="Обычный 8 3 4 3 3 2 4 2" xfId="20519" xr:uid="{00000000-0005-0000-0000-0000B6540000}"/>
    <cellStyle name="Обычный 8 3 4 3 3 2 5" xfId="14135" xr:uid="{00000000-0005-0000-0000-0000B7540000}"/>
    <cellStyle name="Обычный 8 3 4 3 3 3" xfId="2165" xr:uid="{00000000-0005-0000-0000-0000B8540000}"/>
    <cellStyle name="Обычный 8 3 4 3 3 3 2" xfId="5357" xr:uid="{00000000-0005-0000-0000-0000B9540000}"/>
    <cellStyle name="Обычный 8 3 4 3 3 3 2 2" xfId="11741" xr:uid="{00000000-0005-0000-0000-0000BA540000}"/>
    <cellStyle name="Обычный 8 3 4 3 3 3 2 2 2" xfId="24509" xr:uid="{00000000-0005-0000-0000-0000BB540000}"/>
    <cellStyle name="Обычный 8 3 4 3 3 3 2 3" xfId="18125" xr:uid="{00000000-0005-0000-0000-0000BC540000}"/>
    <cellStyle name="Обычный 8 3 4 3 3 3 3" xfId="8549" xr:uid="{00000000-0005-0000-0000-0000BD540000}"/>
    <cellStyle name="Обычный 8 3 4 3 3 3 3 2" xfId="21317" xr:uid="{00000000-0005-0000-0000-0000BE540000}"/>
    <cellStyle name="Обычный 8 3 4 3 3 3 4" xfId="14933" xr:uid="{00000000-0005-0000-0000-0000BF540000}"/>
    <cellStyle name="Обычный 8 3 4 3 3 4" xfId="3761" xr:uid="{00000000-0005-0000-0000-0000C0540000}"/>
    <cellStyle name="Обычный 8 3 4 3 3 4 2" xfId="10145" xr:uid="{00000000-0005-0000-0000-0000C1540000}"/>
    <cellStyle name="Обычный 8 3 4 3 3 4 2 2" xfId="22913" xr:uid="{00000000-0005-0000-0000-0000C2540000}"/>
    <cellStyle name="Обычный 8 3 4 3 3 4 3" xfId="16529" xr:uid="{00000000-0005-0000-0000-0000C3540000}"/>
    <cellStyle name="Обычный 8 3 4 3 3 5" xfId="6953" xr:uid="{00000000-0005-0000-0000-0000C4540000}"/>
    <cellStyle name="Обычный 8 3 4 3 3 5 2" xfId="19721" xr:uid="{00000000-0005-0000-0000-0000C5540000}"/>
    <cellStyle name="Обычный 8 3 4 3 3 6" xfId="13337" xr:uid="{00000000-0005-0000-0000-0000C6540000}"/>
    <cellStyle name="Обычный 8 3 4 3 4" xfId="968" xr:uid="{00000000-0005-0000-0000-0000C7540000}"/>
    <cellStyle name="Обычный 8 3 4 3 4 2" xfId="2564" xr:uid="{00000000-0005-0000-0000-0000C8540000}"/>
    <cellStyle name="Обычный 8 3 4 3 4 2 2" xfId="5756" xr:uid="{00000000-0005-0000-0000-0000C9540000}"/>
    <cellStyle name="Обычный 8 3 4 3 4 2 2 2" xfId="12140" xr:uid="{00000000-0005-0000-0000-0000CA540000}"/>
    <cellStyle name="Обычный 8 3 4 3 4 2 2 2 2" xfId="24908" xr:uid="{00000000-0005-0000-0000-0000CB540000}"/>
    <cellStyle name="Обычный 8 3 4 3 4 2 2 3" xfId="18524" xr:uid="{00000000-0005-0000-0000-0000CC540000}"/>
    <cellStyle name="Обычный 8 3 4 3 4 2 3" xfId="8948" xr:uid="{00000000-0005-0000-0000-0000CD540000}"/>
    <cellStyle name="Обычный 8 3 4 3 4 2 3 2" xfId="21716" xr:uid="{00000000-0005-0000-0000-0000CE540000}"/>
    <cellStyle name="Обычный 8 3 4 3 4 2 4" xfId="15332" xr:uid="{00000000-0005-0000-0000-0000CF540000}"/>
    <cellStyle name="Обычный 8 3 4 3 4 3" xfId="4160" xr:uid="{00000000-0005-0000-0000-0000D0540000}"/>
    <cellStyle name="Обычный 8 3 4 3 4 3 2" xfId="10544" xr:uid="{00000000-0005-0000-0000-0000D1540000}"/>
    <cellStyle name="Обычный 8 3 4 3 4 3 2 2" xfId="23312" xr:uid="{00000000-0005-0000-0000-0000D2540000}"/>
    <cellStyle name="Обычный 8 3 4 3 4 3 3" xfId="16928" xr:uid="{00000000-0005-0000-0000-0000D3540000}"/>
    <cellStyle name="Обычный 8 3 4 3 4 4" xfId="7352" xr:uid="{00000000-0005-0000-0000-0000D4540000}"/>
    <cellStyle name="Обычный 8 3 4 3 4 4 2" xfId="20120" xr:uid="{00000000-0005-0000-0000-0000D5540000}"/>
    <cellStyle name="Обычный 8 3 4 3 4 5" xfId="13736" xr:uid="{00000000-0005-0000-0000-0000D6540000}"/>
    <cellStyle name="Обычный 8 3 4 3 5" xfId="1766" xr:uid="{00000000-0005-0000-0000-0000D7540000}"/>
    <cellStyle name="Обычный 8 3 4 3 5 2" xfId="4958" xr:uid="{00000000-0005-0000-0000-0000D8540000}"/>
    <cellStyle name="Обычный 8 3 4 3 5 2 2" xfId="11342" xr:uid="{00000000-0005-0000-0000-0000D9540000}"/>
    <cellStyle name="Обычный 8 3 4 3 5 2 2 2" xfId="24110" xr:uid="{00000000-0005-0000-0000-0000DA540000}"/>
    <cellStyle name="Обычный 8 3 4 3 5 2 3" xfId="17726" xr:uid="{00000000-0005-0000-0000-0000DB540000}"/>
    <cellStyle name="Обычный 8 3 4 3 5 3" xfId="8150" xr:uid="{00000000-0005-0000-0000-0000DC540000}"/>
    <cellStyle name="Обычный 8 3 4 3 5 3 2" xfId="20918" xr:uid="{00000000-0005-0000-0000-0000DD540000}"/>
    <cellStyle name="Обычный 8 3 4 3 5 4" xfId="14534" xr:uid="{00000000-0005-0000-0000-0000DE540000}"/>
    <cellStyle name="Обычный 8 3 4 3 6" xfId="3362" xr:uid="{00000000-0005-0000-0000-0000DF540000}"/>
    <cellStyle name="Обычный 8 3 4 3 6 2" xfId="9746" xr:uid="{00000000-0005-0000-0000-0000E0540000}"/>
    <cellStyle name="Обычный 8 3 4 3 6 2 2" xfId="22514" xr:uid="{00000000-0005-0000-0000-0000E1540000}"/>
    <cellStyle name="Обычный 8 3 4 3 6 3" xfId="16130" xr:uid="{00000000-0005-0000-0000-0000E2540000}"/>
    <cellStyle name="Обычный 8 3 4 3 7" xfId="6554" xr:uid="{00000000-0005-0000-0000-0000E3540000}"/>
    <cellStyle name="Обычный 8 3 4 3 7 2" xfId="19322" xr:uid="{00000000-0005-0000-0000-0000E4540000}"/>
    <cellStyle name="Обычный 8 3 4 3 8" xfId="12938" xr:uid="{00000000-0005-0000-0000-0000E5540000}"/>
    <cellStyle name="Обычный 8 3 4 4" xfId="231" xr:uid="{00000000-0005-0000-0000-0000E6540000}"/>
    <cellStyle name="Обычный 8 3 4 4 2" xfId="633" xr:uid="{00000000-0005-0000-0000-0000E7540000}"/>
    <cellStyle name="Обычный 8 3 4 4 2 2" xfId="1431" xr:uid="{00000000-0005-0000-0000-0000E8540000}"/>
    <cellStyle name="Обычный 8 3 4 4 2 2 2" xfId="3027" xr:uid="{00000000-0005-0000-0000-0000E9540000}"/>
    <cellStyle name="Обычный 8 3 4 4 2 2 2 2" xfId="6219" xr:uid="{00000000-0005-0000-0000-0000EA540000}"/>
    <cellStyle name="Обычный 8 3 4 4 2 2 2 2 2" xfId="12603" xr:uid="{00000000-0005-0000-0000-0000EB540000}"/>
    <cellStyle name="Обычный 8 3 4 4 2 2 2 2 2 2" xfId="25371" xr:uid="{00000000-0005-0000-0000-0000EC540000}"/>
    <cellStyle name="Обычный 8 3 4 4 2 2 2 2 3" xfId="18987" xr:uid="{00000000-0005-0000-0000-0000ED540000}"/>
    <cellStyle name="Обычный 8 3 4 4 2 2 2 3" xfId="9411" xr:uid="{00000000-0005-0000-0000-0000EE540000}"/>
    <cellStyle name="Обычный 8 3 4 4 2 2 2 3 2" xfId="22179" xr:uid="{00000000-0005-0000-0000-0000EF540000}"/>
    <cellStyle name="Обычный 8 3 4 4 2 2 2 4" xfId="15795" xr:uid="{00000000-0005-0000-0000-0000F0540000}"/>
    <cellStyle name="Обычный 8 3 4 4 2 2 3" xfId="4623" xr:uid="{00000000-0005-0000-0000-0000F1540000}"/>
    <cellStyle name="Обычный 8 3 4 4 2 2 3 2" xfId="11007" xr:uid="{00000000-0005-0000-0000-0000F2540000}"/>
    <cellStyle name="Обычный 8 3 4 4 2 2 3 2 2" xfId="23775" xr:uid="{00000000-0005-0000-0000-0000F3540000}"/>
    <cellStyle name="Обычный 8 3 4 4 2 2 3 3" xfId="17391" xr:uid="{00000000-0005-0000-0000-0000F4540000}"/>
    <cellStyle name="Обычный 8 3 4 4 2 2 4" xfId="7815" xr:uid="{00000000-0005-0000-0000-0000F5540000}"/>
    <cellStyle name="Обычный 8 3 4 4 2 2 4 2" xfId="20583" xr:uid="{00000000-0005-0000-0000-0000F6540000}"/>
    <cellStyle name="Обычный 8 3 4 4 2 2 5" xfId="14199" xr:uid="{00000000-0005-0000-0000-0000F7540000}"/>
    <cellStyle name="Обычный 8 3 4 4 2 3" xfId="2229" xr:uid="{00000000-0005-0000-0000-0000F8540000}"/>
    <cellStyle name="Обычный 8 3 4 4 2 3 2" xfId="5421" xr:uid="{00000000-0005-0000-0000-0000F9540000}"/>
    <cellStyle name="Обычный 8 3 4 4 2 3 2 2" xfId="11805" xr:uid="{00000000-0005-0000-0000-0000FA540000}"/>
    <cellStyle name="Обычный 8 3 4 4 2 3 2 2 2" xfId="24573" xr:uid="{00000000-0005-0000-0000-0000FB540000}"/>
    <cellStyle name="Обычный 8 3 4 4 2 3 2 3" xfId="18189" xr:uid="{00000000-0005-0000-0000-0000FC540000}"/>
    <cellStyle name="Обычный 8 3 4 4 2 3 3" xfId="8613" xr:uid="{00000000-0005-0000-0000-0000FD540000}"/>
    <cellStyle name="Обычный 8 3 4 4 2 3 3 2" xfId="21381" xr:uid="{00000000-0005-0000-0000-0000FE540000}"/>
    <cellStyle name="Обычный 8 3 4 4 2 3 4" xfId="14997" xr:uid="{00000000-0005-0000-0000-0000FF540000}"/>
    <cellStyle name="Обычный 8 3 4 4 2 4" xfId="3825" xr:uid="{00000000-0005-0000-0000-000000550000}"/>
    <cellStyle name="Обычный 8 3 4 4 2 4 2" xfId="10209" xr:uid="{00000000-0005-0000-0000-000001550000}"/>
    <cellStyle name="Обычный 8 3 4 4 2 4 2 2" xfId="22977" xr:uid="{00000000-0005-0000-0000-000002550000}"/>
    <cellStyle name="Обычный 8 3 4 4 2 4 3" xfId="16593" xr:uid="{00000000-0005-0000-0000-000003550000}"/>
    <cellStyle name="Обычный 8 3 4 4 2 5" xfId="7017" xr:uid="{00000000-0005-0000-0000-000004550000}"/>
    <cellStyle name="Обычный 8 3 4 4 2 5 2" xfId="19785" xr:uid="{00000000-0005-0000-0000-000005550000}"/>
    <cellStyle name="Обычный 8 3 4 4 2 6" xfId="13401" xr:uid="{00000000-0005-0000-0000-000006550000}"/>
    <cellStyle name="Обычный 8 3 4 4 3" xfId="1032" xr:uid="{00000000-0005-0000-0000-000007550000}"/>
    <cellStyle name="Обычный 8 3 4 4 3 2" xfId="2628" xr:uid="{00000000-0005-0000-0000-000008550000}"/>
    <cellStyle name="Обычный 8 3 4 4 3 2 2" xfId="5820" xr:uid="{00000000-0005-0000-0000-000009550000}"/>
    <cellStyle name="Обычный 8 3 4 4 3 2 2 2" xfId="12204" xr:uid="{00000000-0005-0000-0000-00000A550000}"/>
    <cellStyle name="Обычный 8 3 4 4 3 2 2 2 2" xfId="24972" xr:uid="{00000000-0005-0000-0000-00000B550000}"/>
    <cellStyle name="Обычный 8 3 4 4 3 2 2 3" xfId="18588" xr:uid="{00000000-0005-0000-0000-00000C550000}"/>
    <cellStyle name="Обычный 8 3 4 4 3 2 3" xfId="9012" xr:uid="{00000000-0005-0000-0000-00000D550000}"/>
    <cellStyle name="Обычный 8 3 4 4 3 2 3 2" xfId="21780" xr:uid="{00000000-0005-0000-0000-00000E550000}"/>
    <cellStyle name="Обычный 8 3 4 4 3 2 4" xfId="15396" xr:uid="{00000000-0005-0000-0000-00000F550000}"/>
    <cellStyle name="Обычный 8 3 4 4 3 3" xfId="4224" xr:uid="{00000000-0005-0000-0000-000010550000}"/>
    <cellStyle name="Обычный 8 3 4 4 3 3 2" xfId="10608" xr:uid="{00000000-0005-0000-0000-000011550000}"/>
    <cellStyle name="Обычный 8 3 4 4 3 3 2 2" xfId="23376" xr:uid="{00000000-0005-0000-0000-000012550000}"/>
    <cellStyle name="Обычный 8 3 4 4 3 3 3" xfId="16992" xr:uid="{00000000-0005-0000-0000-000013550000}"/>
    <cellStyle name="Обычный 8 3 4 4 3 4" xfId="7416" xr:uid="{00000000-0005-0000-0000-000014550000}"/>
    <cellStyle name="Обычный 8 3 4 4 3 4 2" xfId="20184" xr:uid="{00000000-0005-0000-0000-000015550000}"/>
    <cellStyle name="Обычный 8 3 4 4 3 5" xfId="13800" xr:uid="{00000000-0005-0000-0000-000016550000}"/>
    <cellStyle name="Обычный 8 3 4 4 4" xfId="1830" xr:uid="{00000000-0005-0000-0000-000017550000}"/>
    <cellStyle name="Обычный 8 3 4 4 4 2" xfId="5022" xr:uid="{00000000-0005-0000-0000-000018550000}"/>
    <cellStyle name="Обычный 8 3 4 4 4 2 2" xfId="11406" xr:uid="{00000000-0005-0000-0000-000019550000}"/>
    <cellStyle name="Обычный 8 3 4 4 4 2 2 2" xfId="24174" xr:uid="{00000000-0005-0000-0000-00001A550000}"/>
    <cellStyle name="Обычный 8 3 4 4 4 2 3" xfId="17790" xr:uid="{00000000-0005-0000-0000-00001B550000}"/>
    <cellStyle name="Обычный 8 3 4 4 4 3" xfId="8214" xr:uid="{00000000-0005-0000-0000-00001C550000}"/>
    <cellStyle name="Обычный 8 3 4 4 4 3 2" xfId="20982" xr:uid="{00000000-0005-0000-0000-00001D550000}"/>
    <cellStyle name="Обычный 8 3 4 4 4 4" xfId="14598" xr:uid="{00000000-0005-0000-0000-00001E550000}"/>
    <cellStyle name="Обычный 8 3 4 4 5" xfId="3426" xr:uid="{00000000-0005-0000-0000-00001F550000}"/>
    <cellStyle name="Обычный 8 3 4 4 5 2" xfId="9810" xr:uid="{00000000-0005-0000-0000-000020550000}"/>
    <cellStyle name="Обычный 8 3 4 4 5 2 2" xfId="22578" xr:uid="{00000000-0005-0000-0000-000021550000}"/>
    <cellStyle name="Обычный 8 3 4 4 5 3" xfId="16194" xr:uid="{00000000-0005-0000-0000-000022550000}"/>
    <cellStyle name="Обычный 8 3 4 4 6" xfId="6618" xr:uid="{00000000-0005-0000-0000-000023550000}"/>
    <cellStyle name="Обычный 8 3 4 4 6 2" xfId="19386" xr:uid="{00000000-0005-0000-0000-000024550000}"/>
    <cellStyle name="Обычный 8 3 4 4 7" xfId="13002" xr:uid="{00000000-0005-0000-0000-000025550000}"/>
    <cellStyle name="Обычный 8 3 4 5" xfId="439" xr:uid="{00000000-0005-0000-0000-000026550000}"/>
    <cellStyle name="Обычный 8 3 4 5 2" xfId="1237" xr:uid="{00000000-0005-0000-0000-000027550000}"/>
    <cellStyle name="Обычный 8 3 4 5 2 2" xfId="2833" xr:uid="{00000000-0005-0000-0000-000028550000}"/>
    <cellStyle name="Обычный 8 3 4 5 2 2 2" xfId="6025" xr:uid="{00000000-0005-0000-0000-000029550000}"/>
    <cellStyle name="Обычный 8 3 4 5 2 2 2 2" xfId="12409" xr:uid="{00000000-0005-0000-0000-00002A550000}"/>
    <cellStyle name="Обычный 8 3 4 5 2 2 2 2 2" xfId="25177" xr:uid="{00000000-0005-0000-0000-00002B550000}"/>
    <cellStyle name="Обычный 8 3 4 5 2 2 2 3" xfId="18793" xr:uid="{00000000-0005-0000-0000-00002C550000}"/>
    <cellStyle name="Обычный 8 3 4 5 2 2 3" xfId="9217" xr:uid="{00000000-0005-0000-0000-00002D550000}"/>
    <cellStyle name="Обычный 8 3 4 5 2 2 3 2" xfId="21985" xr:uid="{00000000-0005-0000-0000-00002E550000}"/>
    <cellStyle name="Обычный 8 3 4 5 2 2 4" xfId="15601" xr:uid="{00000000-0005-0000-0000-00002F550000}"/>
    <cellStyle name="Обычный 8 3 4 5 2 3" xfId="4429" xr:uid="{00000000-0005-0000-0000-000030550000}"/>
    <cellStyle name="Обычный 8 3 4 5 2 3 2" xfId="10813" xr:uid="{00000000-0005-0000-0000-000031550000}"/>
    <cellStyle name="Обычный 8 3 4 5 2 3 2 2" xfId="23581" xr:uid="{00000000-0005-0000-0000-000032550000}"/>
    <cellStyle name="Обычный 8 3 4 5 2 3 3" xfId="17197" xr:uid="{00000000-0005-0000-0000-000033550000}"/>
    <cellStyle name="Обычный 8 3 4 5 2 4" xfId="7621" xr:uid="{00000000-0005-0000-0000-000034550000}"/>
    <cellStyle name="Обычный 8 3 4 5 2 4 2" xfId="20389" xr:uid="{00000000-0005-0000-0000-000035550000}"/>
    <cellStyle name="Обычный 8 3 4 5 2 5" xfId="14005" xr:uid="{00000000-0005-0000-0000-000036550000}"/>
    <cellStyle name="Обычный 8 3 4 5 3" xfId="2035" xr:uid="{00000000-0005-0000-0000-000037550000}"/>
    <cellStyle name="Обычный 8 3 4 5 3 2" xfId="5227" xr:uid="{00000000-0005-0000-0000-000038550000}"/>
    <cellStyle name="Обычный 8 3 4 5 3 2 2" xfId="11611" xr:uid="{00000000-0005-0000-0000-000039550000}"/>
    <cellStyle name="Обычный 8 3 4 5 3 2 2 2" xfId="24379" xr:uid="{00000000-0005-0000-0000-00003A550000}"/>
    <cellStyle name="Обычный 8 3 4 5 3 2 3" xfId="17995" xr:uid="{00000000-0005-0000-0000-00003B550000}"/>
    <cellStyle name="Обычный 8 3 4 5 3 3" xfId="8419" xr:uid="{00000000-0005-0000-0000-00003C550000}"/>
    <cellStyle name="Обычный 8 3 4 5 3 3 2" xfId="21187" xr:uid="{00000000-0005-0000-0000-00003D550000}"/>
    <cellStyle name="Обычный 8 3 4 5 3 4" xfId="14803" xr:uid="{00000000-0005-0000-0000-00003E550000}"/>
    <cellStyle name="Обычный 8 3 4 5 4" xfId="3631" xr:uid="{00000000-0005-0000-0000-00003F550000}"/>
    <cellStyle name="Обычный 8 3 4 5 4 2" xfId="10015" xr:uid="{00000000-0005-0000-0000-000040550000}"/>
    <cellStyle name="Обычный 8 3 4 5 4 2 2" xfId="22783" xr:uid="{00000000-0005-0000-0000-000041550000}"/>
    <cellStyle name="Обычный 8 3 4 5 4 3" xfId="16399" xr:uid="{00000000-0005-0000-0000-000042550000}"/>
    <cellStyle name="Обычный 8 3 4 5 5" xfId="6823" xr:uid="{00000000-0005-0000-0000-000043550000}"/>
    <cellStyle name="Обычный 8 3 4 5 5 2" xfId="19591" xr:uid="{00000000-0005-0000-0000-000044550000}"/>
    <cellStyle name="Обычный 8 3 4 5 6" xfId="13207" xr:uid="{00000000-0005-0000-0000-000045550000}"/>
    <cellStyle name="Обычный 8 3 4 6" xfId="838" xr:uid="{00000000-0005-0000-0000-000046550000}"/>
    <cellStyle name="Обычный 8 3 4 6 2" xfId="2434" xr:uid="{00000000-0005-0000-0000-000047550000}"/>
    <cellStyle name="Обычный 8 3 4 6 2 2" xfId="5626" xr:uid="{00000000-0005-0000-0000-000048550000}"/>
    <cellStyle name="Обычный 8 3 4 6 2 2 2" xfId="12010" xr:uid="{00000000-0005-0000-0000-000049550000}"/>
    <cellStyle name="Обычный 8 3 4 6 2 2 2 2" xfId="24778" xr:uid="{00000000-0005-0000-0000-00004A550000}"/>
    <cellStyle name="Обычный 8 3 4 6 2 2 3" xfId="18394" xr:uid="{00000000-0005-0000-0000-00004B550000}"/>
    <cellStyle name="Обычный 8 3 4 6 2 3" xfId="8818" xr:uid="{00000000-0005-0000-0000-00004C550000}"/>
    <cellStyle name="Обычный 8 3 4 6 2 3 2" xfId="21586" xr:uid="{00000000-0005-0000-0000-00004D550000}"/>
    <cellStyle name="Обычный 8 3 4 6 2 4" xfId="15202" xr:uid="{00000000-0005-0000-0000-00004E550000}"/>
    <cellStyle name="Обычный 8 3 4 6 3" xfId="4030" xr:uid="{00000000-0005-0000-0000-00004F550000}"/>
    <cellStyle name="Обычный 8 3 4 6 3 2" xfId="10414" xr:uid="{00000000-0005-0000-0000-000050550000}"/>
    <cellStyle name="Обычный 8 3 4 6 3 2 2" xfId="23182" xr:uid="{00000000-0005-0000-0000-000051550000}"/>
    <cellStyle name="Обычный 8 3 4 6 3 3" xfId="16798" xr:uid="{00000000-0005-0000-0000-000052550000}"/>
    <cellStyle name="Обычный 8 3 4 6 4" xfId="7222" xr:uid="{00000000-0005-0000-0000-000053550000}"/>
    <cellStyle name="Обычный 8 3 4 6 4 2" xfId="19990" xr:uid="{00000000-0005-0000-0000-000054550000}"/>
    <cellStyle name="Обычный 8 3 4 6 5" xfId="13606" xr:uid="{00000000-0005-0000-0000-000055550000}"/>
    <cellStyle name="Обычный 8 3 4 7" xfId="1636" xr:uid="{00000000-0005-0000-0000-000056550000}"/>
    <cellStyle name="Обычный 8 3 4 7 2" xfId="4828" xr:uid="{00000000-0005-0000-0000-000057550000}"/>
    <cellStyle name="Обычный 8 3 4 7 2 2" xfId="11212" xr:uid="{00000000-0005-0000-0000-000058550000}"/>
    <cellStyle name="Обычный 8 3 4 7 2 2 2" xfId="23980" xr:uid="{00000000-0005-0000-0000-000059550000}"/>
    <cellStyle name="Обычный 8 3 4 7 2 3" xfId="17596" xr:uid="{00000000-0005-0000-0000-00005A550000}"/>
    <cellStyle name="Обычный 8 3 4 7 3" xfId="8020" xr:uid="{00000000-0005-0000-0000-00005B550000}"/>
    <cellStyle name="Обычный 8 3 4 7 3 2" xfId="20788" xr:uid="{00000000-0005-0000-0000-00005C550000}"/>
    <cellStyle name="Обычный 8 3 4 7 4" xfId="14404" xr:uid="{00000000-0005-0000-0000-00005D550000}"/>
    <cellStyle name="Обычный 8 3 4 8" xfId="3232" xr:uid="{00000000-0005-0000-0000-00005E550000}"/>
    <cellStyle name="Обычный 8 3 4 8 2" xfId="9616" xr:uid="{00000000-0005-0000-0000-00005F550000}"/>
    <cellStyle name="Обычный 8 3 4 8 2 2" xfId="22384" xr:uid="{00000000-0005-0000-0000-000060550000}"/>
    <cellStyle name="Обычный 8 3 4 8 3" xfId="16000" xr:uid="{00000000-0005-0000-0000-000061550000}"/>
    <cellStyle name="Обычный 8 3 4 9" xfId="6424" xr:uid="{00000000-0005-0000-0000-000062550000}"/>
    <cellStyle name="Обычный 8 3 4 9 2" xfId="19192" xr:uid="{00000000-0005-0000-0000-000063550000}"/>
    <cellStyle name="Обычный 8 3 5" xfId="69" xr:uid="{00000000-0005-0000-0000-000064550000}"/>
    <cellStyle name="Обычный 8 3 5 2" xfId="263" xr:uid="{00000000-0005-0000-0000-000065550000}"/>
    <cellStyle name="Обычный 8 3 5 2 2" xfId="665" xr:uid="{00000000-0005-0000-0000-000066550000}"/>
    <cellStyle name="Обычный 8 3 5 2 2 2" xfId="1463" xr:uid="{00000000-0005-0000-0000-000067550000}"/>
    <cellStyle name="Обычный 8 3 5 2 2 2 2" xfId="3059" xr:uid="{00000000-0005-0000-0000-000068550000}"/>
    <cellStyle name="Обычный 8 3 5 2 2 2 2 2" xfId="6251" xr:uid="{00000000-0005-0000-0000-000069550000}"/>
    <cellStyle name="Обычный 8 3 5 2 2 2 2 2 2" xfId="12635" xr:uid="{00000000-0005-0000-0000-00006A550000}"/>
    <cellStyle name="Обычный 8 3 5 2 2 2 2 2 2 2" xfId="25403" xr:uid="{00000000-0005-0000-0000-00006B550000}"/>
    <cellStyle name="Обычный 8 3 5 2 2 2 2 2 3" xfId="19019" xr:uid="{00000000-0005-0000-0000-00006C550000}"/>
    <cellStyle name="Обычный 8 3 5 2 2 2 2 3" xfId="9443" xr:uid="{00000000-0005-0000-0000-00006D550000}"/>
    <cellStyle name="Обычный 8 3 5 2 2 2 2 3 2" xfId="22211" xr:uid="{00000000-0005-0000-0000-00006E550000}"/>
    <cellStyle name="Обычный 8 3 5 2 2 2 2 4" xfId="15827" xr:uid="{00000000-0005-0000-0000-00006F550000}"/>
    <cellStyle name="Обычный 8 3 5 2 2 2 3" xfId="4655" xr:uid="{00000000-0005-0000-0000-000070550000}"/>
    <cellStyle name="Обычный 8 3 5 2 2 2 3 2" xfId="11039" xr:uid="{00000000-0005-0000-0000-000071550000}"/>
    <cellStyle name="Обычный 8 3 5 2 2 2 3 2 2" xfId="23807" xr:uid="{00000000-0005-0000-0000-000072550000}"/>
    <cellStyle name="Обычный 8 3 5 2 2 2 3 3" xfId="17423" xr:uid="{00000000-0005-0000-0000-000073550000}"/>
    <cellStyle name="Обычный 8 3 5 2 2 2 4" xfId="7847" xr:uid="{00000000-0005-0000-0000-000074550000}"/>
    <cellStyle name="Обычный 8 3 5 2 2 2 4 2" xfId="20615" xr:uid="{00000000-0005-0000-0000-000075550000}"/>
    <cellStyle name="Обычный 8 3 5 2 2 2 5" xfId="14231" xr:uid="{00000000-0005-0000-0000-000076550000}"/>
    <cellStyle name="Обычный 8 3 5 2 2 3" xfId="2261" xr:uid="{00000000-0005-0000-0000-000077550000}"/>
    <cellStyle name="Обычный 8 3 5 2 2 3 2" xfId="5453" xr:uid="{00000000-0005-0000-0000-000078550000}"/>
    <cellStyle name="Обычный 8 3 5 2 2 3 2 2" xfId="11837" xr:uid="{00000000-0005-0000-0000-000079550000}"/>
    <cellStyle name="Обычный 8 3 5 2 2 3 2 2 2" xfId="24605" xr:uid="{00000000-0005-0000-0000-00007A550000}"/>
    <cellStyle name="Обычный 8 3 5 2 2 3 2 3" xfId="18221" xr:uid="{00000000-0005-0000-0000-00007B550000}"/>
    <cellStyle name="Обычный 8 3 5 2 2 3 3" xfId="8645" xr:uid="{00000000-0005-0000-0000-00007C550000}"/>
    <cellStyle name="Обычный 8 3 5 2 2 3 3 2" xfId="21413" xr:uid="{00000000-0005-0000-0000-00007D550000}"/>
    <cellStyle name="Обычный 8 3 5 2 2 3 4" xfId="15029" xr:uid="{00000000-0005-0000-0000-00007E550000}"/>
    <cellStyle name="Обычный 8 3 5 2 2 4" xfId="3857" xr:uid="{00000000-0005-0000-0000-00007F550000}"/>
    <cellStyle name="Обычный 8 3 5 2 2 4 2" xfId="10241" xr:uid="{00000000-0005-0000-0000-000080550000}"/>
    <cellStyle name="Обычный 8 3 5 2 2 4 2 2" xfId="23009" xr:uid="{00000000-0005-0000-0000-000081550000}"/>
    <cellStyle name="Обычный 8 3 5 2 2 4 3" xfId="16625" xr:uid="{00000000-0005-0000-0000-000082550000}"/>
    <cellStyle name="Обычный 8 3 5 2 2 5" xfId="7049" xr:uid="{00000000-0005-0000-0000-000083550000}"/>
    <cellStyle name="Обычный 8 3 5 2 2 5 2" xfId="19817" xr:uid="{00000000-0005-0000-0000-000084550000}"/>
    <cellStyle name="Обычный 8 3 5 2 2 6" xfId="13433" xr:uid="{00000000-0005-0000-0000-000085550000}"/>
    <cellStyle name="Обычный 8 3 5 2 3" xfId="1064" xr:uid="{00000000-0005-0000-0000-000086550000}"/>
    <cellStyle name="Обычный 8 3 5 2 3 2" xfId="2660" xr:uid="{00000000-0005-0000-0000-000087550000}"/>
    <cellStyle name="Обычный 8 3 5 2 3 2 2" xfId="5852" xr:uid="{00000000-0005-0000-0000-000088550000}"/>
    <cellStyle name="Обычный 8 3 5 2 3 2 2 2" xfId="12236" xr:uid="{00000000-0005-0000-0000-000089550000}"/>
    <cellStyle name="Обычный 8 3 5 2 3 2 2 2 2" xfId="25004" xr:uid="{00000000-0005-0000-0000-00008A550000}"/>
    <cellStyle name="Обычный 8 3 5 2 3 2 2 3" xfId="18620" xr:uid="{00000000-0005-0000-0000-00008B550000}"/>
    <cellStyle name="Обычный 8 3 5 2 3 2 3" xfId="9044" xr:uid="{00000000-0005-0000-0000-00008C550000}"/>
    <cellStyle name="Обычный 8 3 5 2 3 2 3 2" xfId="21812" xr:uid="{00000000-0005-0000-0000-00008D550000}"/>
    <cellStyle name="Обычный 8 3 5 2 3 2 4" xfId="15428" xr:uid="{00000000-0005-0000-0000-00008E550000}"/>
    <cellStyle name="Обычный 8 3 5 2 3 3" xfId="4256" xr:uid="{00000000-0005-0000-0000-00008F550000}"/>
    <cellStyle name="Обычный 8 3 5 2 3 3 2" xfId="10640" xr:uid="{00000000-0005-0000-0000-000090550000}"/>
    <cellStyle name="Обычный 8 3 5 2 3 3 2 2" xfId="23408" xr:uid="{00000000-0005-0000-0000-000091550000}"/>
    <cellStyle name="Обычный 8 3 5 2 3 3 3" xfId="17024" xr:uid="{00000000-0005-0000-0000-000092550000}"/>
    <cellStyle name="Обычный 8 3 5 2 3 4" xfId="7448" xr:uid="{00000000-0005-0000-0000-000093550000}"/>
    <cellStyle name="Обычный 8 3 5 2 3 4 2" xfId="20216" xr:uid="{00000000-0005-0000-0000-000094550000}"/>
    <cellStyle name="Обычный 8 3 5 2 3 5" xfId="13832" xr:uid="{00000000-0005-0000-0000-000095550000}"/>
    <cellStyle name="Обычный 8 3 5 2 4" xfId="1862" xr:uid="{00000000-0005-0000-0000-000096550000}"/>
    <cellStyle name="Обычный 8 3 5 2 4 2" xfId="5054" xr:uid="{00000000-0005-0000-0000-000097550000}"/>
    <cellStyle name="Обычный 8 3 5 2 4 2 2" xfId="11438" xr:uid="{00000000-0005-0000-0000-000098550000}"/>
    <cellStyle name="Обычный 8 3 5 2 4 2 2 2" xfId="24206" xr:uid="{00000000-0005-0000-0000-000099550000}"/>
    <cellStyle name="Обычный 8 3 5 2 4 2 3" xfId="17822" xr:uid="{00000000-0005-0000-0000-00009A550000}"/>
    <cellStyle name="Обычный 8 3 5 2 4 3" xfId="8246" xr:uid="{00000000-0005-0000-0000-00009B550000}"/>
    <cellStyle name="Обычный 8 3 5 2 4 3 2" xfId="21014" xr:uid="{00000000-0005-0000-0000-00009C550000}"/>
    <cellStyle name="Обычный 8 3 5 2 4 4" xfId="14630" xr:uid="{00000000-0005-0000-0000-00009D550000}"/>
    <cellStyle name="Обычный 8 3 5 2 5" xfId="3458" xr:uid="{00000000-0005-0000-0000-00009E550000}"/>
    <cellStyle name="Обычный 8 3 5 2 5 2" xfId="9842" xr:uid="{00000000-0005-0000-0000-00009F550000}"/>
    <cellStyle name="Обычный 8 3 5 2 5 2 2" xfId="22610" xr:uid="{00000000-0005-0000-0000-0000A0550000}"/>
    <cellStyle name="Обычный 8 3 5 2 5 3" xfId="16226" xr:uid="{00000000-0005-0000-0000-0000A1550000}"/>
    <cellStyle name="Обычный 8 3 5 2 6" xfId="6650" xr:uid="{00000000-0005-0000-0000-0000A2550000}"/>
    <cellStyle name="Обычный 8 3 5 2 6 2" xfId="19418" xr:uid="{00000000-0005-0000-0000-0000A3550000}"/>
    <cellStyle name="Обычный 8 3 5 2 7" xfId="13034" xr:uid="{00000000-0005-0000-0000-0000A4550000}"/>
    <cellStyle name="Обычный 8 3 5 3" xfId="471" xr:uid="{00000000-0005-0000-0000-0000A5550000}"/>
    <cellStyle name="Обычный 8 3 5 3 2" xfId="1269" xr:uid="{00000000-0005-0000-0000-0000A6550000}"/>
    <cellStyle name="Обычный 8 3 5 3 2 2" xfId="2865" xr:uid="{00000000-0005-0000-0000-0000A7550000}"/>
    <cellStyle name="Обычный 8 3 5 3 2 2 2" xfId="6057" xr:uid="{00000000-0005-0000-0000-0000A8550000}"/>
    <cellStyle name="Обычный 8 3 5 3 2 2 2 2" xfId="12441" xr:uid="{00000000-0005-0000-0000-0000A9550000}"/>
    <cellStyle name="Обычный 8 3 5 3 2 2 2 2 2" xfId="25209" xr:uid="{00000000-0005-0000-0000-0000AA550000}"/>
    <cellStyle name="Обычный 8 3 5 3 2 2 2 3" xfId="18825" xr:uid="{00000000-0005-0000-0000-0000AB550000}"/>
    <cellStyle name="Обычный 8 3 5 3 2 2 3" xfId="9249" xr:uid="{00000000-0005-0000-0000-0000AC550000}"/>
    <cellStyle name="Обычный 8 3 5 3 2 2 3 2" xfId="22017" xr:uid="{00000000-0005-0000-0000-0000AD550000}"/>
    <cellStyle name="Обычный 8 3 5 3 2 2 4" xfId="15633" xr:uid="{00000000-0005-0000-0000-0000AE550000}"/>
    <cellStyle name="Обычный 8 3 5 3 2 3" xfId="4461" xr:uid="{00000000-0005-0000-0000-0000AF550000}"/>
    <cellStyle name="Обычный 8 3 5 3 2 3 2" xfId="10845" xr:uid="{00000000-0005-0000-0000-0000B0550000}"/>
    <cellStyle name="Обычный 8 3 5 3 2 3 2 2" xfId="23613" xr:uid="{00000000-0005-0000-0000-0000B1550000}"/>
    <cellStyle name="Обычный 8 3 5 3 2 3 3" xfId="17229" xr:uid="{00000000-0005-0000-0000-0000B2550000}"/>
    <cellStyle name="Обычный 8 3 5 3 2 4" xfId="7653" xr:uid="{00000000-0005-0000-0000-0000B3550000}"/>
    <cellStyle name="Обычный 8 3 5 3 2 4 2" xfId="20421" xr:uid="{00000000-0005-0000-0000-0000B4550000}"/>
    <cellStyle name="Обычный 8 3 5 3 2 5" xfId="14037" xr:uid="{00000000-0005-0000-0000-0000B5550000}"/>
    <cellStyle name="Обычный 8 3 5 3 3" xfId="2067" xr:uid="{00000000-0005-0000-0000-0000B6550000}"/>
    <cellStyle name="Обычный 8 3 5 3 3 2" xfId="5259" xr:uid="{00000000-0005-0000-0000-0000B7550000}"/>
    <cellStyle name="Обычный 8 3 5 3 3 2 2" xfId="11643" xr:uid="{00000000-0005-0000-0000-0000B8550000}"/>
    <cellStyle name="Обычный 8 3 5 3 3 2 2 2" xfId="24411" xr:uid="{00000000-0005-0000-0000-0000B9550000}"/>
    <cellStyle name="Обычный 8 3 5 3 3 2 3" xfId="18027" xr:uid="{00000000-0005-0000-0000-0000BA550000}"/>
    <cellStyle name="Обычный 8 3 5 3 3 3" xfId="8451" xr:uid="{00000000-0005-0000-0000-0000BB550000}"/>
    <cellStyle name="Обычный 8 3 5 3 3 3 2" xfId="21219" xr:uid="{00000000-0005-0000-0000-0000BC550000}"/>
    <cellStyle name="Обычный 8 3 5 3 3 4" xfId="14835" xr:uid="{00000000-0005-0000-0000-0000BD550000}"/>
    <cellStyle name="Обычный 8 3 5 3 4" xfId="3663" xr:uid="{00000000-0005-0000-0000-0000BE550000}"/>
    <cellStyle name="Обычный 8 3 5 3 4 2" xfId="10047" xr:uid="{00000000-0005-0000-0000-0000BF550000}"/>
    <cellStyle name="Обычный 8 3 5 3 4 2 2" xfId="22815" xr:uid="{00000000-0005-0000-0000-0000C0550000}"/>
    <cellStyle name="Обычный 8 3 5 3 4 3" xfId="16431" xr:uid="{00000000-0005-0000-0000-0000C1550000}"/>
    <cellStyle name="Обычный 8 3 5 3 5" xfId="6855" xr:uid="{00000000-0005-0000-0000-0000C2550000}"/>
    <cellStyle name="Обычный 8 3 5 3 5 2" xfId="19623" xr:uid="{00000000-0005-0000-0000-0000C3550000}"/>
    <cellStyle name="Обычный 8 3 5 3 6" xfId="13239" xr:uid="{00000000-0005-0000-0000-0000C4550000}"/>
    <cellStyle name="Обычный 8 3 5 4" xfId="870" xr:uid="{00000000-0005-0000-0000-0000C5550000}"/>
    <cellStyle name="Обычный 8 3 5 4 2" xfId="2466" xr:uid="{00000000-0005-0000-0000-0000C6550000}"/>
    <cellStyle name="Обычный 8 3 5 4 2 2" xfId="5658" xr:uid="{00000000-0005-0000-0000-0000C7550000}"/>
    <cellStyle name="Обычный 8 3 5 4 2 2 2" xfId="12042" xr:uid="{00000000-0005-0000-0000-0000C8550000}"/>
    <cellStyle name="Обычный 8 3 5 4 2 2 2 2" xfId="24810" xr:uid="{00000000-0005-0000-0000-0000C9550000}"/>
    <cellStyle name="Обычный 8 3 5 4 2 2 3" xfId="18426" xr:uid="{00000000-0005-0000-0000-0000CA550000}"/>
    <cellStyle name="Обычный 8 3 5 4 2 3" xfId="8850" xr:uid="{00000000-0005-0000-0000-0000CB550000}"/>
    <cellStyle name="Обычный 8 3 5 4 2 3 2" xfId="21618" xr:uid="{00000000-0005-0000-0000-0000CC550000}"/>
    <cellStyle name="Обычный 8 3 5 4 2 4" xfId="15234" xr:uid="{00000000-0005-0000-0000-0000CD550000}"/>
    <cellStyle name="Обычный 8 3 5 4 3" xfId="4062" xr:uid="{00000000-0005-0000-0000-0000CE550000}"/>
    <cellStyle name="Обычный 8 3 5 4 3 2" xfId="10446" xr:uid="{00000000-0005-0000-0000-0000CF550000}"/>
    <cellStyle name="Обычный 8 3 5 4 3 2 2" xfId="23214" xr:uid="{00000000-0005-0000-0000-0000D0550000}"/>
    <cellStyle name="Обычный 8 3 5 4 3 3" xfId="16830" xr:uid="{00000000-0005-0000-0000-0000D1550000}"/>
    <cellStyle name="Обычный 8 3 5 4 4" xfId="7254" xr:uid="{00000000-0005-0000-0000-0000D2550000}"/>
    <cellStyle name="Обычный 8 3 5 4 4 2" xfId="20022" xr:uid="{00000000-0005-0000-0000-0000D3550000}"/>
    <cellStyle name="Обычный 8 3 5 4 5" xfId="13638" xr:uid="{00000000-0005-0000-0000-0000D4550000}"/>
    <cellStyle name="Обычный 8 3 5 5" xfId="1668" xr:uid="{00000000-0005-0000-0000-0000D5550000}"/>
    <cellStyle name="Обычный 8 3 5 5 2" xfId="4860" xr:uid="{00000000-0005-0000-0000-0000D6550000}"/>
    <cellStyle name="Обычный 8 3 5 5 2 2" xfId="11244" xr:uid="{00000000-0005-0000-0000-0000D7550000}"/>
    <cellStyle name="Обычный 8 3 5 5 2 2 2" xfId="24012" xr:uid="{00000000-0005-0000-0000-0000D8550000}"/>
    <cellStyle name="Обычный 8 3 5 5 2 3" xfId="17628" xr:uid="{00000000-0005-0000-0000-0000D9550000}"/>
    <cellStyle name="Обычный 8 3 5 5 3" xfId="8052" xr:uid="{00000000-0005-0000-0000-0000DA550000}"/>
    <cellStyle name="Обычный 8 3 5 5 3 2" xfId="20820" xr:uid="{00000000-0005-0000-0000-0000DB550000}"/>
    <cellStyle name="Обычный 8 3 5 5 4" xfId="14436" xr:uid="{00000000-0005-0000-0000-0000DC550000}"/>
    <cellStyle name="Обычный 8 3 5 6" xfId="3264" xr:uid="{00000000-0005-0000-0000-0000DD550000}"/>
    <cellStyle name="Обычный 8 3 5 6 2" xfId="9648" xr:uid="{00000000-0005-0000-0000-0000DE550000}"/>
    <cellStyle name="Обычный 8 3 5 6 2 2" xfId="22416" xr:uid="{00000000-0005-0000-0000-0000DF550000}"/>
    <cellStyle name="Обычный 8 3 5 6 3" xfId="16032" xr:uid="{00000000-0005-0000-0000-0000E0550000}"/>
    <cellStyle name="Обычный 8 3 5 7" xfId="6456" xr:uid="{00000000-0005-0000-0000-0000E1550000}"/>
    <cellStyle name="Обычный 8 3 5 7 2" xfId="19224" xr:uid="{00000000-0005-0000-0000-0000E2550000}"/>
    <cellStyle name="Обычный 8 3 5 8" xfId="12840" xr:uid="{00000000-0005-0000-0000-0000E3550000}"/>
    <cellStyle name="Обычный 8 3 6" xfId="135" xr:uid="{00000000-0005-0000-0000-0000E4550000}"/>
    <cellStyle name="Обычный 8 3 6 2" xfId="329" xr:uid="{00000000-0005-0000-0000-0000E5550000}"/>
    <cellStyle name="Обычный 8 3 6 2 2" xfId="731" xr:uid="{00000000-0005-0000-0000-0000E6550000}"/>
    <cellStyle name="Обычный 8 3 6 2 2 2" xfId="1529" xr:uid="{00000000-0005-0000-0000-0000E7550000}"/>
    <cellStyle name="Обычный 8 3 6 2 2 2 2" xfId="3125" xr:uid="{00000000-0005-0000-0000-0000E8550000}"/>
    <cellStyle name="Обычный 8 3 6 2 2 2 2 2" xfId="6317" xr:uid="{00000000-0005-0000-0000-0000E9550000}"/>
    <cellStyle name="Обычный 8 3 6 2 2 2 2 2 2" xfId="12701" xr:uid="{00000000-0005-0000-0000-0000EA550000}"/>
    <cellStyle name="Обычный 8 3 6 2 2 2 2 2 2 2" xfId="25469" xr:uid="{00000000-0005-0000-0000-0000EB550000}"/>
    <cellStyle name="Обычный 8 3 6 2 2 2 2 2 3" xfId="19085" xr:uid="{00000000-0005-0000-0000-0000EC550000}"/>
    <cellStyle name="Обычный 8 3 6 2 2 2 2 3" xfId="9509" xr:uid="{00000000-0005-0000-0000-0000ED550000}"/>
    <cellStyle name="Обычный 8 3 6 2 2 2 2 3 2" xfId="22277" xr:uid="{00000000-0005-0000-0000-0000EE550000}"/>
    <cellStyle name="Обычный 8 3 6 2 2 2 2 4" xfId="15893" xr:uid="{00000000-0005-0000-0000-0000EF550000}"/>
    <cellStyle name="Обычный 8 3 6 2 2 2 3" xfId="4721" xr:uid="{00000000-0005-0000-0000-0000F0550000}"/>
    <cellStyle name="Обычный 8 3 6 2 2 2 3 2" xfId="11105" xr:uid="{00000000-0005-0000-0000-0000F1550000}"/>
    <cellStyle name="Обычный 8 3 6 2 2 2 3 2 2" xfId="23873" xr:uid="{00000000-0005-0000-0000-0000F2550000}"/>
    <cellStyle name="Обычный 8 3 6 2 2 2 3 3" xfId="17489" xr:uid="{00000000-0005-0000-0000-0000F3550000}"/>
    <cellStyle name="Обычный 8 3 6 2 2 2 4" xfId="7913" xr:uid="{00000000-0005-0000-0000-0000F4550000}"/>
    <cellStyle name="Обычный 8 3 6 2 2 2 4 2" xfId="20681" xr:uid="{00000000-0005-0000-0000-0000F5550000}"/>
    <cellStyle name="Обычный 8 3 6 2 2 2 5" xfId="14297" xr:uid="{00000000-0005-0000-0000-0000F6550000}"/>
    <cellStyle name="Обычный 8 3 6 2 2 3" xfId="2327" xr:uid="{00000000-0005-0000-0000-0000F7550000}"/>
    <cellStyle name="Обычный 8 3 6 2 2 3 2" xfId="5519" xr:uid="{00000000-0005-0000-0000-0000F8550000}"/>
    <cellStyle name="Обычный 8 3 6 2 2 3 2 2" xfId="11903" xr:uid="{00000000-0005-0000-0000-0000F9550000}"/>
    <cellStyle name="Обычный 8 3 6 2 2 3 2 2 2" xfId="24671" xr:uid="{00000000-0005-0000-0000-0000FA550000}"/>
    <cellStyle name="Обычный 8 3 6 2 2 3 2 3" xfId="18287" xr:uid="{00000000-0005-0000-0000-0000FB550000}"/>
    <cellStyle name="Обычный 8 3 6 2 2 3 3" xfId="8711" xr:uid="{00000000-0005-0000-0000-0000FC550000}"/>
    <cellStyle name="Обычный 8 3 6 2 2 3 3 2" xfId="21479" xr:uid="{00000000-0005-0000-0000-0000FD550000}"/>
    <cellStyle name="Обычный 8 3 6 2 2 3 4" xfId="15095" xr:uid="{00000000-0005-0000-0000-0000FE550000}"/>
    <cellStyle name="Обычный 8 3 6 2 2 4" xfId="3923" xr:uid="{00000000-0005-0000-0000-0000FF550000}"/>
    <cellStyle name="Обычный 8 3 6 2 2 4 2" xfId="10307" xr:uid="{00000000-0005-0000-0000-000000560000}"/>
    <cellStyle name="Обычный 8 3 6 2 2 4 2 2" xfId="23075" xr:uid="{00000000-0005-0000-0000-000001560000}"/>
    <cellStyle name="Обычный 8 3 6 2 2 4 3" xfId="16691" xr:uid="{00000000-0005-0000-0000-000002560000}"/>
    <cellStyle name="Обычный 8 3 6 2 2 5" xfId="7115" xr:uid="{00000000-0005-0000-0000-000003560000}"/>
    <cellStyle name="Обычный 8 3 6 2 2 5 2" xfId="19883" xr:uid="{00000000-0005-0000-0000-000004560000}"/>
    <cellStyle name="Обычный 8 3 6 2 2 6" xfId="13499" xr:uid="{00000000-0005-0000-0000-000005560000}"/>
    <cellStyle name="Обычный 8 3 6 2 3" xfId="1130" xr:uid="{00000000-0005-0000-0000-000006560000}"/>
    <cellStyle name="Обычный 8 3 6 2 3 2" xfId="2726" xr:uid="{00000000-0005-0000-0000-000007560000}"/>
    <cellStyle name="Обычный 8 3 6 2 3 2 2" xfId="5918" xr:uid="{00000000-0005-0000-0000-000008560000}"/>
    <cellStyle name="Обычный 8 3 6 2 3 2 2 2" xfId="12302" xr:uid="{00000000-0005-0000-0000-000009560000}"/>
    <cellStyle name="Обычный 8 3 6 2 3 2 2 2 2" xfId="25070" xr:uid="{00000000-0005-0000-0000-00000A560000}"/>
    <cellStyle name="Обычный 8 3 6 2 3 2 2 3" xfId="18686" xr:uid="{00000000-0005-0000-0000-00000B560000}"/>
    <cellStyle name="Обычный 8 3 6 2 3 2 3" xfId="9110" xr:uid="{00000000-0005-0000-0000-00000C560000}"/>
    <cellStyle name="Обычный 8 3 6 2 3 2 3 2" xfId="21878" xr:uid="{00000000-0005-0000-0000-00000D560000}"/>
    <cellStyle name="Обычный 8 3 6 2 3 2 4" xfId="15494" xr:uid="{00000000-0005-0000-0000-00000E560000}"/>
    <cellStyle name="Обычный 8 3 6 2 3 3" xfId="4322" xr:uid="{00000000-0005-0000-0000-00000F560000}"/>
    <cellStyle name="Обычный 8 3 6 2 3 3 2" xfId="10706" xr:uid="{00000000-0005-0000-0000-000010560000}"/>
    <cellStyle name="Обычный 8 3 6 2 3 3 2 2" xfId="23474" xr:uid="{00000000-0005-0000-0000-000011560000}"/>
    <cellStyle name="Обычный 8 3 6 2 3 3 3" xfId="17090" xr:uid="{00000000-0005-0000-0000-000012560000}"/>
    <cellStyle name="Обычный 8 3 6 2 3 4" xfId="7514" xr:uid="{00000000-0005-0000-0000-000013560000}"/>
    <cellStyle name="Обычный 8 3 6 2 3 4 2" xfId="20282" xr:uid="{00000000-0005-0000-0000-000014560000}"/>
    <cellStyle name="Обычный 8 3 6 2 3 5" xfId="13898" xr:uid="{00000000-0005-0000-0000-000015560000}"/>
    <cellStyle name="Обычный 8 3 6 2 4" xfId="1928" xr:uid="{00000000-0005-0000-0000-000016560000}"/>
    <cellStyle name="Обычный 8 3 6 2 4 2" xfId="5120" xr:uid="{00000000-0005-0000-0000-000017560000}"/>
    <cellStyle name="Обычный 8 3 6 2 4 2 2" xfId="11504" xr:uid="{00000000-0005-0000-0000-000018560000}"/>
    <cellStyle name="Обычный 8 3 6 2 4 2 2 2" xfId="24272" xr:uid="{00000000-0005-0000-0000-000019560000}"/>
    <cellStyle name="Обычный 8 3 6 2 4 2 3" xfId="17888" xr:uid="{00000000-0005-0000-0000-00001A560000}"/>
    <cellStyle name="Обычный 8 3 6 2 4 3" xfId="8312" xr:uid="{00000000-0005-0000-0000-00001B560000}"/>
    <cellStyle name="Обычный 8 3 6 2 4 3 2" xfId="21080" xr:uid="{00000000-0005-0000-0000-00001C560000}"/>
    <cellStyle name="Обычный 8 3 6 2 4 4" xfId="14696" xr:uid="{00000000-0005-0000-0000-00001D560000}"/>
    <cellStyle name="Обычный 8 3 6 2 5" xfId="3524" xr:uid="{00000000-0005-0000-0000-00001E560000}"/>
    <cellStyle name="Обычный 8 3 6 2 5 2" xfId="9908" xr:uid="{00000000-0005-0000-0000-00001F560000}"/>
    <cellStyle name="Обычный 8 3 6 2 5 2 2" xfId="22676" xr:uid="{00000000-0005-0000-0000-000020560000}"/>
    <cellStyle name="Обычный 8 3 6 2 5 3" xfId="16292" xr:uid="{00000000-0005-0000-0000-000021560000}"/>
    <cellStyle name="Обычный 8 3 6 2 6" xfId="6716" xr:uid="{00000000-0005-0000-0000-000022560000}"/>
    <cellStyle name="Обычный 8 3 6 2 6 2" xfId="19484" xr:uid="{00000000-0005-0000-0000-000023560000}"/>
    <cellStyle name="Обычный 8 3 6 2 7" xfId="13100" xr:uid="{00000000-0005-0000-0000-000024560000}"/>
    <cellStyle name="Обычный 8 3 6 3" xfId="537" xr:uid="{00000000-0005-0000-0000-000025560000}"/>
    <cellStyle name="Обычный 8 3 6 3 2" xfId="1335" xr:uid="{00000000-0005-0000-0000-000026560000}"/>
    <cellStyle name="Обычный 8 3 6 3 2 2" xfId="2931" xr:uid="{00000000-0005-0000-0000-000027560000}"/>
    <cellStyle name="Обычный 8 3 6 3 2 2 2" xfId="6123" xr:uid="{00000000-0005-0000-0000-000028560000}"/>
    <cellStyle name="Обычный 8 3 6 3 2 2 2 2" xfId="12507" xr:uid="{00000000-0005-0000-0000-000029560000}"/>
    <cellStyle name="Обычный 8 3 6 3 2 2 2 2 2" xfId="25275" xr:uid="{00000000-0005-0000-0000-00002A560000}"/>
    <cellStyle name="Обычный 8 3 6 3 2 2 2 3" xfId="18891" xr:uid="{00000000-0005-0000-0000-00002B560000}"/>
    <cellStyle name="Обычный 8 3 6 3 2 2 3" xfId="9315" xr:uid="{00000000-0005-0000-0000-00002C560000}"/>
    <cellStyle name="Обычный 8 3 6 3 2 2 3 2" xfId="22083" xr:uid="{00000000-0005-0000-0000-00002D560000}"/>
    <cellStyle name="Обычный 8 3 6 3 2 2 4" xfId="15699" xr:uid="{00000000-0005-0000-0000-00002E560000}"/>
    <cellStyle name="Обычный 8 3 6 3 2 3" xfId="4527" xr:uid="{00000000-0005-0000-0000-00002F560000}"/>
    <cellStyle name="Обычный 8 3 6 3 2 3 2" xfId="10911" xr:uid="{00000000-0005-0000-0000-000030560000}"/>
    <cellStyle name="Обычный 8 3 6 3 2 3 2 2" xfId="23679" xr:uid="{00000000-0005-0000-0000-000031560000}"/>
    <cellStyle name="Обычный 8 3 6 3 2 3 3" xfId="17295" xr:uid="{00000000-0005-0000-0000-000032560000}"/>
    <cellStyle name="Обычный 8 3 6 3 2 4" xfId="7719" xr:uid="{00000000-0005-0000-0000-000033560000}"/>
    <cellStyle name="Обычный 8 3 6 3 2 4 2" xfId="20487" xr:uid="{00000000-0005-0000-0000-000034560000}"/>
    <cellStyle name="Обычный 8 3 6 3 2 5" xfId="14103" xr:uid="{00000000-0005-0000-0000-000035560000}"/>
    <cellStyle name="Обычный 8 3 6 3 3" xfId="2133" xr:uid="{00000000-0005-0000-0000-000036560000}"/>
    <cellStyle name="Обычный 8 3 6 3 3 2" xfId="5325" xr:uid="{00000000-0005-0000-0000-000037560000}"/>
    <cellStyle name="Обычный 8 3 6 3 3 2 2" xfId="11709" xr:uid="{00000000-0005-0000-0000-000038560000}"/>
    <cellStyle name="Обычный 8 3 6 3 3 2 2 2" xfId="24477" xr:uid="{00000000-0005-0000-0000-000039560000}"/>
    <cellStyle name="Обычный 8 3 6 3 3 2 3" xfId="18093" xr:uid="{00000000-0005-0000-0000-00003A560000}"/>
    <cellStyle name="Обычный 8 3 6 3 3 3" xfId="8517" xr:uid="{00000000-0005-0000-0000-00003B560000}"/>
    <cellStyle name="Обычный 8 3 6 3 3 3 2" xfId="21285" xr:uid="{00000000-0005-0000-0000-00003C560000}"/>
    <cellStyle name="Обычный 8 3 6 3 3 4" xfId="14901" xr:uid="{00000000-0005-0000-0000-00003D560000}"/>
    <cellStyle name="Обычный 8 3 6 3 4" xfId="3729" xr:uid="{00000000-0005-0000-0000-00003E560000}"/>
    <cellStyle name="Обычный 8 3 6 3 4 2" xfId="10113" xr:uid="{00000000-0005-0000-0000-00003F560000}"/>
    <cellStyle name="Обычный 8 3 6 3 4 2 2" xfId="22881" xr:uid="{00000000-0005-0000-0000-000040560000}"/>
    <cellStyle name="Обычный 8 3 6 3 4 3" xfId="16497" xr:uid="{00000000-0005-0000-0000-000041560000}"/>
    <cellStyle name="Обычный 8 3 6 3 5" xfId="6921" xr:uid="{00000000-0005-0000-0000-000042560000}"/>
    <cellStyle name="Обычный 8 3 6 3 5 2" xfId="19689" xr:uid="{00000000-0005-0000-0000-000043560000}"/>
    <cellStyle name="Обычный 8 3 6 3 6" xfId="13305" xr:uid="{00000000-0005-0000-0000-000044560000}"/>
    <cellStyle name="Обычный 8 3 6 4" xfId="936" xr:uid="{00000000-0005-0000-0000-000045560000}"/>
    <cellStyle name="Обычный 8 3 6 4 2" xfId="2532" xr:uid="{00000000-0005-0000-0000-000046560000}"/>
    <cellStyle name="Обычный 8 3 6 4 2 2" xfId="5724" xr:uid="{00000000-0005-0000-0000-000047560000}"/>
    <cellStyle name="Обычный 8 3 6 4 2 2 2" xfId="12108" xr:uid="{00000000-0005-0000-0000-000048560000}"/>
    <cellStyle name="Обычный 8 3 6 4 2 2 2 2" xfId="24876" xr:uid="{00000000-0005-0000-0000-000049560000}"/>
    <cellStyle name="Обычный 8 3 6 4 2 2 3" xfId="18492" xr:uid="{00000000-0005-0000-0000-00004A560000}"/>
    <cellStyle name="Обычный 8 3 6 4 2 3" xfId="8916" xr:uid="{00000000-0005-0000-0000-00004B560000}"/>
    <cellStyle name="Обычный 8 3 6 4 2 3 2" xfId="21684" xr:uid="{00000000-0005-0000-0000-00004C560000}"/>
    <cellStyle name="Обычный 8 3 6 4 2 4" xfId="15300" xr:uid="{00000000-0005-0000-0000-00004D560000}"/>
    <cellStyle name="Обычный 8 3 6 4 3" xfId="4128" xr:uid="{00000000-0005-0000-0000-00004E560000}"/>
    <cellStyle name="Обычный 8 3 6 4 3 2" xfId="10512" xr:uid="{00000000-0005-0000-0000-00004F560000}"/>
    <cellStyle name="Обычный 8 3 6 4 3 2 2" xfId="23280" xr:uid="{00000000-0005-0000-0000-000050560000}"/>
    <cellStyle name="Обычный 8 3 6 4 3 3" xfId="16896" xr:uid="{00000000-0005-0000-0000-000051560000}"/>
    <cellStyle name="Обычный 8 3 6 4 4" xfId="7320" xr:uid="{00000000-0005-0000-0000-000052560000}"/>
    <cellStyle name="Обычный 8 3 6 4 4 2" xfId="20088" xr:uid="{00000000-0005-0000-0000-000053560000}"/>
    <cellStyle name="Обычный 8 3 6 4 5" xfId="13704" xr:uid="{00000000-0005-0000-0000-000054560000}"/>
    <cellStyle name="Обычный 8 3 6 5" xfId="1734" xr:uid="{00000000-0005-0000-0000-000055560000}"/>
    <cellStyle name="Обычный 8 3 6 5 2" xfId="4926" xr:uid="{00000000-0005-0000-0000-000056560000}"/>
    <cellStyle name="Обычный 8 3 6 5 2 2" xfId="11310" xr:uid="{00000000-0005-0000-0000-000057560000}"/>
    <cellStyle name="Обычный 8 3 6 5 2 2 2" xfId="24078" xr:uid="{00000000-0005-0000-0000-000058560000}"/>
    <cellStyle name="Обычный 8 3 6 5 2 3" xfId="17694" xr:uid="{00000000-0005-0000-0000-000059560000}"/>
    <cellStyle name="Обычный 8 3 6 5 3" xfId="8118" xr:uid="{00000000-0005-0000-0000-00005A560000}"/>
    <cellStyle name="Обычный 8 3 6 5 3 2" xfId="20886" xr:uid="{00000000-0005-0000-0000-00005B560000}"/>
    <cellStyle name="Обычный 8 3 6 5 4" xfId="14502" xr:uid="{00000000-0005-0000-0000-00005C560000}"/>
    <cellStyle name="Обычный 8 3 6 6" xfId="3330" xr:uid="{00000000-0005-0000-0000-00005D560000}"/>
    <cellStyle name="Обычный 8 3 6 6 2" xfId="9714" xr:uid="{00000000-0005-0000-0000-00005E560000}"/>
    <cellStyle name="Обычный 8 3 6 6 2 2" xfId="22482" xr:uid="{00000000-0005-0000-0000-00005F560000}"/>
    <cellStyle name="Обычный 8 3 6 6 3" xfId="16098" xr:uid="{00000000-0005-0000-0000-000060560000}"/>
    <cellStyle name="Обычный 8 3 6 7" xfId="6522" xr:uid="{00000000-0005-0000-0000-000061560000}"/>
    <cellStyle name="Обычный 8 3 6 7 2" xfId="19290" xr:uid="{00000000-0005-0000-0000-000062560000}"/>
    <cellStyle name="Обычный 8 3 6 8" xfId="12906" xr:uid="{00000000-0005-0000-0000-000063560000}"/>
    <cellStyle name="Обычный 8 3 7" xfId="199" xr:uid="{00000000-0005-0000-0000-000064560000}"/>
    <cellStyle name="Обычный 8 3 7 2" xfId="601" xr:uid="{00000000-0005-0000-0000-000065560000}"/>
    <cellStyle name="Обычный 8 3 7 2 2" xfId="1399" xr:uid="{00000000-0005-0000-0000-000066560000}"/>
    <cellStyle name="Обычный 8 3 7 2 2 2" xfId="2995" xr:uid="{00000000-0005-0000-0000-000067560000}"/>
    <cellStyle name="Обычный 8 3 7 2 2 2 2" xfId="6187" xr:uid="{00000000-0005-0000-0000-000068560000}"/>
    <cellStyle name="Обычный 8 3 7 2 2 2 2 2" xfId="12571" xr:uid="{00000000-0005-0000-0000-000069560000}"/>
    <cellStyle name="Обычный 8 3 7 2 2 2 2 2 2" xfId="25339" xr:uid="{00000000-0005-0000-0000-00006A560000}"/>
    <cellStyle name="Обычный 8 3 7 2 2 2 2 3" xfId="18955" xr:uid="{00000000-0005-0000-0000-00006B560000}"/>
    <cellStyle name="Обычный 8 3 7 2 2 2 3" xfId="9379" xr:uid="{00000000-0005-0000-0000-00006C560000}"/>
    <cellStyle name="Обычный 8 3 7 2 2 2 3 2" xfId="22147" xr:uid="{00000000-0005-0000-0000-00006D560000}"/>
    <cellStyle name="Обычный 8 3 7 2 2 2 4" xfId="15763" xr:uid="{00000000-0005-0000-0000-00006E560000}"/>
    <cellStyle name="Обычный 8 3 7 2 2 3" xfId="4591" xr:uid="{00000000-0005-0000-0000-00006F560000}"/>
    <cellStyle name="Обычный 8 3 7 2 2 3 2" xfId="10975" xr:uid="{00000000-0005-0000-0000-000070560000}"/>
    <cellStyle name="Обычный 8 3 7 2 2 3 2 2" xfId="23743" xr:uid="{00000000-0005-0000-0000-000071560000}"/>
    <cellStyle name="Обычный 8 3 7 2 2 3 3" xfId="17359" xr:uid="{00000000-0005-0000-0000-000072560000}"/>
    <cellStyle name="Обычный 8 3 7 2 2 4" xfId="7783" xr:uid="{00000000-0005-0000-0000-000073560000}"/>
    <cellStyle name="Обычный 8 3 7 2 2 4 2" xfId="20551" xr:uid="{00000000-0005-0000-0000-000074560000}"/>
    <cellStyle name="Обычный 8 3 7 2 2 5" xfId="14167" xr:uid="{00000000-0005-0000-0000-000075560000}"/>
    <cellStyle name="Обычный 8 3 7 2 3" xfId="2197" xr:uid="{00000000-0005-0000-0000-000076560000}"/>
    <cellStyle name="Обычный 8 3 7 2 3 2" xfId="5389" xr:uid="{00000000-0005-0000-0000-000077560000}"/>
    <cellStyle name="Обычный 8 3 7 2 3 2 2" xfId="11773" xr:uid="{00000000-0005-0000-0000-000078560000}"/>
    <cellStyle name="Обычный 8 3 7 2 3 2 2 2" xfId="24541" xr:uid="{00000000-0005-0000-0000-000079560000}"/>
    <cellStyle name="Обычный 8 3 7 2 3 2 3" xfId="18157" xr:uid="{00000000-0005-0000-0000-00007A560000}"/>
    <cellStyle name="Обычный 8 3 7 2 3 3" xfId="8581" xr:uid="{00000000-0005-0000-0000-00007B560000}"/>
    <cellStyle name="Обычный 8 3 7 2 3 3 2" xfId="21349" xr:uid="{00000000-0005-0000-0000-00007C560000}"/>
    <cellStyle name="Обычный 8 3 7 2 3 4" xfId="14965" xr:uid="{00000000-0005-0000-0000-00007D560000}"/>
    <cellStyle name="Обычный 8 3 7 2 4" xfId="3793" xr:uid="{00000000-0005-0000-0000-00007E560000}"/>
    <cellStyle name="Обычный 8 3 7 2 4 2" xfId="10177" xr:uid="{00000000-0005-0000-0000-00007F560000}"/>
    <cellStyle name="Обычный 8 3 7 2 4 2 2" xfId="22945" xr:uid="{00000000-0005-0000-0000-000080560000}"/>
    <cellStyle name="Обычный 8 3 7 2 4 3" xfId="16561" xr:uid="{00000000-0005-0000-0000-000081560000}"/>
    <cellStyle name="Обычный 8 3 7 2 5" xfId="6985" xr:uid="{00000000-0005-0000-0000-000082560000}"/>
    <cellStyle name="Обычный 8 3 7 2 5 2" xfId="19753" xr:uid="{00000000-0005-0000-0000-000083560000}"/>
    <cellStyle name="Обычный 8 3 7 2 6" xfId="13369" xr:uid="{00000000-0005-0000-0000-000084560000}"/>
    <cellStyle name="Обычный 8 3 7 3" xfId="1000" xr:uid="{00000000-0005-0000-0000-000085560000}"/>
    <cellStyle name="Обычный 8 3 7 3 2" xfId="2596" xr:uid="{00000000-0005-0000-0000-000086560000}"/>
    <cellStyle name="Обычный 8 3 7 3 2 2" xfId="5788" xr:uid="{00000000-0005-0000-0000-000087560000}"/>
    <cellStyle name="Обычный 8 3 7 3 2 2 2" xfId="12172" xr:uid="{00000000-0005-0000-0000-000088560000}"/>
    <cellStyle name="Обычный 8 3 7 3 2 2 2 2" xfId="24940" xr:uid="{00000000-0005-0000-0000-000089560000}"/>
    <cellStyle name="Обычный 8 3 7 3 2 2 3" xfId="18556" xr:uid="{00000000-0005-0000-0000-00008A560000}"/>
    <cellStyle name="Обычный 8 3 7 3 2 3" xfId="8980" xr:uid="{00000000-0005-0000-0000-00008B560000}"/>
    <cellStyle name="Обычный 8 3 7 3 2 3 2" xfId="21748" xr:uid="{00000000-0005-0000-0000-00008C560000}"/>
    <cellStyle name="Обычный 8 3 7 3 2 4" xfId="15364" xr:uid="{00000000-0005-0000-0000-00008D560000}"/>
    <cellStyle name="Обычный 8 3 7 3 3" xfId="4192" xr:uid="{00000000-0005-0000-0000-00008E560000}"/>
    <cellStyle name="Обычный 8 3 7 3 3 2" xfId="10576" xr:uid="{00000000-0005-0000-0000-00008F560000}"/>
    <cellStyle name="Обычный 8 3 7 3 3 2 2" xfId="23344" xr:uid="{00000000-0005-0000-0000-000090560000}"/>
    <cellStyle name="Обычный 8 3 7 3 3 3" xfId="16960" xr:uid="{00000000-0005-0000-0000-000091560000}"/>
    <cellStyle name="Обычный 8 3 7 3 4" xfId="7384" xr:uid="{00000000-0005-0000-0000-000092560000}"/>
    <cellStyle name="Обычный 8 3 7 3 4 2" xfId="20152" xr:uid="{00000000-0005-0000-0000-000093560000}"/>
    <cellStyle name="Обычный 8 3 7 3 5" xfId="13768" xr:uid="{00000000-0005-0000-0000-000094560000}"/>
    <cellStyle name="Обычный 8 3 7 4" xfId="1798" xr:uid="{00000000-0005-0000-0000-000095560000}"/>
    <cellStyle name="Обычный 8 3 7 4 2" xfId="4990" xr:uid="{00000000-0005-0000-0000-000096560000}"/>
    <cellStyle name="Обычный 8 3 7 4 2 2" xfId="11374" xr:uid="{00000000-0005-0000-0000-000097560000}"/>
    <cellStyle name="Обычный 8 3 7 4 2 2 2" xfId="24142" xr:uid="{00000000-0005-0000-0000-000098560000}"/>
    <cellStyle name="Обычный 8 3 7 4 2 3" xfId="17758" xr:uid="{00000000-0005-0000-0000-000099560000}"/>
    <cellStyle name="Обычный 8 3 7 4 3" xfId="8182" xr:uid="{00000000-0005-0000-0000-00009A560000}"/>
    <cellStyle name="Обычный 8 3 7 4 3 2" xfId="20950" xr:uid="{00000000-0005-0000-0000-00009B560000}"/>
    <cellStyle name="Обычный 8 3 7 4 4" xfId="14566" xr:uid="{00000000-0005-0000-0000-00009C560000}"/>
    <cellStyle name="Обычный 8 3 7 5" xfId="3394" xr:uid="{00000000-0005-0000-0000-00009D560000}"/>
    <cellStyle name="Обычный 8 3 7 5 2" xfId="9778" xr:uid="{00000000-0005-0000-0000-00009E560000}"/>
    <cellStyle name="Обычный 8 3 7 5 2 2" xfId="22546" xr:uid="{00000000-0005-0000-0000-00009F560000}"/>
    <cellStyle name="Обычный 8 3 7 5 3" xfId="16162" xr:uid="{00000000-0005-0000-0000-0000A0560000}"/>
    <cellStyle name="Обычный 8 3 7 6" xfId="6586" xr:uid="{00000000-0005-0000-0000-0000A1560000}"/>
    <cellStyle name="Обычный 8 3 7 6 2" xfId="19354" xr:uid="{00000000-0005-0000-0000-0000A2560000}"/>
    <cellStyle name="Обычный 8 3 7 7" xfId="12970" xr:uid="{00000000-0005-0000-0000-0000A3560000}"/>
    <cellStyle name="Обычный 8 3 8" xfId="401" xr:uid="{00000000-0005-0000-0000-0000A4560000}"/>
    <cellStyle name="Обычный 8 3 8 2" xfId="801" xr:uid="{00000000-0005-0000-0000-0000A5560000}"/>
    <cellStyle name="Обычный 8 3 8 2 2" xfId="1599" xr:uid="{00000000-0005-0000-0000-0000A6560000}"/>
    <cellStyle name="Обычный 8 3 8 2 2 2" xfId="3195" xr:uid="{00000000-0005-0000-0000-0000A7560000}"/>
    <cellStyle name="Обычный 8 3 8 2 2 2 2" xfId="6387" xr:uid="{00000000-0005-0000-0000-0000A8560000}"/>
    <cellStyle name="Обычный 8 3 8 2 2 2 2 2" xfId="12771" xr:uid="{00000000-0005-0000-0000-0000A9560000}"/>
    <cellStyle name="Обычный 8 3 8 2 2 2 2 2 2" xfId="25539" xr:uid="{00000000-0005-0000-0000-0000AA560000}"/>
    <cellStyle name="Обычный 8 3 8 2 2 2 2 3" xfId="19155" xr:uid="{00000000-0005-0000-0000-0000AB560000}"/>
    <cellStyle name="Обычный 8 3 8 2 2 2 3" xfId="9579" xr:uid="{00000000-0005-0000-0000-0000AC560000}"/>
    <cellStyle name="Обычный 8 3 8 2 2 2 3 2" xfId="22347" xr:uid="{00000000-0005-0000-0000-0000AD560000}"/>
    <cellStyle name="Обычный 8 3 8 2 2 2 4" xfId="15963" xr:uid="{00000000-0005-0000-0000-0000AE560000}"/>
    <cellStyle name="Обычный 8 3 8 2 2 3" xfId="4791" xr:uid="{00000000-0005-0000-0000-0000AF560000}"/>
    <cellStyle name="Обычный 8 3 8 2 2 3 2" xfId="11175" xr:uid="{00000000-0005-0000-0000-0000B0560000}"/>
    <cellStyle name="Обычный 8 3 8 2 2 3 2 2" xfId="23943" xr:uid="{00000000-0005-0000-0000-0000B1560000}"/>
    <cellStyle name="Обычный 8 3 8 2 2 3 3" xfId="17559" xr:uid="{00000000-0005-0000-0000-0000B2560000}"/>
    <cellStyle name="Обычный 8 3 8 2 2 4" xfId="7983" xr:uid="{00000000-0005-0000-0000-0000B3560000}"/>
    <cellStyle name="Обычный 8 3 8 2 2 4 2" xfId="20751" xr:uid="{00000000-0005-0000-0000-0000B4560000}"/>
    <cellStyle name="Обычный 8 3 8 2 2 5" xfId="14367" xr:uid="{00000000-0005-0000-0000-0000B5560000}"/>
    <cellStyle name="Обычный 8 3 8 2 3" xfId="2397" xr:uid="{00000000-0005-0000-0000-0000B6560000}"/>
    <cellStyle name="Обычный 8 3 8 2 3 2" xfId="5589" xr:uid="{00000000-0005-0000-0000-0000B7560000}"/>
    <cellStyle name="Обычный 8 3 8 2 3 2 2" xfId="11973" xr:uid="{00000000-0005-0000-0000-0000B8560000}"/>
    <cellStyle name="Обычный 8 3 8 2 3 2 2 2" xfId="24741" xr:uid="{00000000-0005-0000-0000-0000B9560000}"/>
    <cellStyle name="Обычный 8 3 8 2 3 2 3" xfId="18357" xr:uid="{00000000-0005-0000-0000-0000BA560000}"/>
    <cellStyle name="Обычный 8 3 8 2 3 3" xfId="8781" xr:uid="{00000000-0005-0000-0000-0000BB560000}"/>
    <cellStyle name="Обычный 8 3 8 2 3 3 2" xfId="21549" xr:uid="{00000000-0005-0000-0000-0000BC560000}"/>
    <cellStyle name="Обычный 8 3 8 2 3 4" xfId="15165" xr:uid="{00000000-0005-0000-0000-0000BD560000}"/>
    <cellStyle name="Обычный 8 3 8 2 4" xfId="3993" xr:uid="{00000000-0005-0000-0000-0000BE560000}"/>
    <cellStyle name="Обычный 8 3 8 2 4 2" xfId="10377" xr:uid="{00000000-0005-0000-0000-0000BF560000}"/>
    <cellStyle name="Обычный 8 3 8 2 4 2 2" xfId="23145" xr:uid="{00000000-0005-0000-0000-0000C0560000}"/>
    <cellStyle name="Обычный 8 3 8 2 4 3" xfId="16761" xr:uid="{00000000-0005-0000-0000-0000C1560000}"/>
    <cellStyle name="Обычный 8 3 8 2 5" xfId="7185" xr:uid="{00000000-0005-0000-0000-0000C2560000}"/>
    <cellStyle name="Обычный 8 3 8 2 5 2" xfId="19953" xr:uid="{00000000-0005-0000-0000-0000C3560000}"/>
    <cellStyle name="Обычный 8 3 8 2 6" xfId="13569" xr:uid="{00000000-0005-0000-0000-0000C4560000}"/>
    <cellStyle name="Обычный 8 3 8 3" xfId="1200" xr:uid="{00000000-0005-0000-0000-0000C5560000}"/>
    <cellStyle name="Обычный 8 3 8 3 2" xfId="2796" xr:uid="{00000000-0005-0000-0000-0000C6560000}"/>
    <cellStyle name="Обычный 8 3 8 3 2 2" xfId="5988" xr:uid="{00000000-0005-0000-0000-0000C7560000}"/>
    <cellStyle name="Обычный 8 3 8 3 2 2 2" xfId="12372" xr:uid="{00000000-0005-0000-0000-0000C8560000}"/>
    <cellStyle name="Обычный 8 3 8 3 2 2 2 2" xfId="25140" xr:uid="{00000000-0005-0000-0000-0000C9560000}"/>
    <cellStyle name="Обычный 8 3 8 3 2 2 3" xfId="18756" xr:uid="{00000000-0005-0000-0000-0000CA560000}"/>
    <cellStyle name="Обычный 8 3 8 3 2 3" xfId="9180" xr:uid="{00000000-0005-0000-0000-0000CB560000}"/>
    <cellStyle name="Обычный 8 3 8 3 2 3 2" xfId="21948" xr:uid="{00000000-0005-0000-0000-0000CC560000}"/>
    <cellStyle name="Обычный 8 3 8 3 2 4" xfId="15564" xr:uid="{00000000-0005-0000-0000-0000CD560000}"/>
    <cellStyle name="Обычный 8 3 8 3 3" xfId="4392" xr:uid="{00000000-0005-0000-0000-0000CE560000}"/>
    <cellStyle name="Обычный 8 3 8 3 3 2" xfId="10776" xr:uid="{00000000-0005-0000-0000-0000CF560000}"/>
    <cellStyle name="Обычный 8 3 8 3 3 2 2" xfId="23544" xr:uid="{00000000-0005-0000-0000-0000D0560000}"/>
    <cellStyle name="Обычный 8 3 8 3 3 3" xfId="17160" xr:uid="{00000000-0005-0000-0000-0000D1560000}"/>
    <cellStyle name="Обычный 8 3 8 3 4" xfId="7584" xr:uid="{00000000-0005-0000-0000-0000D2560000}"/>
    <cellStyle name="Обычный 8 3 8 3 4 2" xfId="20352" xr:uid="{00000000-0005-0000-0000-0000D3560000}"/>
    <cellStyle name="Обычный 8 3 8 3 5" xfId="13968" xr:uid="{00000000-0005-0000-0000-0000D4560000}"/>
    <cellStyle name="Обычный 8 3 8 4" xfId="1998" xr:uid="{00000000-0005-0000-0000-0000D5560000}"/>
    <cellStyle name="Обычный 8 3 8 4 2" xfId="5190" xr:uid="{00000000-0005-0000-0000-0000D6560000}"/>
    <cellStyle name="Обычный 8 3 8 4 2 2" xfId="11574" xr:uid="{00000000-0005-0000-0000-0000D7560000}"/>
    <cellStyle name="Обычный 8 3 8 4 2 2 2" xfId="24342" xr:uid="{00000000-0005-0000-0000-0000D8560000}"/>
    <cellStyle name="Обычный 8 3 8 4 2 3" xfId="17958" xr:uid="{00000000-0005-0000-0000-0000D9560000}"/>
    <cellStyle name="Обычный 8 3 8 4 3" xfId="8382" xr:uid="{00000000-0005-0000-0000-0000DA560000}"/>
    <cellStyle name="Обычный 8 3 8 4 3 2" xfId="21150" xr:uid="{00000000-0005-0000-0000-0000DB560000}"/>
    <cellStyle name="Обычный 8 3 8 4 4" xfId="14766" xr:uid="{00000000-0005-0000-0000-0000DC560000}"/>
    <cellStyle name="Обычный 8 3 8 5" xfId="3594" xr:uid="{00000000-0005-0000-0000-0000DD560000}"/>
    <cellStyle name="Обычный 8 3 8 5 2" xfId="9978" xr:uid="{00000000-0005-0000-0000-0000DE560000}"/>
    <cellStyle name="Обычный 8 3 8 5 2 2" xfId="22746" xr:uid="{00000000-0005-0000-0000-0000DF560000}"/>
    <cellStyle name="Обычный 8 3 8 5 3" xfId="16362" xr:uid="{00000000-0005-0000-0000-0000E0560000}"/>
    <cellStyle name="Обычный 8 3 8 6" xfId="6786" xr:uid="{00000000-0005-0000-0000-0000E1560000}"/>
    <cellStyle name="Обычный 8 3 8 6 2" xfId="19554" xr:uid="{00000000-0005-0000-0000-0000E2560000}"/>
    <cellStyle name="Обычный 8 3 8 7" xfId="13170" xr:uid="{00000000-0005-0000-0000-0000E3560000}"/>
    <cellStyle name="Обычный 8 3 9" xfId="407" xr:uid="{00000000-0005-0000-0000-0000E4560000}"/>
    <cellStyle name="Обычный 8 3 9 2" xfId="1205" xr:uid="{00000000-0005-0000-0000-0000E5560000}"/>
    <cellStyle name="Обычный 8 3 9 2 2" xfId="2801" xr:uid="{00000000-0005-0000-0000-0000E6560000}"/>
    <cellStyle name="Обычный 8 3 9 2 2 2" xfId="5993" xr:uid="{00000000-0005-0000-0000-0000E7560000}"/>
    <cellStyle name="Обычный 8 3 9 2 2 2 2" xfId="12377" xr:uid="{00000000-0005-0000-0000-0000E8560000}"/>
    <cellStyle name="Обычный 8 3 9 2 2 2 2 2" xfId="25145" xr:uid="{00000000-0005-0000-0000-0000E9560000}"/>
    <cellStyle name="Обычный 8 3 9 2 2 2 3" xfId="18761" xr:uid="{00000000-0005-0000-0000-0000EA560000}"/>
    <cellStyle name="Обычный 8 3 9 2 2 3" xfId="9185" xr:uid="{00000000-0005-0000-0000-0000EB560000}"/>
    <cellStyle name="Обычный 8 3 9 2 2 3 2" xfId="21953" xr:uid="{00000000-0005-0000-0000-0000EC560000}"/>
    <cellStyle name="Обычный 8 3 9 2 2 4" xfId="15569" xr:uid="{00000000-0005-0000-0000-0000ED560000}"/>
    <cellStyle name="Обычный 8 3 9 2 3" xfId="4397" xr:uid="{00000000-0005-0000-0000-0000EE560000}"/>
    <cellStyle name="Обычный 8 3 9 2 3 2" xfId="10781" xr:uid="{00000000-0005-0000-0000-0000EF560000}"/>
    <cellStyle name="Обычный 8 3 9 2 3 2 2" xfId="23549" xr:uid="{00000000-0005-0000-0000-0000F0560000}"/>
    <cellStyle name="Обычный 8 3 9 2 3 3" xfId="17165" xr:uid="{00000000-0005-0000-0000-0000F1560000}"/>
    <cellStyle name="Обычный 8 3 9 2 4" xfId="7589" xr:uid="{00000000-0005-0000-0000-0000F2560000}"/>
    <cellStyle name="Обычный 8 3 9 2 4 2" xfId="20357" xr:uid="{00000000-0005-0000-0000-0000F3560000}"/>
    <cellStyle name="Обычный 8 3 9 2 5" xfId="13973" xr:uid="{00000000-0005-0000-0000-0000F4560000}"/>
    <cellStyle name="Обычный 8 3 9 3" xfId="2003" xr:uid="{00000000-0005-0000-0000-0000F5560000}"/>
    <cellStyle name="Обычный 8 3 9 3 2" xfId="5195" xr:uid="{00000000-0005-0000-0000-0000F6560000}"/>
    <cellStyle name="Обычный 8 3 9 3 2 2" xfId="11579" xr:uid="{00000000-0005-0000-0000-0000F7560000}"/>
    <cellStyle name="Обычный 8 3 9 3 2 2 2" xfId="24347" xr:uid="{00000000-0005-0000-0000-0000F8560000}"/>
    <cellStyle name="Обычный 8 3 9 3 2 3" xfId="17963" xr:uid="{00000000-0005-0000-0000-0000F9560000}"/>
    <cellStyle name="Обычный 8 3 9 3 3" xfId="8387" xr:uid="{00000000-0005-0000-0000-0000FA560000}"/>
    <cellStyle name="Обычный 8 3 9 3 3 2" xfId="21155" xr:uid="{00000000-0005-0000-0000-0000FB560000}"/>
    <cellStyle name="Обычный 8 3 9 3 4" xfId="14771" xr:uid="{00000000-0005-0000-0000-0000FC560000}"/>
    <cellStyle name="Обычный 8 3 9 4" xfId="3599" xr:uid="{00000000-0005-0000-0000-0000FD560000}"/>
    <cellStyle name="Обычный 8 3 9 4 2" xfId="9983" xr:uid="{00000000-0005-0000-0000-0000FE560000}"/>
    <cellStyle name="Обычный 8 3 9 4 2 2" xfId="22751" xr:uid="{00000000-0005-0000-0000-0000FF560000}"/>
    <cellStyle name="Обычный 8 3 9 4 3" xfId="16367" xr:uid="{00000000-0005-0000-0000-000000570000}"/>
    <cellStyle name="Обычный 8 3 9 5" xfId="6791" xr:uid="{00000000-0005-0000-0000-000001570000}"/>
    <cellStyle name="Обычный 8 3 9 5 2" xfId="19559" xr:uid="{00000000-0005-0000-0000-000002570000}"/>
    <cellStyle name="Обычный 8 3 9 6" xfId="13175" xr:uid="{00000000-0005-0000-0000-000003570000}"/>
    <cellStyle name="Обычный 8 4" xfId="9" xr:uid="{00000000-0005-0000-0000-000004570000}"/>
    <cellStyle name="Обычный 8 4 10" xfId="3204" xr:uid="{00000000-0005-0000-0000-000005570000}"/>
    <cellStyle name="Обычный 8 4 10 2" xfId="9588" xr:uid="{00000000-0005-0000-0000-000006570000}"/>
    <cellStyle name="Обычный 8 4 10 2 2" xfId="22356" xr:uid="{00000000-0005-0000-0000-000007570000}"/>
    <cellStyle name="Обычный 8 4 10 3" xfId="15972" xr:uid="{00000000-0005-0000-0000-000008570000}"/>
    <cellStyle name="Обычный 8 4 11" xfId="6396" xr:uid="{00000000-0005-0000-0000-000009570000}"/>
    <cellStyle name="Обычный 8 4 11 2" xfId="19164" xr:uid="{00000000-0005-0000-0000-00000A570000}"/>
    <cellStyle name="Обычный 8 4 12" xfId="12780" xr:uid="{00000000-0005-0000-0000-00000B570000}"/>
    <cellStyle name="Обычный 8 4 2" xfId="25" xr:uid="{00000000-0005-0000-0000-00000C570000}"/>
    <cellStyle name="Обычный 8 4 2 10" xfId="6412" xr:uid="{00000000-0005-0000-0000-00000D570000}"/>
    <cellStyle name="Обычный 8 4 2 10 2" xfId="19180" xr:uid="{00000000-0005-0000-0000-00000E570000}"/>
    <cellStyle name="Обычный 8 4 2 11" xfId="12796" xr:uid="{00000000-0005-0000-0000-00000F570000}"/>
    <cellStyle name="Обычный 8 4 2 2" xfId="57" xr:uid="{00000000-0005-0000-0000-000010570000}"/>
    <cellStyle name="Обычный 8 4 2 2 10" xfId="12828" xr:uid="{00000000-0005-0000-0000-000011570000}"/>
    <cellStyle name="Обычный 8 4 2 2 2" xfId="121" xr:uid="{00000000-0005-0000-0000-000012570000}"/>
    <cellStyle name="Обычный 8 4 2 2 2 2" xfId="315" xr:uid="{00000000-0005-0000-0000-000013570000}"/>
    <cellStyle name="Обычный 8 4 2 2 2 2 2" xfId="717" xr:uid="{00000000-0005-0000-0000-000014570000}"/>
    <cellStyle name="Обычный 8 4 2 2 2 2 2 2" xfId="1515" xr:uid="{00000000-0005-0000-0000-000015570000}"/>
    <cellStyle name="Обычный 8 4 2 2 2 2 2 2 2" xfId="3111" xr:uid="{00000000-0005-0000-0000-000016570000}"/>
    <cellStyle name="Обычный 8 4 2 2 2 2 2 2 2 2" xfId="6303" xr:uid="{00000000-0005-0000-0000-000017570000}"/>
    <cellStyle name="Обычный 8 4 2 2 2 2 2 2 2 2 2" xfId="12687" xr:uid="{00000000-0005-0000-0000-000018570000}"/>
    <cellStyle name="Обычный 8 4 2 2 2 2 2 2 2 2 2 2" xfId="25455" xr:uid="{00000000-0005-0000-0000-000019570000}"/>
    <cellStyle name="Обычный 8 4 2 2 2 2 2 2 2 2 3" xfId="19071" xr:uid="{00000000-0005-0000-0000-00001A570000}"/>
    <cellStyle name="Обычный 8 4 2 2 2 2 2 2 2 3" xfId="9495" xr:uid="{00000000-0005-0000-0000-00001B570000}"/>
    <cellStyle name="Обычный 8 4 2 2 2 2 2 2 2 3 2" xfId="22263" xr:uid="{00000000-0005-0000-0000-00001C570000}"/>
    <cellStyle name="Обычный 8 4 2 2 2 2 2 2 2 4" xfId="15879" xr:uid="{00000000-0005-0000-0000-00001D570000}"/>
    <cellStyle name="Обычный 8 4 2 2 2 2 2 2 3" xfId="4707" xr:uid="{00000000-0005-0000-0000-00001E570000}"/>
    <cellStyle name="Обычный 8 4 2 2 2 2 2 2 3 2" xfId="11091" xr:uid="{00000000-0005-0000-0000-00001F570000}"/>
    <cellStyle name="Обычный 8 4 2 2 2 2 2 2 3 2 2" xfId="23859" xr:uid="{00000000-0005-0000-0000-000020570000}"/>
    <cellStyle name="Обычный 8 4 2 2 2 2 2 2 3 3" xfId="17475" xr:uid="{00000000-0005-0000-0000-000021570000}"/>
    <cellStyle name="Обычный 8 4 2 2 2 2 2 2 4" xfId="7899" xr:uid="{00000000-0005-0000-0000-000022570000}"/>
    <cellStyle name="Обычный 8 4 2 2 2 2 2 2 4 2" xfId="20667" xr:uid="{00000000-0005-0000-0000-000023570000}"/>
    <cellStyle name="Обычный 8 4 2 2 2 2 2 2 5" xfId="14283" xr:uid="{00000000-0005-0000-0000-000024570000}"/>
    <cellStyle name="Обычный 8 4 2 2 2 2 2 3" xfId="2313" xr:uid="{00000000-0005-0000-0000-000025570000}"/>
    <cellStyle name="Обычный 8 4 2 2 2 2 2 3 2" xfId="5505" xr:uid="{00000000-0005-0000-0000-000026570000}"/>
    <cellStyle name="Обычный 8 4 2 2 2 2 2 3 2 2" xfId="11889" xr:uid="{00000000-0005-0000-0000-000027570000}"/>
    <cellStyle name="Обычный 8 4 2 2 2 2 2 3 2 2 2" xfId="24657" xr:uid="{00000000-0005-0000-0000-000028570000}"/>
    <cellStyle name="Обычный 8 4 2 2 2 2 2 3 2 3" xfId="18273" xr:uid="{00000000-0005-0000-0000-000029570000}"/>
    <cellStyle name="Обычный 8 4 2 2 2 2 2 3 3" xfId="8697" xr:uid="{00000000-0005-0000-0000-00002A570000}"/>
    <cellStyle name="Обычный 8 4 2 2 2 2 2 3 3 2" xfId="21465" xr:uid="{00000000-0005-0000-0000-00002B570000}"/>
    <cellStyle name="Обычный 8 4 2 2 2 2 2 3 4" xfId="15081" xr:uid="{00000000-0005-0000-0000-00002C570000}"/>
    <cellStyle name="Обычный 8 4 2 2 2 2 2 4" xfId="3909" xr:uid="{00000000-0005-0000-0000-00002D570000}"/>
    <cellStyle name="Обычный 8 4 2 2 2 2 2 4 2" xfId="10293" xr:uid="{00000000-0005-0000-0000-00002E570000}"/>
    <cellStyle name="Обычный 8 4 2 2 2 2 2 4 2 2" xfId="23061" xr:uid="{00000000-0005-0000-0000-00002F570000}"/>
    <cellStyle name="Обычный 8 4 2 2 2 2 2 4 3" xfId="16677" xr:uid="{00000000-0005-0000-0000-000030570000}"/>
    <cellStyle name="Обычный 8 4 2 2 2 2 2 5" xfId="7101" xr:uid="{00000000-0005-0000-0000-000031570000}"/>
    <cellStyle name="Обычный 8 4 2 2 2 2 2 5 2" xfId="19869" xr:uid="{00000000-0005-0000-0000-000032570000}"/>
    <cellStyle name="Обычный 8 4 2 2 2 2 2 6" xfId="13485" xr:uid="{00000000-0005-0000-0000-000033570000}"/>
    <cellStyle name="Обычный 8 4 2 2 2 2 3" xfId="1116" xr:uid="{00000000-0005-0000-0000-000034570000}"/>
    <cellStyle name="Обычный 8 4 2 2 2 2 3 2" xfId="2712" xr:uid="{00000000-0005-0000-0000-000035570000}"/>
    <cellStyle name="Обычный 8 4 2 2 2 2 3 2 2" xfId="5904" xr:uid="{00000000-0005-0000-0000-000036570000}"/>
    <cellStyle name="Обычный 8 4 2 2 2 2 3 2 2 2" xfId="12288" xr:uid="{00000000-0005-0000-0000-000037570000}"/>
    <cellStyle name="Обычный 8 4 2 2 2 2 3 2 2 2 2" xfId="25056" xr:uid="{00000000-0005-0000-0000-000038570000}"/>
    <cellStyle name="Обычный 8 4 2 2 2 2 3 2 2 3" xfId="18672" xr:uid="{00000000-0005-0000-0000-000039570000}"/>
    <cellStyle name="Обычный 8 4 2 2 2 2 3 2 3" xfId="9096" xr:uid="{00000000-0005-0000-0000-00003A570000}"/>
    <cellStyle name="Обычный 8 4 2 2 2 2 3 2 3 2" xfId="21864" xr:uid="{00000000-0005-0000-0000-00003B570000}"/>
    <cellStyle name="Обычный 8 4 2 2 2 2 3 2 4" xfId="15480" xr:uid="{00000000-0005-0000-0000-00003C570000}"/>
    <cellStyle name="Обычный 8 4 2 2 2 2 3 3" xfId="4308" xr:uid="{00000000-0005-0000-0000-00003D570000}"/>
    <cellStyle name="Обычный 8 4 2 2 2 2 3 3 2" xfId="10692" xr:uid="{00000000-0005-0000-0000-00003E570000}"/>
    <cellStyle name="Обычный 8 4 2 2 2 2 3 3 2 2" xfId="23460" xr:uid="{00000000-0005-0000-0000-00003F570000}"/>
    <cellStyle name="Обычный 8 4 2 2 2 2 3 3 3" xfId="17076" xr:uid="{00000000-0005-0000-0000-000040570000}"/>
    <cellStyle name="Обычный 8 4 2 2 2 2 3 4" xfId="7500" xr:uid="{00000000-0005-0000-0000-000041570000}"/>
    <cellStyle name="Обычный 8 4 2 2 2 2 3 4 2" xfId="20268" xr:uid="{00000000-0005-0000-0000-000042570000}"/>
    <cellStyle name="Обычный 8 4 2 2 2 2 3 5" xfId="13884" xr:uid="{00000000-0005-0000-0000-000043570000}"/>
    <cellStyle name="Обычный 8 4 2 2 2 2 4" xfId="1914" xr:uid="{00000000-0005-0000-0000-000044570000}"/>
    <cellStyle name="Обычный 8 4 2 2 2 2 4 2" xfId="5106" xr:uid="{00000000-0005-0000-0000-000045570000}"/>
    <cellStyle name="Обычный 8 4 2 2 2 2 4 2 2" xfId="11490" xr:uid="{00000000-0005-0000-0000-000046570000}"/>
    <cellStyle name="Обычный 8 4 2 2 2 2 4 2 2 2" xfId="24258" xr:uid="{00000000-0005-0000-0000-000047570000}"/>
    <cellStyle name="Обычный 8 4 2 2 2 2 4 2 3" xfId="17874" xr:uid="{00000000-0005-0000-0000-000048570000}"/>
    <cellStyle name="Обычный 8 4 2 2 2 2 4 3" xfId="8298" xr:uid="{00000000-0005-0000-0000-000049570000}"/>
    <cellStyle name="Обычный 8 4 2 2 2 2 4 3 2" xfId="21066" xr:uid="{00000000-0005-0000-0000-00004A570000}"/>
    <cellStyle name="Обычный 8 4 2 2 2 2 4 4" xfId="14682" xr:uid="{00000000-0005-0000-0000-00004B570000}"/>
    <cellStyle name="Обычный 8 4 2 2 2 2 5" xfId="3510" xr:uid="{00000000-0005-0000-0000-00004C570000}"/>
    <cellStyle name="Обычный 8 4 2 2 2 2 5 2" xfId="9894" xr:uid="{00000000-0005-0000-0000-00004D570000}"/>
    <cellStyle name="Обычный 8 4 2 2 2 2 5 2 2" xfId="22662" xr:uid="{00000000-0005-0000-0000-00004E570000}"/>
    <cellStyle name="Обычный 8 4 2 2 2 2 5 3" xfId="16278" xr:uid="{00000000-0005-0000-0000-00004F570000}"/>
    <cellStyle name="Обычный 8 4 2 2 2 2 6" xfId="6702" xr:uid="{00000000-0005-0000-0000-000050570000}"/>
    <cellStyle name="Обычный 8 4 2 2 2 2 6 2" xfId="19470" xr:uid="{00000000-0005-0000-0000-000051570000}"/>
    <cellStyle name="Обычный 8 4 2 2 2 2 7" xfId="13086" xr:uid="{00000000-0005-0000-0000-000052570000}"/>
    <cellStyle name="Обычный 8 4 2 2 2 3" xfId="523" xr:uid="{00000000-0005-0000-0000-000053570000}"/>
    <cellStyle name="Обычный 8 4 2 2 2 3 2" xfId="1321" xr:uid="{00000000-0005-0000-0000-000054570000}"/>
    <cellStyle name="Обычный 8 4 2 2 2 3 2 2" xfId="2917" xr:uid="{00000000-0005-0000-0000-000055570000}"/>
    <cellStyle name="Обычный 8 4 2 2 2 3 2 2 2" xfId="6109" xr:uid="{00000000-0005-0000-0000-000056570000}"/>
    <cellStyle name="Обычный 8 4 2 2 2 3 2 2 2 2" xfId="12493" xr:uid="{00000000-0005-0000-0000-000057570000}"/>
    <cellStyle name="Обычный 8 4 2 2 2 3 2 2 2 2 2" xfId="25261" xr:uid="{00000000-0005-0000-0000-000058570000}"/>
    <cellStyle name="Обычный 8 4 2 2 2 3 2 2 2 3" xfId="18877" xr:uid="{00000000-0005-0000-0000-000059570000}"/>
    <cellStyle name="Обычный 8 4 2 2 2 3 2 2 3" xfId="9301" xr:uid="{00000000-0005-0000-0000-00005A570000}"/>
    <cellStyle name="Обычный 8 4 2 2 2 3 2 2 3 2" xfId="22069" xr:uid="{00000000-0005-0000-0000-00005B570000}"/>
    <cellStyle name="Обычный 8 4 2 2 2 3 2 2 4" xfId="15685" xr:uid="{00000000-0005-0000-0000-00005C570000}"/>
    <cellStyle name="Обычный 8 4 2 2 2 3 2 3" xfId="4513" xr:uid="{00000000-0005-0000-0000-00005D570000}"/>
    <cellStyle name="Обычный 8 4 2 2 2 3 2 3 2" xfId="10897" xr:uid="{00000000-0005-0000-0000-00005E570000}"/>
    <cellStyle name="Обычный 8 4 2 2 2 3 2 3 2 2" xfId="23665" xr:uid="{00000000-0005-0000-0000-00005F570000}"/>
    <cellStyle name="Обычный 8 4 2 2 2 3 2 3 3" xfId="17281" xr:uid="{00000000-0005-0000-0000-000060570000}"/>
    <cellStyle name="Обычный 8 4 2 2 2 3 2 4" xfId="7705" xr:uid="{00000000-0005-0000-0000-000061570000}"/>
    <cellStyle name="Обычный 8 4 2 2 2 3 2 4 2" xfId="20473" xr:uid="{00000000-0005-0000-0000-000062570000}"/>
    <cellStyle name="Обычный 8 4 2 2 2 3 2 5" xfId="14089" xr:uid="{00000000-0005-0000-0000-000063570000}"/>
    <cellStyle name="Обычный 8 4 2 2 2 3 3" xfId="2119" xr:uid="{00000000-0005-0000-0000-000064570000}"/>
    <cellStyle name="Обычный 8 4 2 2 2 3 3 2" xfId="5311" xr:uid="{00000000-0005-0000-0000-000065570000}"/>
    <cellStyle name="Обычный 8 4 2 2 2 3 3 2 2" xfId="11695" xr:uid="{00000000-0005-0000-0000-000066570000}"/>
    <cellStyle name="Обычный 8 4 2 2 2 3 3 2 2 2" xfId="24463" xr:uid="{00000000-0005-0000-0000-000067570000}"/>
    <cellStyle name="Обычный 8 4 2 2 2 3 3 2 3" xfId="18079" xr:uid="{00000000-0005-0000-0000-000068570000}"/>
    <cellStyle name="Обычный 8 4 2 2 2 3 3 3" xfId="8503" xr:uid="{00000000-0005-0000-0000-000069570000}"/>
    <cellStyle name="Обычный 8 4 2 2 2 3 3 3 2" xfId="21271" xr:uid="{00000000-0005-0000-0000-00006A570000}"/>
    <cellStyle name="Обычный 8 4 2 2 2 3 3 4" xfId="14887" xr:uid="{00000000-0005-0000-0000-00006B570000}"/>
    <cellStyle name="Обычный 8 4 2 2 2 3 4" xfId="3715" xr:uid="{00000000-0005-0000-0000-00006C570000}"/>
    <cellStyle name="Обычный 8 4 2 2 2 3 4 2" xfId="10099" xr:uid="{00000000-0005-0000-0000-00006D570000}"/>
    <cellStyle name="Обычный 8 4 2 2 2 3 4 2 2" xfId="22867" xr:uid="{00000000-0005-0000-0000-00006E570000}"/>
    <cellStyle name="Обычный 8 4 2 2 2 3 4 3" xfId="16483" xr:uid="{00000000-0005-0000-0000-00006F570000}"/>
    <cellStyle name="Обычный 8 4 2 2 2 3 5" xfId="6907" xr:uid="{00000000-0005-0000-0000-000070570000}"/>
    <cellStyle name="Обычный 8 4 2 2 2 3 5 2" xfId="19675" xr:uid="{00000000-0005-0000-0000-000071570000}"/>
    <cellStyle name="Обычный 8 4 2 2 2 3 6" xfId="13291" xr:uid="{00000000-0005-0000-0000-000072570000}"/>
    <cellStyle name="Обычный 8 4 2 2 2 4" xfId="922" xr:uid="{00000000-0005-0000-0000-000073570000}"/>
    <cellStyle name="Обычный 8 4 2 2 2 4 2" xfId="2518" xr:uid="{00000000-0005-0000-0000-000074570000}"/>
    <cellStyle name="Обычный 8 4 2 2 2 4 2 2" xfId="5710" xr:uid="{00000000-0005-0000-0000-000075570000}"/>
    <cellStyle name="Обычный 8 4 2 2 2 4 2 2 2" xfId="12094" xr:uid="{00000000-0005-0000-0000-000076570000}"/>
    <cellStyle name="Обычный 8 4 2 2 2 4 2 2 2 2" xfId="24862" xr:uid="{00000000-0005-0000-0000-000077570000}"/>
    <cellStyle name="Обычный 8 4 2 2 2 4 2 2 3" xfId="18478" xr:uid="{00000000-0005-0000-0000-000078570000}"/>
    <cellStyle name="Обычный 8 4 2 2 2 4 2 3" xfId="8902" xr:uid="{00000000-0005-0000-0000-000079570000}"/>
    <cellStyle name="Обычный 8 4 2 2 2 4 2 3 2" xfId="21670" xr:uid="{00000000-0005-0000-0000-00007A570000}"/>
    <cellStyle name="Обычный 8 4 2 2 2 4 2 4" xfId="15286" xr:uid="{00000000-0005-0000-0000-00007B570000}"/>
    <cellStyle name="Обычный 8 4 2 2 2 4 3" xfId="4114" xr:uid="{00000000-0005-0000-0000-00007C570000}"/>
    <cellStyle name="Обычный 8 4 2 2 2 4 3 2" xfId="10498" xr:uid="{00000000-0005-0000-0000-00007D570000}"/>
    <cellStyle name="Обычный 8 4 2 2 2 4 3 2 2" xfId="23266" xr:uid="{00000000-0005-0000-0000-00007E570000}"/>
    <cellStyle name="Обычный 8 4 2 2 2 4 3 3" xfId="16882" xr:uid="{00000000-0005-0000-0000-00007F570000}"/>
    <cellStyle name="Обычный 8 4 2 2 2 4 4" xfId="7306" xr:uid="{00000000-0005-0000-0000-000080570000}"/>
    <cellStyle name="Обычный 8 4 2 2 2 4 4 2" xfId="20074" xr:uid="{00000000-0005-0000-0000-000081570000}"/>
    <cellStyle name="Обычный 8 4 2 2 2 4 5" xfId="13690" xr:uid="{00000000-0005-0000-0000-000082570000}"/>
    <cellStyle name="Обычный 8 4 2 2 2 5" xfId="1720" xr:uid="{00000000-0005-0000-0000-000083570000}"/>
    <cellStyle name="Обычный 8 4 2 2 2 5 2" xfId="4912" xr:uid="{00000000-0005-0000-0000-000084570000}"/>
    <cellStyle name="Обычный 8 4 2 2 2 5 2 2" xfId="11296" xr:uid="{00000000-0005-0000-0000-000085570000}"/>
    <cellStyle name="Обычный 8 4 2 2 2 5 2 2 2" xfId="24064" xr:uid="{00000000-0005-0000-0000-000086570000}"/>
    <cellStyle name="Обычный 8 4 2 2 2 5 2 3" xfId="17680" xr:uid="{00000000-0005-0000-0000-000087570000}"/>
    <cellStyle name="Обычный 8 4 2 2 2 5 3" xfId="8104" xr:uid="{00000000-0005-0000-0000-000088570000}"/>
    <cellStyle name="Обычный 8 4 2 2 2 5 3 2" xfId="20872" xr:uid="{00000000-0005-0000-0000-000089570000}"/>
    <cellStyle name="Обычный 8 4 2 2 2 5 4" xfId="14488" xr:uid="{00000000-0005-0000-0000-00008A570000}"/>
    <cellStyle name="Обычный 8 4 2 2 2 6" xfId="3316" xr:uid="{00000000-0005-0000-0000-00008B570000}"/>
    <cellStyle name="Обычный 8 4 2 2 2 6 2" xfId="9700" xr:uid="{00000000-0005-0000-0000-00008C570000}"/>
    <cellStyle name="Обычный 8 4 2 2 2 6 2 2" xfId="22468" xr:uid="{00000000-0005-0000-0000-00008D570000}"/>
    <cellStyle name="Обычный 8 4 2 2 2 6 3" xfId="16084" xr:uid="{00000000-0005-0000-0000-00008E570000}"/>
    <cellStyle name="Обычный 8 4 2 2 2 7" xfId="6508" xr:uid="{00000000-0005-0000-0000-00008F570000}"/>
    <cellStyle name="Обычный 8 4 2 2 2 7 2" xfId="19276" xr:uid="{00000000-0005-0000-0000-000090570000}"/>
    <cellStyle name="Обычный 8 4 2 2 2 8" xfId="12892" xr:uid="{00000000-0005-0000-0000-000091570000}"/>
    <cellStyle name="Обычный 8 4 2 2 3" xfId="187" xr:uid="{00000000-0005-0000-0000-000092570000}"/>
    <cellStyle name="Обычный 8 4 2 2 3 2" xfId="381" xr:uid="{00000000-0005-0000-0000-000093570000}"/>
    <cellStyle name="Обычный 8 4 2 2 3 2 2" xfId="783" xr:uid="{00000000-0005-0000-0000-000094570000}"/>
    <cellStyle name="Обычный 8 4 2 2 3 2 2 2" xfId="1581" xr:uid="{00000000-0005-0000-0000-000095570000}"/>
    <cellStyle name="Обычный 8 4 2 2 3 2 2 2 2" xfId="3177" xr:uid="{00000000-0005-0000-0000-000096570000}"/>
    <cellStyle name="Обычный 8 4 2 2 3 2 2 2 2 2" xfId="6369" xr:uid="{00000000-0005-0000-0000-000097570000}"/>
    <cellStyle name="Обычный 8 4 2 2 3 2 2 2 2 2 2" xfId="12753" xr:uid="{00000000-0005-0000-0000-000098570000}"/>
    <cellStyle name="Обычный 8 4 2 2 3 2 2 2 2 2 2 2" xfId="25521" xr:uid="{00000000-0005-0000-0000-000099570000}"/>
    <cellStyle name="Обычный 8 4 2 2 3 2 2 2 2 2 3" xfId="19137" xr:uid="{00000000-0005-0000-0000-00009A570000}"/>
    <cellStyle name="Обычный 8 4 2 2 3 2 2 2 2 3" xfId="9561" xr:uid="{00000000-0005-0000-0000-00009B570000}"/>
    <cellStyle name="Обычный 8 4 2 2 3 2 2 2 2 3 2" xfId="22329" xr:uid="{00000000-0005-0000-0000-00009C570000}"/>
    <cellStyle name="Обычный 8 4 2 2 3 2 2 2 2 4" xfId="15945" xr:uid="{00000000-0005-0000-0000-00009D570000}"/>
    <cellStyle name="Обычный 8 4 2 2 3 2 2 2 3" xfId="4773" xr:uid="{00000000-0005-0000-0000-00009E570000}"/>
    <cellStyle name="Обычный 8 4 2 2 3 2 2 2 3 2" xfId="11157" xr:uid="{00000000-0005-0000-0000-00009F570000}"/>
    <cellStyle name="Обычный 8 4 2 2 3 2 2 2 3 2 2" xfId="23925" xr:uid="{00000000-0005-0000-0000-0000A0570000}"/>
    <cellStyle name="Обычный 8 4 2 2 3 2 2 2 3 3" xfId="17541" xr:uid="{00000000-0005-0000-0000-0000A1570000}"/>
    <cellStyle name="Обычный 8 4 2 2 3 2 2 2 4" xfId="7965" xr:uid="{00000000-0005-0000-0000-0000A2570000}"/>
    <cellStyle name="Обычный 8 4 2 2 3 2 2 2 4 2" xfId="20733" xr:uid="{00000000-0005-0000-0000-0000A3570000}"/>
    <cellStyle name="Обычный 8 4 2 2 3 2 2 2 5" xfId="14349" xr:uid="{00000000-0005-0000-0000-0000A4570000}"/>
    <cellStyle name="Обычный 8 4 2 2 3 2 2 3" xfId="2379" xr:uid="{00000000-0005-0000-0000-0000A5570000}"/>
    <cellStyle name="Обычный 8 4 2 2 3 2 2 3 2" xfId="5571" xr:uid="{00000000-0005-0000-0000-0000A6570000}"/>
    <cellStyle name="Обычный 8 4 2 2 3 2 2 3 2 2" xfId="11955" xr:uid="{00000000-0005-0000-0000-0000A7570000}"/>
    <cellStyle name="Обычный 8 4 2 2 3 2 2 3 2 2 2" xfId="24723" xr:uid="{00000000-0005-0000-0000-0000A8570000}"/>
    <cellStyle name="Обычный 8 4 2 2 3 2 2 3 2 3" xfId="18339" xr:uid="{00000000-0005-0000-0000-0000A9570000}"/>
    <cellStyle name="Обычный 8 4 2 2 3 2 2 3 3" xfId="8763" xr:uid="{00000000-0005-0000-0000-0000AA570000}"/>
    <cellStyle name="Обычный 8 4 2 2 3 2 2 3 3 2" xfId="21531" xr:uid="{00000000-0005-0000-0000-0000AB570000}"/>
    <cellStyle name="Обычный 8 4 2 2 3 2 2 3 4" xfId="15147" xr:uid="{00000000-0005-0000-0000-0000AC570000}"/>
    <cellStyle name="Обычный 8 4 2 2 3 2 2 4" xfId="3975" xr:uid="{00000000-0005-0000-0000-0000AD570000}"/>
    <cellStyle name="Обычный 8 4 2 2 3 2 2 4 2" xfId="10359" xr:uid="{00000000-0005-0000-0000-0000AE570000}"/>
    <cellStyle name="Обычный 8 4 2 2 3 2 2 4 2 2" xfId="23127" xr:uid="{00000000-0005-0000-0000-0000AF570000}"/>
    <cellStyle name="Обычный 8 4 2 2 3 2 2 4 3" xfId="16743" xr:uid="{00000000-0005-0000-0000-0000B0570000}"/>
    <cellStyle name="Обычный 8 4 2 2 3 2 2 5" xfId="7167" xr:uid="{00000000-0005-0000-0000-0000B1570000}"/>
    <cellStyle name="Обычный 8 4 2 2 3 2 2 5 2" xfId="19935" xr:uid="{00000000-0005-0000-0000-0000B2570000}"/>
    <cellStyle name="Обычный 8 4 2 2 3 2 2 6" xfId="13551" xr:uid="{00000000-0005-0000-0000-0000B3570000}"/>
    <cellStyle name="Обычный 8 4 2 2 3 2 3" xfId="1182" xr:uid="{00000000-0005-0000-0000-0000B4570000}"/>
    <cellStyle name="Обычный 8 4 2 2 3 2 3 2" xfId="2778" xr:uid="{00000000-0005-0000-0000-0000B5570000}"/>
    <cellStyle name="Обычный 8 4 2 2 3 2 3 2 2" xfId="5970" xr:uid="{00000000-0005-0000-0000-0000B6570000}"/>
    <cellStyle name="Обычный 8 4 2 2 3 2 3 2 2 2" xfId="12354" xr:uid="{00000000-0005-0000-0000-0000B7570000}"/>
    <cellStyle name="Обычный 8 4 2 2 3 2 3 2 2 2 2" xfId="25122" xr:uid="{00000000-0005-0000-0000-0000B8570000}"/>
    <cellStyle name="Обычный 8 4 2 2 3 2 3 2 2 3" xfId="18738" xr:uid="{00000000-0005-0000-0000-0000B9570000}"/>
    <cellStyle name="Обычный 8 4 2 2 3 2 3 2 3" xfId="9162" xr:uid="{00000000-0005-0000-0000-0000BA570000}"/>
    <cellStyle name="Обычный 8 4 2 2 3 2 3 2 3 2" xfId="21930" xr:uid="{00000000-0005-0000-0000-0000BB570000}"/>
    <cellStyle name="Обычный 8 4 2 2 3 2 3 2 4" xfId="15546" xr:uid="{00000000-0005-0000-0000-0000BC570000}"/>
    <cellStyle name="Обычный 8 4 2 2 3 2 3 3" xfId="4374" xr:uid="{00000000-0005-0000-0000-0000BD570000}"/>
    <cellStyle name="Обычный 8 4 2 2 3 2 3 3 2" xfId="10758" xr:uid="{00000000-0005-0000-0000-0000BE570000}"/>
    <cellStyle name="Обычный 8 4 2 2 3 2 3 3 2 2" xfId="23526" xr:uid="{00000000-0005-0000-0000-0000BF570000}"/>
    <cellStyle name="Обычный 8 4 2 2 3 2 3 3 3" xfId="17142" xr:uid="{00000000-0005-0000-0000-0000C0570000}"/>
    <cellStyle name="Обычный 8 4 2 2 3 2 3 4" xfId="7566" xr:uid="{00000000-0005-0000-0000-0000C1570000}"/>
    <cellStyle name="Обычный 8 4 2 2 3 2 3 4 2" xfId="20334" xr:uid="{00000000-0005-0000-0000-0000C2570000}"/>
    <cellStyle name="Обычный 8 4 2 2 3 2 3 5" xfId="13950" xr:uid="{00000000-0005-0000-0000-0000C3570000}"/>
    <cellStyle name="Обычный 8 4 2 2 3 2 4" xfId="1980" xr:uid="{00000000-0005-0000-0000-0000C4570000}"/>
    <cellStyle name="Обычный 8 4 2 2 3 2 4 2" xfId="5172" xr:uid="{00000000-0005-0000-0000-0000C5570000}"/>
    <cellStyle name="Обычный 8 4 2 2 3 2 4 2 2" xfId="11556" xr:uid="{00000000-0005-0000-0000-0000C6570000}"/>
    <cellStyle name="Обычный 8 4 2 2 3 2 4 2 2 2" xfId="24324" xr:uid="{00000000-0005-0000-0000-0000C7570000}"/>
    <cellStyle name="Обычный 8 4 2 2 3 2 4 2 3" xfId="17940" xr:uid="{00000000-0005-0000-0000-0000C8570000}"/>
    <cellStyle name="Обычный 8 4 2 2 3 2 4 3" xfId="8364" xr:uid="{00000000-0005-0000-0000-0000C9570000}"/>
    <cellStyle name="Обычный 8 4 2 2 3 2 4 3 2" xfId="21132" xr:uid="{00000000-0005-0000-0000-0000CA570000}"/>
    <cellStyle name="Обычный 8 4 2 2 3 2 4 4" xfId="14748" xr:uid="{00000000-0005-0000-0000-0000CB570000}"/>
    <cellStyle name="Обычный 8 4 2 2 3 2 5" xfId="3576" xr:uid="{00000000-0005-0000-0000-0000CC570000}"/>
    <cellStyle name="Обычный 8 4 2 2 3 2 5 2" xfId="9960" xr:uid="{00000000-0005-0000-0000-0000CD570000}"/>
    <cellStyle name="Обычный 8 4 2 2 3 2 5 2 2" xfId="22728" xr:uid="{00000000-0005-0000-0000-0000CE570000}"/>
    <cellStyle name="Обычный 8 4 2 2 3 2 5 3" xfId="16344" xr:uid="{00000000-0005-0000-0000-0000CF570000}"/>
    <cellStyle name="Обычный 8 4 2 2 3 2 6" xfId="6768" xr:uid="{00000000-0005-0000-0000-0000D0570000}"/>
    <cellStyle name="Обычный 8 4 2 2 3 2 6 2" xfId="19536" xr:uid="{00000000-0005-0000-0000-0000D1570000}"/>
    <cellStyle name="Обычный 8 4 2 2 3 2 7" xfId="13152" xr:uid="{00000000-0005-0000-0000-0000D2570000}"/>
    <cellStyle name="Обычный 8 4 2 2 3 3" xfId="589" xr:uid="{00000000-0005-0000-0000-0000D3570000}"/>
    <cellStyle name="Обычный 8 4 2 2 3 3 2" xfId="1387" xr:uid="{00000000-0005-0000-0000-0000D4570000}"/>
    <cellStyle name="Обычный 8 4 2 2 3 3 2 2" xfId="2983" xr:uid="{00000000-0005-0000-0000-0000D5570000}"/>
    <cellStyle name="Обычный 8 4 2 2 3 3 2 2 2" xfId="6175" xr:uid="{00000000-0005-0000-0000-0000D6570000}"/>
    <cellStyle name="Обычный 8 4 2 2 3 3 2 2 2 2" xfId="12559" xr:uid="{00000000-0005-0000-0000-0000D7570000}"/>
    <cellStyle name="Обычный 8 4 2 2 3 3 2 2 2 2 2" xfId="25327" xr:uid="{00000000-0005-0000-0000-0000D8570000}"/>
    <cellStyle name="Обычный 8 4 2 2 3 3 2 2 2 3" xfId="18943" xr:uid="{00000000-0005-0000-0000-0000D9570000}"/>
    <cellStyle name="Обычный 8 4 2 2 3 3 2 2 3" xfId="9367" xr:uid="{00000000-0005-0000-0000-0000DA570000}"/>
    <cellStyle name="Обычный 8 4 2 2 3 3 2 2 3 2" xfId="22135" xr:uid="{00000000-0005-0000-0000-0000DB570000}"/>
    <cellStyle name="Обычный 8 4 2 2 3 3 2 2 4" xfId="15751" xr:uid="{00000000-0005-0000-0000-0000DC570000}"/>
    <cellStyle name="Обычный 8 4 2 2 3 3 2 3" xfId="4579" xr:uid="{00000000-0005-0000-0000-0000DD570000}"/>
    <cellStyle name="Обычный 8 4 2 2 3 3 2 3 2" xfId="10963" xr:uid="{00000000-0005-0000-0000-0000DE570000}"/>
    <cellStyle name="Обычный 8 4 2 2 3 3 2 3 2 2" xfId="23731" xr:uid="{00000000-0005-0000-0000-0000DF570000}"/>
    <cellStyle name="Обычный 8 4 2 2 3 3 2 3 3" xfId="17347" xr:uid="{00000000-0005-0000-0000-0000E0570000}"/>
    <cellStyle name="Обычный 8 4 2 2 3 3 2 4" xfId="7771" xr:uid="{00000000-0005-0000-0000-0000E1570000}"/>
    <cellStyle name="Обычный 8 4 2 2 3 3 2 4 2" xfId="20539" xr:uid="{00000000-0005-0000-0000-0000E2570000}"/>
    <cellStyle name="Обычный 8 4 2 2 3 3 2 5" xfId="14155" xr:uid="{00000000-0005-0000-0000-0000E3570000}"/>
    <cellStyle name="Обычный 8 4 2 2 3 3 3" xfId="2185" xr:uid="{00000000-0005-0000-0000-0000E4570000}"/>
    <cellStyle name="Обычный 8 4 2 2 3 3 3 2" xfId="5377" xr:uid="{00000000-0005-0000-0000-0000E5570000}"/>
    <cellStyle name="Обычный 8 4 2 2 3 3 3 2 2" xfId="11761" xr:uid="{00000000-0005-0000-0000-0000E6570000}"/>
    <cellStyle name="Обычный 8 4 2 2 3 3 3 2 2 2" xfId="24529" xr:uid="{00000000-0005-0000-0000-0000E7570000}"/>
    <cellStyle name="Обычный 8 4 2 2 3 3 3 2 3" xfId="18145" xr:uid="{00000000-0005-0000-0000-0000E8570000}"/>
    <cellStyle name="Обычный 8 4 2 2 3 3 3 3" xfId="8569" xr:uid="{00000000-0005-0000-0000-0000E9570000}"/>
    <cellStyle name="Обычный 8 4 2 2 3 3 3 3 2" xfId="21337" xr:uid="{00000000-0005-0000-0000-0000EA570000}"/>
    <cellStyle name="Обычный 8 4 2 2 3 3 3 4" xfId="14953" xr:uid="{00000000-0005-0000-0000-0000EB570000}"/>
    <cellStyle name="Обычный 8 4 2 2 3 3 4" xfId="3781" xr:uid="{00000000-0005-0000-0000-0000EC570000}"/>
    <cellStyle name="Обычный 8 4 2 2 3 3 4 2" xfId="10165" xr:uid="{00000000-0005-0000-0000-0000ED570000}"/>
    <cellStyle name="Обычный 8 4 2 2 3 3 4 2 2" xfId="22933" xr:uid="{00000000-0005-0000-0000-0000EE570000}"/>
    <cellStyle name="Обычный 8 4 2 2 3 3 4 3" xfId="16549" xr:uid="{00000000-0005-0000-0000-0000EF570000}"/>
    <cellStyle name="Обычный 8 4 2 2 3 3 5" xfId="6973" xr:uid="{00000000-0005-0000-0000-0000F0570000}"/>
    <cellStyle name="Обычный 8 4 2 2 3 3 5 2" xfId="19741" xr:uid="{00000000-0005-0000-0000-0000F1570000}"/>
    <cellStyle name="Обычный 8 4 2 2 3 3 6" xfId="13357" xr:uid="{00000000-0005-0000-0000-0000F2570000}"/>
    <cellStyle name="Обычный 8 4 2 2 3 4" xfId="988" xr:uid="{00000000-0005-0000-0000-0000F3570000}"/>
    <cellStyle name="Обычный 8 4 2 2 3 4 2" xfId="2584" xr:uid="{00000000-0005-0000-0000-0000F4570000}"/>
    <cellStyle name="Обычный 8 4 2 2 3 4 2 2" xfId="5776" xr:uid="{00000000-0005-0000-0000-0000F5570000}"/>
    <cellStyle name="Обычный 8 4 2 2 3 4 2 2 2" xfId="12160" xr:uid="{00000000-0005-0000-0000-0000F6570000}"/>
    <cellStyle name="Обычный 8 4 2 2 3 4 2 2 2 2" xfId="24928" xr:uid="{00000000-0005-0000-0000-0000F7570000}"/>
    <cellStyle name="Обычный 8 4 2 2 3 4 2 2 3" xfId="18544" xr:uid="{00000000-0005-0000-0000-0000F8570000}"/>
    <cellStyle name="Обычный 8 4 2 2 3 4 2 3" xfId="8968" xr:uid="{00000000-0005-0000-0000-0000F9570000}"/>
    <cellStyle name="Обычный 8 4 2 2 3 4 2 3 2" xfId="21736" xr:uid="{00000000-0005-0000-0000-0000FA570000}"/>
    <cellStyle name="Обычный 8 4 2 2 3 4 2 4" xfId="15352" xr:uid="{00000000-0005-0000-0000-0000FB570000}"/>
    <cellStyle name="Обычный 8 4 2 2 3 4 3" xfId="4180" xr:uid="{00000000-0005-0000-0000-0000FC570000}"/>
    <cellStyle name="Обычный 8 4 2 2 3 4 3 2" xfId="10564" xr:uid="{00000000-0005-0000-0000-0000FD570000}"/>
    <cellStyle name="Обычный 8 4 2 2 3 4 3 2 2" xfId="23332" xr:uid="{00000000-0005-0000-0000-0000FE570000}"/>
    <cellStyle name="Обычный 8 4 2 2 3 4 3 3" xfId="16948" xr:uid="{00000000-0005-0000-0000-0000FF570000}"/>
    <cellStyle name="Обычный 8 4 2 2 3 4 4" xfId="7372" xr:uid="{00000000-0005-0000-0000-000000580000}"/>
    <cellStyle name="Обычный 8 4 2 2 3 4 4 2" xfId="20140" xr:uid="{00000000-0005-0000-0000-000001580000}"/>
    <cellStyle name="Обычный 8 4 2 2 3 4 5" xfId="13756" xr:uid="{00000000-0005-0000-0000-000002580000}"/>
    <cellStyle name="Обычный 8 4 2 2 3 5" xfId="1786" xr:uid="{00000000-0005-0000-0000-000003580000}"/>
    <cellStyle name="Обычный 8 4 2 2 3 5 2" xfId="4978" xr:uid="{00000000-0005-0000-0000-000004580000}"/>
    <cellStyle name="Обычный 8 4 2 2 3 5 2 2" xfId="11362" xr:uid="{00000000-0005-0000-0000-000005580000}"/>
    <cellStyle name="Обычный 8 4 2 2 3 5 2 2 2" xfId="24130" xr:uid="{00000000-0005-0000-0000-000006580000}"/>
    <cellStyle name="Обычный 8 4 2 2 3 5 2 3" xfId="17746" xr:uid="{00000000-0005-0000-0000-000007580000}"/>
    <cellStyle name="Обычный 8 4 2 2 3 5 3" xfId="8170" xr:uid="{00000000-0005-0000-0000-000008580000}"/>
    <cellStyle name="Обычный 8 4 2 2 3 5 3 2" xfId="20938" xr:uid="{00000000-0005-0000-0000-000009580000}"/>
    <cellStyle name="Обычный 8 4 2 2 3 5 4" xfId="14554" xr:uid="{00000000-0005-0000-0000-00000A580000}"/>
    <cellStyle name="Обычный 8 4 2 2 3 6" xfId="3382" xr:uid="{00000000-0005-0000-0000-00000B580000}"/>
    <cellStyle name="Обычный 8 4 2 2 3 6 2" xfId="9766" xr:uid="{00000000-0005-0000-0000-00000C580000}"/>
    <cellStyle name="Обычный 8 4 2 2 3 6 2 2" xfId="22534" xr:uid="{00000000-0005-0000-0000-00000D580000}"/>
    <cellStyle name="Обычный 8 4 2 2 3 6 3" xfId="16150" xr:uid="{00000000-0005-0000-0000-00000E580000}"/>
    <cellStyle name="Обычный 8 4 2 2 3 7" xfId="6574" xr:uid="{00000000-0005-0000-0000-00000F580000}"/>
    <cellStyle name="Обычный 8 4 2 2 3 7 2" xfId="19342" xr:uid="{00000000-0005-0000-0000-000010580000}"/>
    <cellStyle name="Обычный 8 4 2 2 3 8" xfId="12958" xr:uid="{00000000-0005-0000-0000-000011580000}"/>
    <cellStyle name="Обычный 8 4 2 2 4" xfId="251" xr:uid="{00000000-0005-0000-0000-000012580000}"/>
    <cellStyle name="Обычный 8 4 2 2 4 2" xfId="653" xr:uid="{00000000-0005-0000-0000-000013580000}"/>
    <cellStyle name="Обычный 8 4 2 2 4 2 2" xfId="1451" xr:uid="{00000000-0005-0000-0000-000014580000}"/>
    <cellStyle name="Обычный 8 4 2 2 4 2 2 2" xfId="3047" xr:uid="{00000000-0005-0000-0000-000015580000}"/>
    <cellStyle name="Обычный 8 4 2 2 4 2 2 2 2" xfId="6239" xr:uid="{00000000-0005-0000-0000-000016580000}"/>
    <cellStyle name="Обычный 8 4 2 2 4 2 2 2 2 2" xfId="12623" xr:uid="{00000000-0005-0000-0000-000017580000}"/>
    <cellStyle name="Обычный 8 4 2 2 4 2 2 2 2 2 2" xfId="25391" xr:uid="{00000000-0005-0000-0000-000018580000}"/>
    <cellStyle name="Обычный 8 4 2 2 4 2 2 2 2 3" xfId="19007" xr:uid="{00000000-0005-0000-0000-000019580000}"/>
    <cellStyle name="Обычный 8 4 2 2 4 2 2 2 3" xfId="9431" xr:uid="{00000000-0005-0000-0000-00001A580000}"/>
    <cellStyle name="Обычный 8 4 2 2 4 2 2 2 3 2" xfId="22199" xr:uid="{00000000-0005-0000-0000-00001B580000}"/>
    <cellStyle name="Обычный 8 4 2 2 4 2 2 2 4" xfId="15815" xr:uid="{00000000-0005-0000-0000-00001C580000}"/>
    <cellStyle name="Обычный 8 4 2 2 4 2 2 3" xfId="4643" xr:uid="{00000000-0005-0000-0000-00001D580000}"/>
    <cellStyle name="Обычный 8 4 2 2 4 2 2 3 2" xfId="11027" xr:uid="{00000000-0005-0000-0000-00001E580000}"/>
    <cellStyle name="Обычный 8 4 2 2 4 2 2 3 2 2" xfId="23795" xr:uid="{00000000-0005-0000-0000-00001F580000}"/>
    <cellStyle name="Обычный 8 4 2 2 4 2 2 3 3" xfId="17411" xr:uid="{00000000-0005-0000-0000-000020580000}"/>
    <cellStyle name="Обычный 8 4 2 2 4 2 2 4" xfId="7835" xr:uid="{00000000-0005-0000-0000-000021580000}"/>
    <cellStyle name="Обычный 8 4 2 2 4 2 2 4 2" xfId="20603" xr:uid="{00000000-0005-0000-0000-000022580000}"/>
    <cellStyle name="Обычный 8 4 2 2 4 2 2 5" xfId="14219" xr:uid="{00000000-0005-0000-0000-000023580000}"/>
    <cellStyle name="Обычный 8 4 2 2 4 2 3" xfId="2249" xr:uid="{00000000-0005-0000-0000-000024580000}"/>
    <cellStyle name="Обычный 8 4 2 2 4 2 3 2" xfId="5441" xr:uid="{00000000-0005-0000-0000-000025580000}"/>
    <cellStyle name="Обычный 8 4 2 2 4 2 3 2 2" xfId="11825" xr:uid="{00000000-0005-0000-0000-000026580000}"/>
    <cellStyle name="Обычный 8 4 2 2 4 2 3 2 2 2" xfId="24593" xr:uid="{00000000-0005-0000-0000-000027580000}"/>
    <cellStyle name="Обычный 8 4 2 2 4 2 3 2 3" xfId="18209" xr:uid="{00000000-0005-0000-0000-000028580000}"/>
    <cellStyle name="Обычный 8 4 2 2 4 2 3 3" xfId="8633" xr:uid="{00000000-0005-0000-0000-000029580000}"/>
    <cellStyle name="Обычный 8 4 2 2 4 2 3 3 2" xfId="21401" xr:uid="{00000000-0005-0000-0000-00002A580000}"/>
    <cellStyle name="Обычный 8 4 2 2 4 2 3 4" xfId="15017" xr:uid="{00000000-0005-0000-0000-00002B580000}"/>
    <cellStyle name="Обычный 8 4 2 2 4 2 4" xfId="3845" xr:uid="{00000000-0005-0000-0000-00002C580000}"/>
    <cellStyle name="Обычный 8 4 2 2 4 2 4 2" xfId="10229" xr:uid="{00000000-0005-0000-0000-00002D580000}"/>
    <cellStyle name="Обычный 8 4 2 2 4 2 4 2 2" xfId="22997" xr:uid="{00000000-0005-0000-0000-00002E580000}"/>
    <cellStyle name="Обычный 8 4 2 2 4 2 4 3" xfId="16613" xr:uid="{00000000-0005-0000-0000-00002F580000}"/>
    <cellStyle name="Обычный 8 4 2 2 4 2 5" xfId="7037" xr:uid="{00000000-0005-0000-0000-000030580000}"/>
    <cellStyle name="Обычный 8 4 2 2 4 2 5 2" xfId="19805" xr:uid="{00000000-0005-0000-0000-000031580000}"/>
    <cellStyle name="Обычный 8 4 2 2 4 2 6" xfId="13421" xr:uid="{00000000-0005-0000-0000-000032580000}"/>
    <cellStyle name="Обычный 8 4 2 2 4 3" xfId="1052" xr:uid="{00000000-0005-0000-0000-000033580000}"/>
    <cellStyle name="Обычный 8 4 2 2 4 3 2" xfId="2648" xr:uid="{00000000-0005-0000-0000-000034580000}"/>
    <cellStyle name="Обычный 8 4 2 2 4 3 2 2" xfId="5840" xr:uid="{00000000-0005-0000-0000-000035580000}"/>
    <cellStyle name="Обычный 8 4 2 2 4 3 2 2 2" xfId="12224" xr:uid="{00000000-0005-0000-0000-000036580000}"/>
    <cellStyle name="Обычный 8 4 2 2 4 3 2 2 2 2" xfId="24992" xr:uid="{00000000-0005-0000-0000-000037580000}"/>
    <cellStyle name="Обычный 8 4 2 2 4 3 2 2 3" xfId="18608" xr:uid="{00000000-0005-0000-0000-000038580000}"/>
    <cellStyle name="Обычный 8 4 2 2 4 3 2 3" xfId="9032" xr:uid="{00000000-0005-0000-0000-000039580000}"/>
    <cellStyle name="Обычный 8 4 2 2 4 3 2 3 2" xfId="21800" xr:uid="{00000000-0005-0000-0000-00003A580000}"/>
    <cellStyle name="Обычный 8 4 2 2 4 3 2 4" xfId="15416" xr:uid="{00000000-0005-0000-0000-00003B580000}"/>
    <cellStyle name="Обычный 8 4 2 2 4 3 3" xfId="4244" xr:uid="{00000000-0005-0000-0000-00003C580000}"/>
    <cellStyle name="Обычный 8 4 2 2 4 3 3 2" xfId="10628" xr:uid="{00000000-0005-0000-0000-00003D580000}"/>
    <cellStyle name="Обычный 8 4 2 2 4 3 3 2 2" xfId="23396" xr:uid="{00000000-0005-0000-0000-00003E580000}"/>
    <cellStyle name="Обычный 8 4 2 2 4 3 3 3" xfId="17012" xr:uid="{00000000-0005-0000-0000-00003F580000}"/>
    <cellStyle name="Обычный 8 4 2 2 4 3 4" xfId="7436" xr:uid="{00000000-0005-0000-0000-000040580000}"/>
    <cellStyle name="Обычный 8 4 2 2 4 3 4 2" xfId="20204" xr:uid="{00000000-0005-0000-0000-000041580000}"/>
    <cellStyle name="Обычный 8 4 2 2 4 3 5" xfId="13820" xr:uid="{00000000-0005-0000-0000-000042580000}"/>
    <cellStyle name="Обычный 8 4 2 2 4 4" xfId="1850" xr:uid="{00000000-0005-0000-0000-000043580000}"/>
    <cellStyle name="Обычный 8 4 2 2 4 4 2" xfId="5042" xr:uid="{00000000-0005-0000-0000-000044580000}"/>
    <cellStyle name="Обычный 8 4 2 2 4 4 2 2" xfId="11426" xr:uid="{00000000-0005-0000-0000-000045580000}"/>
    <cellStyle name="Обычный 8 4 2 2 4 4 2 2 2" xfId="24194" xr:uid="{00000000-0005-0000-0000-000046580000}"/>
    <cellStyle name="Обычный 8 4 2 2 4 4 2 3" xfId="17810" xr:uid="{00000000-0005-0000-0000-000047580000}"/>
    <cellStyle name="Обычный 8 4 2 2 4 4 3" xfId="8234" xr:uid="{00000000-0005-0000-0000-000048580000}"/>
    <cellStyle name="Обычный 8 4 2 2 4 4 3 2" xfId="21002" xr:uid="{00000000-0005-0000-0000-000049580000}"/>
    <cellStyle name="Обычный 8 4 2 2 4 4 4" xfId="14618" xr:uid="{00000000-0005-0000-0000-00004A580000}"/>
    <cellStyle name="Обычный 8 4 2 2 4 5" xfId="3446" xr:uid="{00000000-0005-0000-0000-00004B580000}"/>
    <cellStyle name="Обычный 8 4 2 2 4 5 2" xfId="9830" xr:uid="{00000000-0005-0000-0000-00004C580000}"/>
    <cellStyle name="Обычный 8 4 2 2 4 5 2 2" xfId="22598" xr:uid="{00000000-0005-0000-0000-00004D580000}"/>
    <cellStyle name="Обычный 8 4 2 2 4 5 3" xfId="16214" xr:uid="{00000000-0005-0000-0000-00004E580000}"/>
    <cellStyle name="Обычный 8 4 2 2 4 6" xfId="6638" xr:uid="{00000000-0005-0000-0000-00004F580000}"/>
    <cellStyle name="Обычный 8 4 2 2 4 6 2" xfId="19406" xr:uid="{00000000-0005-0000-0000-000050580000}"/>
    <cellStyle name="Обычный 8 4 2 2 4 7" xfId="13022" xr:uid="{00000000-0005-0000-0000-000051580000}"/>
    <cellStyle name="Обычный 8 4 2 2 5" xfId="459" xr:uid="{00000000-0005-0000-0000-000052580000}"/>
    <cellStyle name="Обычный 8 4 2 2 5 2" xfId="1257" xr:uid="{00000000-0005-0000-0000-000053580000}"/>
    <cellStyle name="Обычный 8 4 2 2 5 2 2" xfId="2853" xr:uid="{00000000-0005-0000-0000-000054580000}"/>
    <cellStyle name="Обычный 8 4 2 2 5 2 2 2" xfId="6045" xr:uid="{00000000-0005-0000-0000-000055580000}"/>
    <cellStyle name="Обычный 8 4 2 2 5 2 2 2 2" xfId="12429" xr:uid="{00000000-0005-0000-0000-000056580000}"/>
    <cellStyle name="Обычный 8 4 2 2 5 2 2 2 2 2" xfId="25197" xr:uid="{00000000-0005-0000-0000-000057580000}"/>
    <cellStyle name="Обычный 8 4 2 2 5 2 2 2 3" xfId="18813" xr:uid="{00000000-0005-0000-0000-000058580000}"/>
    <cellStyle name="Обычный 8 4 2 2 5 2 2 3" xfId="9237" xr:uid="{00000000-0005-0000-0000-000059580000}"/>
    <cellStyle name="Обычный 8 4 2 2 5 2 2 3 2" xfId="22005" xr:uid="{00000000-0005-0000-0000-00005A580000}"/>
    <cellStyle name="Обычный 8 4 2 2 5 2 2 4" xfId="15621" xr:uid="{00000000-0005-0000-0000-00005B580000}"/>
    <cellStyle name="Обычный 8 4 2 2 5 2 3" xfId="4449" xr:uid="{00000000-0005-0000-0000-00005C580000}"/>
    <cellStyle name="Обычный 8 4 2 2 5 2 3 2" xfId="10833" xr:uid="{00000000-0005-0000-0000-00005D580000}"/>
    <cellStyle name="Обычный 8 4 2 2 5 2 3 2 2" xfId="23601" xr:uid="{00000000-0005-0000-0000-00005E580000}"/>
    <cellStyle name="Обычный 8 4 2 2 5 2 3 3" xfId="17217" xr:uid="{00000000-0005-0000-0000-00005F580000}"/>
    <cellStyle name="Обычный 8 4 2 2 5 2 4" xfId="7641" xr:uid="{00000000-0005-0000-0000-000060580000}"/>
    <cellStyle name="Обычный 8 4 2 2 5 2 4 2" xfId="20409" xr:uid="{00000000-0005-0000-0000-000061580000}"/>
    <cellStyle name="Обычный 8 4 2 2 5 2 5" xfId="14025" xr:uid="{00000000-0005-0000-0000-000062580000}"/>
    <cellStyle name="Обычный 8 4 2 2 5 3" xfId="2055" xr:uid="{00000000-0005-0000-0000-000063580000}"/>
    <cellStyle name="Обычный 8 4 2 2 5 3 2" xfId="5247" xr:uid="{00000000-0005-0000-0000-000064580000}"/>
    <cellStyle name="Обычный 8 4 2 2 5 3 2 2" xfId="11631" xr:uid="{00000000-0005-0000-0000-000065580000}"/>
    <cellStyle name="Обычный 8 4 2 2 5 3 2 2 2" xfId="24399" xr:uid="{00000000-0005-0000-0000-000066580000}"/>
    <cellStyle name="Обычный 8 4 2 2 5 3 2 3" xfId="18015" xr:uid="{00000000-0005-0000-0000-000067580000}"/>
    <cellStyle name="Обычный 8 4 2 2 5 3 3" xfId="8439" xr:uid="{00000000-0005-0000-0000-000068580000}"/>
    <cellStyle name="Обычный 8 4 2 2 5 3 3 2" xfId="21207" xr:uid="{00000000-0005-0000-0000-000069580000}"/>
    <cellStyle name="Обычный 8 4 2 2 5 3 4" xfId="14823" xr:uid="{00000000-0005-0000-0000-00006A580000}"/>
    <cellStyle name="Обычный 8 4 2 2 5 4" xfId="3651" xr:uid="{00000000-0005-0000-0000-00006B580000}"/>
    <cellStyle name="Обычный 8 4 2 2 5 4 2" xfId="10035" xr:uid="{00000000-0005-0000-0000-00006C580000}"/>
    <cellStyle name="Обычный 8 4 2 2 5 4 2 2" xfId="22803" xr:uid="{00000000-0005-0000-0000-00006D580000}"/>
    <cellStyle name="Обычный 8 4 2 2 5 4 3" xfId="16419" xr:uid="{00000000-0005-0000-0000-00006E580000}"/>
    <cellStyle name="Обычный 8 4 2 2 5 5" xfId="6843" xr:uid="{00000000-0005-0000-0000-00006F580000}"/>
    <cellStyle name="Обычный 8 4 2 2 5 5 2" xfId="19611" xr:uid="{00000000-0005-0000-0000-000070580000}"/>
    <cellStyle name="Обычный 8 4 2 2 5 6" xfId="13227" xr:uid="{00000000-0005-0000-0000-000071580000}"/>
    <cellStyle name="Обычный 8 4 2 2 6" xfId="858" xr:uid="{00000000-0005-0000-0000-000072580000}"/>
    <cellStyle name="Обычный 8 4 2 2 6 2" xfId="2454" xr:uid="{00000000-0005-0000-0000-000073580000}"/>
    <cellStyle name="Обычный 8 4 2 2 6 2 2" xfId="5646" xr:uid="{00000000-0005-0000-0000-000074580000}"/>
    <cellStyle name="Обычный 8 4 2 2 6 2 2 2" xfId="12030" xr:uid="{00000000-0005-0000-0000-000075580000}"/>
    <cellStyle name="Обычный 8 4 2 2 6 2 2 2 2" xfId="24798" xr:uid="{00000000-0005-0000-0000-000076580000}"/>
    <cellStyle name="Обычный 8 4 2 2 6 2 2 3" xfId="18414" xr:uid="{00000000-0005-0000-0000-000077580000}"/>
    <cellStyle name="Обычный 8 4 2 2 6 2 3" xfId="8838" xr:uid="{00000000-0005-0000-0000-000078580000}"/>
    <cellStyle name="Обычный 8 4 2 2 6 2 3 2" xfId="21606" xr:uid="{00000000-0005-0000-0000-000079580000}"/>
    <cellStyle name="Обычный 8 4 2 2 6 2 4" xfId="15222" xr:uid="{00000000-0005-0000-0000-00007A580000}"/>
    <cellStyle name="Обычный 8 4 2 2 6 3" xfId="4050" xr:uid="{00000000-0005-0000-0000-00007B580000}"/>
    <cellStyle name="Обычный 8 4 2 2 6 3 2" xfId="10434" xr:uid="{00000000-0005-0000-0000-00007C580000}"/>
    <cellStyle name="Обычный 8 4 2 2 6 3 2 2" xfId="23202" xr:uid="{00000000-0005-0000-0000-00007D580000}"/>
    <cellStyle name="Обычный 8 4 2 2 6 3 3" xfId="16818" xr:uid="{00000000-0005-0000-0000-00007E580000}"/>
    <cellStyle name="Обычный 8 4 2 2 6 4" xfId="7242" xr:uid="{00000000-0005-0000-0000-00007F580000}"/>
    <cellStyle name="Обычный 8 4 2 2 6 4 2" xfId="20010" xr:uid="{00000000-0005-0000-0000-000080580000}"/>
    <cellStyle name="Обычный 8 4 2 2 6 5" xfId="13626" xr:uid="{00000000-0005-0000-0000-000081580000}"/>
    <cellStyle name="Обычный 8 4 2 2 7" xfId="1656" xr:uid="{00000000-0005-0000-0000-000082580000}"/>
    <cellStyle name="Обычный 8 4 2 2 7 2" xfId="4848" xr:uid="{00000000-0005-0000-0000-000083580000}"/>
    <cellStyle name="Обычный 8 4 2 2 7 2 2" xfId="11232" xr:uid="{00000000-0005-0000-0000-000084580000}"/>
    <cellStyle name="Обычный 8 4 2 2 7 2 2 2" xfId="24000" xr:uid="{00000000-0005-0000-0000-000085580000}"/>
    <cellStyle name="Обычный 8 4 2 2 7 2 3" xfId="17616" xr:uid="{00000000-0005-0000-0000-000086580000}"/>
    <cellStyle name="Обычный 8 4 2 2 7 3" xfId="8040" xr:uid="{00000000-0005-0000-0000-000087580000}"/>
    <cellStyle name="Обычный 8 4 2 2 7 3 2" xfId="20808" xr:uid="{00000000-0005-0000-0000-000088580000}"/>
    <cellStyle name="Обычный 8 4 2 2 7 4" xfId="14424" xr:uid="{00000000-0005-0000-0000-000089580000}"/>
    <cellStyle name="Обычный 8 4 2 2 8" xfId="3252" xr:uid="{00000000-0005-0000-0000-00008A580000}"/>
    <cellStyle name="Обычный 8 4 2 2 8 2" xfId="9636" xr:uid="{00000000-0005-0000-0000-00008B580000}"/>
    <cellStyle name="Обычный 8 4 2 2 8 2 2" xfId="22404" xr:uid="{00000000-0005-0000-0000-00008C580000}"/>
    <cellStyle name="Обычный 8 4 2 2 8 3" xfId="16020" xr:uid="{00000000-0005-0000-0000-00008D580000}"/>
    <cellStyle name="Обычный 8 4 2 2 9" xfId="6444" xr:uid="{00000000-0005-0000-0000-00008E580000}"/>
    <cellStyle name="Обычный 8 4 2 2 9 2" xfId="19212" xr:uid="{00000000-0005-0000-0000-00008F580000}"/>
    <cellStyle name="Обычный 8 4 2 3" xfId="89" xr:uid="{00000000-0005-0000-0000-000090580000}"/>
    <cellStyle name="Обычный 8 4 2 3 2" xfId="283" xr:uid="{00000000-0005-0000-0000-000091580000}"/>
    <cellStyle name="Обычный 8 4 2 3 2 2" xfId="685" xr:uid="{00000000-0005-0000-0000-000092580000}"/>
    <cellStyle name="Обычный 8 4 2 3 2 2 2" xfId="1483" xr:uid="{00000000-0005-0000-0000-000093580000}"/>
    <cellStyle name="Обычный 8 4 2 3 2 2 2 2" xfId="3079" xr:uid="{00000000-0005-0000-0000-000094580000}"/>
    <cellStyle name="Обычный 8 4 2 3 2 2 2 2 2" xfId="6271" xr:uid="{00000000-0005-0000-0000-000095580000}"/>
    <cellStyle name="Обычный 8 4 2 3 2 2 2 2 2 2" xfId="12655" xr:uid="{00000000-0005-0000-0000-000096580000}"/>
    <cellStyle name="Обычный 8 4 2 3 2 2 2 2 2 2 2" xfId="25423" xr:uid="{00000000-0005-0000-0000-000097580000}"/>
    <cellStyle name="Обычный 8 4 2 3 2 2 2 2 2 3" xfId="19039" xr:uid="{00000000-0005-0000-0000-000098580000}"/>
    <cellStyle name="Обычный 8 4 2 3 2 2 2 2 3" xfId="9463" xr:uid="{00000000-0005-0000-0000-000099580000}"/>
    <cellStyle name="Обычный 8 4 2 3 2 2 2 2 3 2" xfId="22231" xr:uid="{00000000-0005-0000-0000-00009A580000}"/>
    <cellStyle name="Обычный 8 4 2 3 2 2 2 2 4" xfId="15847" xr:uid="{00000000-0005-0000-0000-00009B580000}"/>
    <cellStyle name="Обычный 8 4 2 3 2 2 2 3" xfId="4675" xr:uid="{00000000-0005-0000-0000-00009C580000}"/>
    <cellStyle name="Обычный 8 4 2 3 2 2 2 3 2" xfId="11059" xr:uid="{00000000-0005-0000-0000-00009D580000}"/>
    <cellStyle name="Обычный 8 4 2 3 2 2 2 3 2 2" xfId="23827" xr:uid="{00000000-0005-0000-0000-00009E580000}"/>
    <cellStyle name="Обычный 8 4 2 3 2 2 2 3 3" xfId="17443" xr:uid="{00000000-0005-0000-0000-00009F580000}"/>
    <cellStyle name="Обычный 8 4 2 3 2 2 2 4" xfId="7867" xr:uid="{00000000-0005-0000-0000-0000A0580000}"/>
    <cellStyle name="Обычный 8 4 2 3 2 2 2 4 2" xfId="20635" xr:uid="{00000000-0005-0000-0000-0000A1580000}"/>
    <cellStyle name="Обычный 8 4 2 3 2 2 2 5" xfId="14251" xr:uid="{00000000-0005-0000-0000-0000A2580000}"/>
    <cellStyle name="Обычный 8 4 2 3 2 2 3" xfId="2281" xr:uid="{00000000-0005-0000-0000-0000A3580000}"/>
    <cellStyle name="Обычный 8 4 2 3 2 2 3 2" xfId="5473" xr:uid="{00000000-0005-0000-0000-0000A4580000}"/>
    <cellStyle name="Обычный 8 4 2 3 2 2 3 2 2" xfId="11857" xr:uid="{00000000-0005-0000-0000-0000A5580000}"/>
    <cellStyle name="Обычный 8 4 2 3 2 2 3 2 2 2" xfId="24625" xr:uid="{00000000-0005-0000-0000-0000A6580000}"/>
    <cellStyle name="Обычный 8 4 2 3 2 2 3 2 3" xfId="18241" xr:uid="{00000000-0005-0000-0000-0000A7580000}"/>
    <cellStyle name="Обычный 8 4 2 3 2 2 3 3" xfId="8665" xr:uid="{00000000-0005-0000-0000-0000A8580000}"/>
    <cellStyle name="Обычный 8 4 2 3 2 2 3 3 2" xfId="21433" xr:uid="{00000000-0005-0000-0000-0000A9580000}"/>
    <cellStyle name="Обычный 8 4 2 3 2 2 3 4" xfId="15049" xr:uid="{00000000-0005-0000-0000-0000AA580000}"/>
    <cellStyle name="Обычный 8 4 2 3 2 2 4" xfId="3877" xr:uid="{00000000-0005-0000-0000-0000AB580000}"/>
    <cellStyle name="Обычный 8 4 2 3 2 2 4 2" xfId="10261" xr:uid="{00000000-0005-0000-0000-0000AC580000}"/>
    <cellStyle name="Обычный 8 4 2 3 2 2 4 2 2" xfId="23029" xr:uid="{00000000-0005-0000-0000-0000AD580000}"/>
    <cellStyle name="Обычный 8 4 2 3 2 2 4 3" xfId="16645" xr:uid="{00000000-0005-0000-0000-0000AE580000}"/>
    <cellStyle name="Обычный 8 4 2 3 2 2 5" xfId="7069" xr:uid="{00000000-0005-0000-0000-0000AF580000}"/>
    <cellStyle name="Обычный 8 4 2 3 2 2 5 2" xfId="19837" xr:uid="{00000000-0005-0000-0000-0000B0580000}"/>
    <cellStyle name="Обычный 8 4 2 3 2 2 6" xfId="13453" xr:uid="{00000000-0005-0000-0000-0000B1580000}"/>
    <cellStyle name="Обычный 8 4 2 3 2 3" xfId="1084" xr:uid="{00000000-0005-0000-0000-0000B2580000}"/>
    <cellStyle name="Обычный 8 4 2 3 2 3 2" xfId="2680" xr:uid="{00000000-0005-0000-0000-0000B3580000}"/>
    <cellStyle name="Обычный 8 4 2 3 2 3 2 2" xfId="5872" xr:uid="{00000000-0005-0000-0000-0000B4580000}"/>
    <cellStyle name="Обычный 8 4 2 3 2 3 2 2 2" xfId="12256" xr:uid="{00000000-0005-0000-0000-0000B5580000}"/>
    <cellStyle name="Обычный 8 4 2 3 2 3 2 2 2 2" xfId="25024" xr:uid="{00000000-0005-0000-0000-0000B6580000}"/>
    <cellStyle name="Обычный 8 4 2 3 2 3 2 2 3" xfId="18640" xr:uid="{00000000-0005-0000-0000-0000B7580000}"/>
    <cellStyle name="Обычный 8 4 2 3 2 3 2 3" xfId="9064" xr:uid="{00000000-0005-0000-0000-0000B8580000}"/>
    <cellStyle name="Обычный 8 4 2 3 2 3 2 3 2" xfId="21832" xr:uid="{00000000-0005-0000-0000-0000B9580000}"/>
    <cellStyle name="Обычный 8 4 2 3 2 3 2 4" xfId="15448" xr:uid="{00000000-0005-0000-0000-0000BA580000}"/>
    <cellStyle name="Обычный 8 4 2 3 2 3 3" xfId="4276" xr:uid="{00000000-0005-0000-0000-0000BB580000}"/>
    <cellStyle name="Обычный 8 4 2 3 2 3 3 2" xfId="10660" xr:uid="{00000000-0005-0000-0000-0000BC580000}"/>
    <cellStyle name="Обычный 8 4 2 3 2 3 3 2 2" xfId="23428" xr:uid="{00000000-0005-0000-0000-0000BD580000}"/>
    <cellStyle name="Обычный 8 4 2 3 2 3 3 3" xfId="17044" xr:uid="{00000000-0005-0000-0000-0000BE580000}"/>
    <cellStyle name="Обычный 8 4 2 3 2 3 4" xfId="7468" xr:uid="{00000000-0005-0000-0000-0000BF580000}"/>
    <cellStyle name="Обычный 8 4 2 3 2 3 4 2" xfId="20236" xr:uid="{00000000-0005-0000-0000-0000C0580000}"/>
    <cellStyle name="Обычный 8 4 2 3 2 3 5" xfId="13852" xr:uid="{00000000-0005-0000-0000-0000C1580000}"/>
    <cellStyle name="Обычный 8 4 2 3 2 4" xfId="1882" xr:uid="{00000000-0005-0000-0000-0000C2580000}"/>
    <cellStyle name="Обычный 8 4 2 3 2 4 2" xfId="5074" xr:uid="{00000000-0005-0000-0000-0000C3580000}"/>
    <cellStyle name="Обычный 8 4 2 3 2 4 2 2" xfId="11458" xr:uid="{00000000-0005-0000-0000-0000C4580000}"/>
    <cellStyle name="Обычный 8 4 2 3 2 4 2 2 2" xfId="24226" xr:uid="{00000000-0005-0000-0000-0000C5580000}"/>
    <cellStyle name="Обычный 8 4 2 3 2 4 2 3" xfId="17842" xr:uid="{00000000-0005-0000-0000-0000C6580000}"/>
    <cellStyle name="Обычный 8 4 2 3 2 4 3" xfId="8266" xr:uid="{00000000-0005-0000-0000-0000C7580000}"/>
    <cellStyle name="Обычный 8 4 2 3 2 4 3 2" xfId="21034" xr:uid="{00000000-0005-0000-0000-0000C8580000}"/>
    <cellStyle name="Обычный 8 4 2 3 2 4 4" xfId="14650" xr:uid="{00000000-0005-0000-0000-0000C9580000}"/>
    <cellStyle name="Обычный 8 4 2 3 2 5" xfId="3478" xr:uid="{00000000-0005-0000-0000-0000CA580000}"/>
    <cellStyle name="Обычный 8 4 2 3 2 5 2" xfId="9862" xr:uid="{00000000-0005-0000-0000-0000CB580000}"/>
    <cellStyle name="Обычный 8 4 2 3 2 5 2 2" xfId="22630" xr:uid="{00000000-0005-0000-0000-0000CC580000}"/>
    <cellStyle name="Обычный 8 4 2 3 2 5 3" xfId="16246" xr:uid="{00000000-0005-0000-0000-0000CD580000}"/>
    <cellStyle name="Обычный 8 4 2 3 2 6" xfId="6670" xr:uid="{00000000-0005-0000-0000-0000CE580000}"/>
    <cellStyle name="Обычный 8 4 2 3 2 6 2" xfId="19438" xr:uid="{00000000-0005-0000-0000-0000CF580000}"/>
    <cellStyle name="Обычный 8 4 2 3 2 7" xfId="13054" xr:uid="{00000000-0005-0000-0000-0000D0580000}"/>
    <cellStyle name="Обычный 8 4 2 3 3" xfId="491" xr:uid="{00000000-0005-0000-0000-0000D1580000}"/>
    <cellStyle name="Обычный 8 4 2 3 3 2" xfId="1289" xr:uid="{00000000-0005-0000-0000-0000D2580000}"/>
    <cellStyle name="Обычный 8 4 2 3 3 2 2" xfId="2885" xr:uid="{00000000-0005-0000-0000-0000D3580000}"/>
    <cellStyle name="Обычный 8 4 2 3 3 2 2 2" xfId="6077" xr:uid="{00000000-0005-0000-0000-0000D4580000}"/>
    <cellStyle name="Обычный 8 4 2 3 3 2 2 2 2" xfId="12461" xr:uid="{00000000-0005-0000-0000-0000D5580000}"/>
    <cellStyle name="Обычный 8 4 2 3 3 2 2 2 2 2" xfId="25229" xr:uid="{00000000-0005-0000-0000-0000D6580000}"/>
    <cellStyle name="Обычный 8 4 2 3 3 2 2 2 3" xfId="18845" xr:uid="{00000000-0005-0000-0000-0000D7580000}"/>
    <cellStyle name="Обычный 8 4 2 3 3 2 2 3" xfId="9269" xr:uid="{00000000-0005-0000-0000-0000D8580000}"/>
    <cellStyle name="Обычный 8 4 2 3 3 2 2 3 2" xfId="22037" xr:uid="{00000000-0005-0000-0000-0000D9580000}"/>
    <cellStyle name="Обычный 8 4 2 3 3 2 2 4" xfId="15653" xr:uid="{00000000-0005-0000-0000-0000DA580000}"/>
    <cellStyle name="Обычный 8 4 2 3 3 2 3" xfId="4481" xr:uid="{00000000-0005-0000-0000-0000DB580000}"/>
    <cellStyle name="Обычный 8 4 2 3 3 2 3 2" xfId="10865" xr:uid="{00000000-0005-0000-0000-0000DC580000}"/>
    <cellStyle name="Обычный 8 4 2 3 3 2 3 2 2" xfId="23633" xr:uid="{00000000-0005-0000-0000-0000DD580000}"/>
    <cellStyle name="Обычный 8 4 2 3 3 2 3 3" xfId="17249" xr:uid="{00000000-0005-0000-0000-0000DE580000}"/>
    <cellStyle name="Обычный 8 4 2 3 3 2 4" xfId="7673" xr:uid="{00000000-0005-0000-0000-0000DF580000}"/>
    <cellStyle name="Обычный 8 4 2 3 3 2 4 2" xfId="20441" xr:uid="{00000000-0005-0000-0000-0000E0580000}"/>
    <cellStyle name="Обычный 8 4 2 3 3 2 5" xfId="14057" xr:uid="{00000000-0005-0000-0000-0000E1580000}"/>
    <cellStyle name="Обычный 8 4 2 3 3 3" xfId="2087" xr:uid="{00000000-0005-0000-0000-0000E2580000}"/>
    <cellStyle name="Обычный 8 4 2 3 3 3 2" xfId="5279" xr:uid="{00000000-0005-0000-0000-0000E3580000}"/>
    <cellStyle name="Обычный 8 4 2 3 3 3 2 2" xfId="11663" xr:uid="{00000000-0005-0000-0000-0000E4580000}"/>
    <cellStyle name="Обычный 8 4 2 3 3 3 2 2 2" xfId="24431" xr:uid="{00000000-0005-0000-0000-0000E5580000}"/>
    <cellStyle name="Обычный 8 4 2 3 3 3 2 3" xfId="18047" xr:uid="{00000000-0005-0000-0000-0000E6580000}"/>
    <cellStyle name="Обычный 8 4 2 3 3 3 3" xfId="8471" xr:uid="{00000000-0005-0000-0000-0000E7580000}"/>
    <cellStyle name="Обычный 8 4 2 3 3 3 3 2" xfId="21239" xr:uid="{00000000-0005-0000-0000-0000E8580000}"/>
    <cellStyle name="Обычный 8 4 2 3 3 3 4" xfId="14855" xr:uid="{00000000-0005-0000-0000-0000E9580000}"/>
    <cellStyle name="Обычный 8 4 2 3 3 4" xfId="3683" xr:uid="{00000000-0005-0000-0000-0000EA580000}"/>
    <cellStyle name="Обычный 8 4 2 3 3 4 2" xfId="10067" xr:uid="{00000000-0005-0000-0000-0000EB580000}"/>
    <cellStyle name="Обычный 8 4 2 3 3 4 2 2" xfId="22835" xr:uid="{00000000-0005-0000-0000-0000EC580000}"/>
    <cellStyle name="Обычный 8 4 2 3 3 4 3" xfId="16451" xr:uid="{00000000-0005-0000-0000-0000ED580000}"/>
    <cellStyle name="Обычный 8 4 2 3 3 5" xfId="6875" xr:uid="{00000000-0005-0000-0000-0000EE580000}"/>
    <cellStyle name="Обычный 8 4 2 3 3 5 2" xfId="19643" xr:uid="{00000000-0005-0000-0000-0000EF580000}"/>
    <cellStyle name="Обычный 8 4 2 3 3 6" xfId="13259" xr:uid="{00000000-0005-0000-0000-0000F0580000}"/>
    <cellStyle name="Обычный 8 4 2 3 4" xfId="890" xr:uid="{00000000-0005-0000-0000-0000F1580000}"/>
    <cellStyle name="Обычный 8 4 2 3 4 2" xfId="2486" xr:uid="{00000000-0005-0000-0000-0000F2580000}"/>
    <cellStyle name="Обычный 8 4 2 3 4 2 2" xfId="5678" xr:uid="{00000000-0005-0000-0000-0000F3580000}"/>
    <cellStyle name="Обычный 8 4 2 3 4 2 2 2" xfId="12062" xr:uid="{00000000-0005-0000-0000-0000F4580000}"/>
    <cellStyle name="Обычный 8 4 2 3 4 2 2 2 2" xfId="24830" xr:uid="{00000000-0005-0000-0000-0000F5580000}"/>
    <cellStyle name="Обычный 8 4 2 3 4 2 2 3" xfId="18446" xr:uid="{00000000-0005-0000-0000-0000F6580000}"/>
    <cellStyle name="Обычный 8 4 2 3 4 2 3" xfId="8870" xr:uid="{00000000-0005-0000-0000-0000F7580000}"/>
    <cellStyle name="Обычный 8 4 2 3 4 2 3 2" xfId="21638" xr:uid="{00000000-0005-0000-0000-0000F8580000}"/>
    <cellStyle name="Обычный 8 4 2 3 4 2 4" xfId="15254" xr:uid="{00000000-0005-0000-0000-0000F9580000}"/>
    <cellStyle name="Обычный 8 4 2 3 4 3" xfId="4082" xr:uid="{00000000-0005-0000-0000-0000FA580000}"/>
    <cellStyle name="Обычный 8 4 2 3 4 3 2" xfId="10466" xr:uid="{00000000-0005-0000-0000-0000FB580000}"/>
    <cellStyle name="Обычный 8 4 2 3 4 3 2 2" xfId="23234" xr:uid="{00000000-0005-0000-0000-0000FC580000}"/>
    <cellStyle name="Обычный 8 4 2 3 4 3 3" xfId="16850" xr:uid="{00000000-0005-0000-0000-0000FD580000}"/>
    <cellStyle name="Обычный 8 4 2 3 4 4" xfId="7274" xr:uid="{00000000-0005-0000-0000-0000FE580000}"/>
    <cellStyle name="Обычный 8 4 2 3 4 4 2" xfId="20042" xr:uid="{00000000-0005-0000-0000-0000FF580000}"/>
    <cellStyle name="Обычный 8 4 2 3 4 5" xfId="13658" xr:uid="{00000000-0005-0000-0000-000000590000}"/>
    <cellStyle name="Обычный 8 4 2 3 5" xfId="1688" xr:uid="{00000000-0005-0000-0000-000001590000}"/>
    <cellStyle name="Обычный 8 4 2 3 5 2" xfId="4880" xr:uid="{00000000-0005-0000-0000-000002590000}"/>
    <cellStyle name="Обычный 8 4 2 3 5 2 2" xfId="11264" xr:uid="{00000000-0005-0000-0000-000003590000}"/>
    <cellStyle name="Обычный 8 4 2 3 5 2 2 2" xfId="24032" xr:uid="{00000000-0005-0000-0000-000004590000}"/>
    <cellStyle name="Обычный 8 4 2 3 5 2 3" xfId="17648" xr:uid="{00000000-0005-0000-0000-000005590000}"/>
    <cellStyle name="Обычный 8 4 2 3 5 3" xfId="8072" xr:uid="{00000000-0005-0000-0000-000006590000}"/>
    <cellStyle name="Обычный 8 4 2 3 5 3 2" xfId="20840" xr:uid="{00000000-0005-0000-0000-000007590000}"/>
    <cellStyle name="Обычный 8 4 2 3 5 4" xfId="14456" xr:uid="{00000000-0005-0000-0000-000008590000}"/>
    <cellStyle name="Обычный 8 4 2 3 6" xfId="3284" xr:uid="{00000000-0005-0000-0000-000009590000}"/>
    <cellStyle name="Обычный 8 4 2 3 6 2" xfId="9668" xr:uid="{00000000-0005-0000-0000-00000A590000}"/>
    <cellStyle name="Обычный 8 4 2 3 6 2 2" xfId="22436" xr:uid="{00000000-0005-0000-0000-00000B590000}"/>
    <cellStyle name="Обычный 8 4 2 3 6 3" xfId="16052" xr:uid="{00000000-0005-0000-0000-00000C590000}"/>
    <cellStyle name="Обычный 8 4 2 3 7" xfId="6476" xr:uid="{00000000-0005-0000-0000-00000D590000}"/>
    <cellStyle name="Обычный 8 4 2 3 7 2" xfId="19244" xr:uid="{00000000-0005-0000-0000-00000E590000}"/>
    <cellStyle name="Обычный 8 4 2 3 8" xfId="12860" xr:uid="{00000000-0005-0000-0000-00000F590000}"/>
    <cellStyle name="Обычный 8 4 2 4" xfId="155" xr:uid="{00000000-0005-0000-0000-000010590000}"/>
    <cellStyle name="Обычный 8 4 2 4 2" xfId="349" xr:uid="{00000000-0005-0000-0000-000011590000}"/>
    <cellStyle name="Обычный 8 4 2 4 2 2" xfId="751" xr:uid="{00000000-0005-0000-0000-000012590000}"/>
    <cellStyle name="Обычный 8 4 2 4 2 2 2" xfId="1549" xr:uid="{00000000-0005-0000-0000-000013590000}"/>
    <cellStyle name="Обычный 8 4 2 4 2 2 2 2" xfId="3145" xr:uid="{00000000-0005-0000-0000-000014590000}"/>
    <cellStyle name="Обычный 8 4 2 4 2 2 2 2 2" xfId="6337" xr:uid="{00000000-0005-0000-0000-000015590000}"/>
    <cellStyle name="Обычный 8 4 2 4 2 2 2 2 2 2" xfId="12721" xr:uid="{00000000-0005-0000-0000-000016590000}"/>
    <cellStyle name="Обычный 8 4 2 4 2 2 2 2 2 2 2" xfId="25489" xr:uid="{00000000-0005-0000-0000-000017590000}"/>
    <cellStyle name="Обычный 8 4 2 4 2 2 2 2 2 3" xfId="19105" xr:uid="{00000000-0005-0000-0000-000018590000}"/>
    <cellStyle name="Обычный 8 4 2 4 2 2 2 2 3" xfId="9529" xr:uid="{00000000-0005-0000-0000-000019590000}"/>
    <cellStyle name="Обычный 8 4 2 4 2 2 2 2 3 2" xfId="22297" xr:uid="{00000000-0005-0000-0000-00001A590000}"/>
    <cellStyle name="Обычный 8 4 2 4 2 2 2 2 4" xfId="15913" xr:uid="{00000000-0005-0000-0000-00001B590000}"/>
    <cellStyle name="Обычный 8 4 2 4 2 2 2 3" xfId="4741" xr:uid="{00000000-0005-0000-0000-00001C590000}"/>
    <cellStyle name="Обычный 8 4 2 4 2 2 2 3 2" xfId="11125" xr:uid="{00000000-0005-0000-0000-00001D590000}"/>
    <cellStyle name="Обычный 8 4 2 4 2 2 2 3 2 2" xfId="23893" xr:uid="{00000000-0005-0000-0000-00001E590000}"/>
    <cellStyle name="Обычный 8 4 2 4 2 2 2 3 3" xfId="17509" xr:uid="{00000000-0005-0000-0000-00001F590000}"/>
    <cellStyle name="Обычный 8 4 2 4 2 2 2 4" xfId="7933" xr:uid="{00000000-0005-0000-0000-000020590000}"/>
    <cellStyle name="Обычный 8 4 2 4 2 2 2 4 2" xfId="20701" xr:uid="{00000000-0005-0000-0000-000021590000}"/>
    <cellStyle name="Обычный 8 4 2 4 2 2 2 5" xfId="14317" xr:uid="{00000000-0005-0000-0000-000022590000}"/>
    <cellStyle name="Обычный 8 4 2 4 2 2 3" xfId="2347" xr:uid="{00000000-0005-0000-0000-000023590000}"/>
    <cellStyle name="Обычный 8 4 2 4 2 2 3 2" xfId="5539" xr:uid="{00000000-0005-0000-0000-000024590000}"/>
    <cellStyle name="Обычный 8 4 2 4 2 2 3 2 2" xfId="11923" xr:uid="{00000000-0005-0000-0000-000025590000}"/>
    <cellStyle name="Обычный 8 4 2 4 2 2 3 2 2 2" xfId="24691" xr:uid="{00000000-0005-0000-0000-000026590000}"/>
    <cellStyle name="Обычный 8 4 2 4 2 2 3 2 3" xfId="18307" xr:uid="{00000000-0005-0000-0000-000027590000}"/>
    <cellStyle name="Обычный 8 4 2 4 2 2 3 3" xfId="8731" xr:uid="{00000000-0005-0000-0000-000028590000}"/>
    <cellStyle name="Обычный 8 4 2 4 2 2 3 3 2" xfId="21499" xr:uid="{00000000-0005-0000-0000-000029590000}"/>
    <cellStyle name="Обычный 8 4 2 4 2 2 3 4" xfId="15115" xr:uid="{00000000-0005-0000-0000-00002A590000}"/>
    <cellStyle name="Обычный 8 4 2 4 2 2 4" xfId="3943" xr:uid="{00000000-0005-0000-0000-00002B590000}"/>
    <cellStyle name="Обычный 8 4 2 4 2 2 4 2" xfId="10327" xr:uid="{00000000-0005-0000-0000-00002C590000}"/>
    <cellStyle name="Обычный 8 4 2 4 2 2 4 2 2" xfId="23095" xr:uid="{00000000-0005-0000-0000-00002D590000}"/>
    <cellStyle name="Обычный 8 4 2 4 2 2 4 3" xfId="16711" xr:uid="{00000000-0005-0000-0000-00002E590000}"/>
    <cellStyle name="Обычный 8 4 2 4 2 2 5" xfId="7135" xr:uid="{00000000-0005-0000-0000-00002F590000}"/>
    <cellStyle name="Обычный 8 4 2 4 2 2 5 2" xfId="19903" xr:uid="{00000000-0005-0000-0000-000030590000}"/>
    <cellStyle name="Обычный 8 4 2 4 2 2 6" xfId="13519" xr:uid="{00000000-0005-0000-0000-000031590000}"/>
    <cellStyle name="Обычный 8 4 2 4 2 3" xfId="1150" xr:uid="{00000000-0005-0000-0000-000032590000}"/>
    <cellStyle name="Обычный 8 4 2 4 2 3 2" xfId="2746" xr:uid="{00000000-0005-0000-0000-000033590000}"/>
    <cellStyle name="Обычный 8 4 2 4 2 3 2 2" xfId="5938" xr:uid="{00000000-0005-0000-0000-000034590000}"/>
    <cellStyle name="Обычный 8 4 2 4 2 3 2 2 2" xfId="12322" xr:uid="{00000000-0005-0000-0000-000035590000}"/>
    <cellStyle name="Обычный 8 4 2 4 2 3 2 2 2 2" xfId="25090" xr:uid="{00000000-0005-0000-0000-000036590000}"/>
    <cellStyle name="Обычный 8 4 2 4 2 3 2 2 3" xfId="18706" xr:uid="{00000000-0005-0000-0000-000037590000}"/>
    <cellStyle name="Обычный 8 4 2 4 2 3 2 3" xfId="9130" xr:uid="{00000000-0005-0000-0000-000038590000}"/>
    <cellStyle name="Обычный 8 4 2 4 2 3 2 3 2" xfId="21898" xr:uid="{00000000-0005-0000-0000-000039590000}"/>
    <cellStyle name="Обычный 8 4 2 4 2 3 2 4" xfId="15514" xr:uid="{00000000-0005-0000-0000-00003A590000}"/>
    <cellStyle name="Обычный 8 4 2 4 2 3 3" xfId="4342" xr:uid="{00000000-0005-0000-0000-00003B590000}"/>
    <cellStyle name="Обычный 8 4 2 4 2 3 3 2" xfId="10726" xr:uid="{00000000-0005-0000-0000-00003C590000}"/>
    <cellStyle name="Обычный 8 4 2 4 2 3 3 2 2" xfId="23494" xr:uid="{00000000-0005-0000-0000-00003D590000}"/>
    <cellStyle name="Обычный 8 4 2 4 2 3 3 3" xfId="17110" xr:uid="{00000000-0005-0000-0000-00003E590000}"/>
    <cellStyle name="Обычный 8 4 2 4 2 3 4" xfId="7534" xr:uid="{00000000-0005-0000-0000-00003F590000}"/>
    <cellStyle name="Обычный 8 4 2 4 2 3 4 2" xfId="20302" xr:uid="{00000000-0005-0000-0000-000040590000}"/>
    <cellStyle name="Обычный 8 4 2 4 2 3 5" xfId="13918" xr:uid="{00000000-0005-0000-0000-000041590000}"/>
    <cellStyle name="Обычный 8 4 2 4 2 4" xfId="1948" xr:uid="{00000000-0005-0000-0000-000042590000}"/>
    <cellStyle name="Обычный 8 4 2 4 2 4 2" xfId="5140" xr:uid="{00000000-0005-0000-0000-000043590000}"/>
    <cellStyle name="Обычный 8 4 2 4 2 4 2 2" xfId="11524" xr:uid="{00000000-0005-0000-0000-000044590000}"/>
    <cellStyle name="Обычный 8 4 2 4 2 4 2 2 2" xfId="24292" xr:uid="{00000000-0005-0000-0000-000045590000}"/>
    <cellStyle name="Обычный 8 4 2 4 2 4 2 3" xfId="17908" xr:uid="{00000000-0005-0000-0000-000046590000}"/>
    <cellStyle name="Обычный 8 4 2 4 2 4 3" xfId="8332" xr:uid="{00000000-0005-0000-0000-000047590000}"/>
    <cellStyle name="Обычный 8 4 2 4 2 4 3 2" xfId="21100" xr:uid="{00000000-0005-0000-0000-000048590000}"/>
    <cellStyle name="Обычный 8 4 2 4 2 4 4" xfId="14716" xr:uid="{00000000-0005-0000-0000-000049590000}"/>
    <cellStyle name="Обычный 8 4 2 4 2 5" xfId="3544" xr:uid="{00000000-0005-0000-0000-00004A590000}"/>
    <cellStyle name="Обычный 8 4 2 4 2 5 2" xfId="9928" xr:uid="{00000000-0005-0000-0000-00004B590000}"/>
    <cellStyle name="Обычный 8 4 2 4 2 5 2 2" xfId="22696" xr:uid="{00000000-0005-0000-0000-00004C590000}"/>
    <cellStyle name="Обычный 8 4 2 4 2 5 3" xfId="16312" xr:uid="{00000000-0005-0000-0000-00004D590000}"/>
    <cellStyle name="Обычный 8 4 2 4 2 6" xfId="6736" xr:uid="{00000000-0005-0000-0000-00004E590000}"/>
    <cellStyle name="Обычный 8 4 2 4 2 6 2" xfId="19504" xr:uid="{00000000-0005-0000-0000-00004F590000}"/>
    <cellStyle name="Обычный 8 4 2 4 2 7" xfId="13120" xr:uid="{00000000-0005-0000-0000-000050590000}"/>
    <cellStyle name="Обычный 8 4 2 4 3" xfId="557" xr:uid="{00000000-0005-0000-0000-000051590000}"/>
    <cellStyle name="Обычный 8 4 2 4 3 2" xfId="1355" xr:uid="{00000000-0005-0000-0000-000052590000}"/>
    <cellStyle name="Обычный 8 4 2 4 3 2 2" xfId="2951" xr:uid="{00000000-0005-0000-0000-000053590000}"/>
    <cellStyle name="Обычный 8 4 2 4 3 2 2 2" xfId="6143" xr:uid="{00000000-0005-0000-0000-000054590000}"/>
    <cellStyle name="Обычный 8 4 2 4 3 2 2 2 2" xfId="12527" xr:uid="{00000000-0005-0000-0000-000055590000}"/>
    <cellStyle name="Обычный 8 4 2 4 3 2 2 2 2 2" xfId="25295" xr:uid="{00000000-0005-0000-0000-000056590000}"/>
    <cellStyle name="Обычный 8 4 2 4 3 2 2 2 3" xfId="18911" xr:uid="{00000000-0005-0000-0000-000057590000}"/>
    <cellStyle name="Обычный 8 4 2 4 3 2 2 3" xfId="9335" xr:uid="{00000000-0005-0000-0000-000058590000}"/>
    <cellStyle name="Обычный 8 4 2 4 3 2 2 3 2" xfId="22103" xr:uid="{00000000-0005-0000-0000-000059590000}"/>
    <cellStyle name="Обычный 8 4 2 4 3 2 2 4" xfId="15719" xr:uid="{00000000-0005-0000-0000-00005A590000}"/>
    <cellStyle name="Обычный 8 4 2 4 3 2 3" xfId="4547" xr:uid="{00000000-0005-0000-0000-00005B590000}"/>
    <cellStyle name="Обычный 8 4 2 4 3 2 3 2" xfId="10931" xr:uid="{00000000-0005-0000-0000-00005C590000}"/>
    <cellStyle name="Обычный 8 4 2 4 3 2 3 2 2" xfId="23699" xr:uid="{00000000-0005-0000-0000-00005D590000}"/>
    <cellStyle name="Обычный 8 4 2 4 3 2 3 3" xfId="17315" xr:uid="{00000000-0005-0000-0000-00005E590000}"/>
    <cellStyle name="Обычный 8 4 2 4 3 2 4" xfId="7739" xr:uid="{00000000-0005-0000-0000-00005F590000}"/>
    <cellStyle name="Обычный 8 4 2 4 3 2 4 2" xfId="20507" xr:uid="{00000000-0005-0000-0000-000060590000}"/>
    <cellStyle name="Обычный 8 4 2 4 3 2 5" xfId="14123" xr:uid="{00000000-0005-0000-0000-000061590000}"/>
    <cellStyle name="Обычный 8 4 2 4 3 3" xfId="2153" xr:uid="{00000000-0005-0000-0000-000062590000}"/>
    <cellStyle name="Обычный 8 4 2 4 3 3 2" xfId="5345" xr:uid="{00000000-0005-0000-0000-000063590000}"/>
    <cellStyle name="Обычный 8 4 2 4 3 3 2 2" xfId="11729" xr:uid="{00000000-0005-0000-0000-000064590000}"/>
    <cellStyle name="Обычный 8 4 2 4 3 3 2 2 2" xfId="24497" xr:uid="{00000000-0005-0000-0000-000065590000}"/>
    <cellStyle name="Обычный 8 4 2 4 3 3 2 3" xfId="18113" xr:uid="{00000000-0005-0000-0000-000066590000}"/>
    <cellStyle name="Обычный 8 4 2 4 3 3 3" xfId="8537" xr:uid="{00000000-0005-0000-0000-000067590000}"/>
    <cellStyle name="Обычный 8 4 2 4 3 3 3 2" xfId="21305" xr:uid="{00000000-0005-0000-0000-000068590000}"/>
    <cellStyle name="Обычный 8 4 2 4 3 3 4" xfId="14921" xr:uid="{00000000-0005-0000-0000-000069590000}"/>
    <cellStyle name="Обычный 8 4 2 4 3 4" xfId="3749" xr:uid="{00000000-0005-0000-0000-00006A590000}"/>
    <cellStyle name="Обычный 8 4 2 4 3 4 2" xfId="10133" xr:uid="{00000000-0005-0000-0000-00006B590000}"/>
    <cellStyle name="Обычный 8 4 2 4 3 4 2 2" xfId="22901" xr:uid="{00000000-0005-0000-0000-00006C590000}"/>
    <cellStyle name="Обычный 8 4 2 4 3 4 3" xfId="16517" xr:uid="{00000000-0005-0000-0000-00006D590000}"/>
    <cellStyle name="Обычный 8 4 2 4 3 5" xfId="6941" xr:uid="{00000000-0005-0000-0000-00006E590000}"/>
    <cellStyle name="Обычный 8 4 2 4 3 5 2" xfId="19709" xr:uid="{00000000-0005-0000-0000-00006F590000}"/>
    <cellStyle name="Обычный 8 4 2 4 3 6" xfId="13325" xr:uid="{00000000-0005-0000-0000-000070590000}"/>
    <cellStyle name="Обычный 8 4 2 4 4" xfId="956" xr:uid="{00000000-0005-0000-0000-000071590000}"/>
    <cellStyle name="Обычный 8 4 2 4 4 2" xfId="2552" xr:uid="{00000000-0005-0000-0000-000072590000}"/>
    <cellStyle name="Обычный 8 4 2 4 4 2 2" xfId="5744" xr:uid="{00000000-0005-0000-0000-000073590000}"/>
    <cellStyle name="Обычный 8 4 2 4 4 2 2 2" xfId="12128" xr:uid="{00000000-0005-0000-0000-000074590000}"/>
    <cellStyle name="Обычный 8 4 2 4 4 2 2 2 2" xfId="24896" xr:uid="{00000000-0005-0000-0000-000075590000}"/>
    <cellStyle name="Обычный 8 4 2 4 4 2 2 3" xfId="18512" xr:uid="{00000000-0005-0000-0000-000076590000}"/>
    <cellStyle name="Обычный 8 4 2 4 4 2 3" xfId="8936" xr:uid="{00000000-0005-0000-0000-000077590000}"/>
    <cellStyle name="Обычный 8 4 2 4 4 2 3 2" xfId="21704" xr:uid="{00000000-0005-0000-0000-000078590000}"/>
    <cellStyle name="Обычный 8 4 2 4 4 2 4" xfId="15320" xr:uid="{00000000-0005-0000-0000-000079590000}"/>
    <cellStyle name="Обычный 8 4 2 4 4 3" xfId="4148" xr:uid="{00000000-0005-0000-0000-00007A590000}"/>
    <cellStyle name="Обычный 8 4 2 4 4 3 2" xfId="10532" xr:uid="{00000000-0005-0000-0000-00007B590000}"/>
    <cellStyle name="Обычный 8 4 2 4 4 3 2 2" xfId="23300" xr:uid="{00000000-0005-0000-0000-00007C590000}"/>
    <cellStyle name="Обычный 8 4 2 4 4 3 3" xfId="16916" xr:uid="{00000000-0005-0000-0000-00007D590000}"/>
    <cellStyle name="Обычный 8 4 2 4 4 4" xfId="7340" xr:uid="{00000000-0005-0000-0000-00007E590000}"/>
    <cellStyle name="Обычный 8 4 2 4 4 4 2" xfId="20108" xr:uid="{00000000-0005-0000-0000-00007F590000}"/>
    <cellStyle name="Обычный 8 4 2 4 4 5" xfId="13724" xr:uid="{00000000-0005-0000-0000-000080590000}"/>
    <cellStyle name="Обычный 8 4 2 4 5" xfId="1754" xr:uid="{00000000-0005-0000-0000-000081590000}"/>
    <cellStyle name="Обычный 8 4 2 4 5 2" xfId="4946" xr:uid="{00000000-0005-0000-0000-000082590000}"/>
    <cellStyle name="Обычный 8 4 2 4 5 2 2" xfId="11330" xr:uid="{00000000-0005-0000-0000-000083590000}"/>
    <cellStyle name="Обычный 8 4 2 4 5 2 2 2" xfId="24098" xr:uid="{00000000-0005-0000-0000-000084590000}"/>
    <cellStyle name="Обычный 8 4 2 4 5 2 3" xfId="17714" xr:uid="{00000000-0005-0000-0000-000085590000}"/>
    <cellStyle name="Обычный 8 4 2 4 5 3" xfId="8138" xr:uid="{00000000-0005-0000-0000-000086590000}"/>
    <cellStyle name="Обычный 8 4 2 4 5 3 2" xfId="20906" xr:uid="{00000000-0005-0000-0000-000087590000}"/>
    <cellStyle name="Обычный 8 4 2 4 5 4" xfId="14522" xr:uid="{00000000-0005-0000-0000-000088590000}"/>
    <cellStyle name="Обычный 8 4 2 4 6" xfId="3350" xr:uid="{00000000-0005-0000-0000-000089590000}"/>
    <cellStyle name="Обычный 8 4 2 4 6 2" xfId="9734" xr:uid="{00000000-0005-0000-0000-00008A590000}"/>
    <cellStyle name="Обычный 8 4 2 4 6 2 2" xfId="22502" xr:uid="{00000000-0005-0000-0000-00008B590000}"/>
    <cellStyle name="Обычный 8 4 2 4 6 3" xfId="16118" xr:uid="{00000000-0005-0000-0000-00008C590000}"/>
    <cellStyle name="Обычный 8 4 2 4 7" xfId="6542" xr:uid="{00000000-0005-0000-0000-00008D590000}"/>
    <cellStyle name="Обычный 8 4 2 4 7 2" xfId="19310" xr:uid="{00000000-0005-0000-0000-00008E590000}"/>
    <cellStyle name="Обычный 8 4 2 4 8" xfId="12926" xr:uid="{00000000-0005-0000-0000-00008F590000}"/>
    <cellStyle name="Обычный 8 4 2 5" xfId="219" xr:uid="{00000000-0005-0000-0000-000090590000}"/>
    <cellStyle name="Обычный 8 4 2 5 2" xfId="621" xr:uid="{00000000-0005-0000-0000-000091590000}"/>
    <cellStyle name="Обычный 8 4 2 5 2 2" xfId="1419" xr:uid="{00000000-0005-0000-0000-000092590000}"/>
    <cellStyle name="Обычный 8 4 2 5 2 2 2" xfId="3015" xr:uid="{00000000-0005-0000-0000-000093590000}"/>
    <cellStyle name="Обычный 8 4 2 5 2 2 2 2" xfId="6207" xr:uid="{00000000-0005-0000-0000-000094590000}"/>
    <cellStyle name="Обычный 8 4 2 5 2 2 2 2 2" xfId="12591" xr:uid="{00000000-0005-0000-0000-000095590000}"/>
    <cellStyle name="Обычный 8 4 2 5 2 2 2 2 2 2" xfId="25359" xr:uid="{00000000-0005-0000-0000-000096590000}"/>
    <cellStyle name="Обычный 8 4 2 5 2 2 2 2 3" xfId="18975" xr:uid="{00000000-0005-0000-0000-000097590000}"/>
    <cellStyle name="Обычный 8 4 2 5 2 2 2 3" xfId="9399" xr:uid="{00000000-0005-0000-0000-000098590000}"/>
    <cellStyle name="Обычный 8 4 2 5 2 2 2 3 2" xfId="22167" xr:uid="{00000000-0005-0000-0000-000099590000}"/>
    <cellStyle name="Обычный 8 4 2 5 2 2 2 4" xfId="15783" xr:uid="{00000000-0005-0000-0000-00009A590000}"/>
    <cellStyle name="Обычный 8 4 2 5 2 2 3" xfId="4611" xr:uid="{00000000-0005-0000-0000-00009B590000}"/>
    <cellStyle name="Обычный 8 4 2 5 2 2 3 2" xfId="10995" xr:uid="{00000000-0005-0000-0000-00009C590000}"/>
    <cellStyle name="Обычный 8 4 2 5 2 2 3 2 2" xfId="23763" xr:uid="{00000000-0005-0000-0000-00009D590000}"/>
    <cellStyle name="Обычный 8 4 2 5 2 2 3 3" xfId="17379" xr:uid="{00000000-0005-0000-0000-00009E590000}"/>
    <cellStyle name="Обычный 8 4 2 5 2 2 4" xfId="7803" xr:uid="{00000000-0005-0000-0000-00009F590000}"/>
    <cellStyle name="Обычный 8 4 2 5 2 2 4 2" xfId="20571" xr:uid="{00000000-0005-0000-0000-0000A0590000}"/>
    <cellStyle name="Обычный 8 4 2 5 2 2 5" xfId="14187" xr:uid="{00000000-0005-0000-0000-0000A1590000}"/>
    <cellStyle name="Обычный 8 4 2 5 2 3" xfId="2217" xr:uid="{00000000-0005-0000-0000-0000A2590000}"/>
    <cellStyle name="Обычный 8 4 2 5 2 3 2" xfId="5409" xr:uid="{00000000-0005-0000-0000-0000A3590000}"/>
    <cellStyle name="Обычный 8 4 2 5 2 3 2 2" xfId="11793" xr:uid="{00000000-0005-0000-0000-0000A4590000}"/>
    <cellStyle name="Обычный 8 4 2 5 2 3 2 2 2" xfId="24561" xr:uid="{00000000-0005-0000-0000-0000A5590000}"/>
    <cellStyle name="Обычный 8 4 2 5 2 3 2 3" xfId="18177" xr:uid="{00000000-0005-0000-0000-0000A6590000}"/>
    <cellStyle name="Обычный 8 4 2 5 2 3 3" xfId="8601" xr:uid="{00000000-0005-0000-0000-0000A7590000}"/>
    <cellStyle name="Обычный 8 4 2 5 2 3 3 2" xfId="21369" xr:uid="{00000000-0005-0000-0000-0000A8590000}"/>
    <cellStyle name="Обычный 8 4 2 5 2 3 4" xfId="14985" xr:uid="{00000000-0005-0000-0000-0000A9590000}"/>
    <cellStyle name="Обычный 8 4 2 5 2 4" xfId="3813" xr:uid="{00000000-0005-0000-0000-0000AA590000}"/>
    <cellStyle name="Обычный 8 4 2 5 2 4 2" xfId="10197" xr:uid="{00000000-0005-0000-0000-0000AB590000}"/>
    <cellStyle name="Обычный 8 4 2 5 2 4 2 2" xfId="22965" xr:uid="{00000000-0005-0000-0000-0000AC590000}"/>
    <cellStyle name="Обычный 8 4 2 5 2 4 3" xfId="16581" xr:uid="{00000000-0005-0000-0000-0000AD590000}"/>
    <cellStyle name="Обычный 8 4 2 5 2 5" xfId="7005" xr:uid="{00000000-0005-0000-0000-0000AE590000}"/>
    <cellStyle name="Обычный 8 4 2 5 2 5 2" xfId="19773" xr:uid="{00000000-0005-0000-0000-0000AF590000}"/>
    <cellStyle name="Обычный 8 4 2 5 2 6" xfId="13389" xr:uid="{00000000-0005-0000-0000-0000B0590000}"/>
    <cellStyle name="Обычный 8 4 2 5 3" xfId="1020" xr:uid="{00000000-0005-0000-0000-0000B1590000}"/>
    <cellStyle name="Обычный 8 4 2 5 3 2" xfId="2616" xr:uid="{00000000-0005-0000-0000-0000B2590000}"/>
    <cellStyle name="Обычный 8 4 2 5 3 2 2" xfId="5808" xr:uid="{00000000-0005-0000-0000-0000B3590000}"/>
    <cellStyle name="Обычный 8 4 2 5 3 2 2 2" xfId="12192" xr:uid="{00000000-0005-0000-0000-0000B4590000}"/>
    <cellStyle name="Обычный 8 4 2 5 3 2 2 2 2" xfId="24960" xr:uid="{00000000-0005-0000-0000-0000B5590000}"/>
    <cellStyle name="Обычный 8 4 2 5 3 2 2 3" xfId="18576" xr:uid="{00000000-0005-0000-0000-0000B6590000}"/>
    <cellStyle name="Обычный 8 4 2 5 3 2 3" xfId="9000" xr:uid="{00000000-0005-0000-0000-0000B7590000}"/>
    <cellStyle name="Обычный 8 4 2 5 3 2 3 2" xfId="21768" xr:uid="{00000000-0005-0000-0000-0000B8590000}"/>
    <cellStyle name="Обычный 8 4 2 5 3 2 4" xfId="15384" xr:uid="{00000000-0005-0000-0000-0000B9590000}"/>
    <cellStyle name="Обычный 8 4 2 5 3 3" xfId="4212" xr:uid="{00000000-0005-0000-0000-0000BA590000}"/>
    <cellStyle name="Обычный 8 4 2 5 3 3 2" xfId="10596" xr:uid="{00000000-0005-0000-0000-0000BB590000}"/>
    <cellStyle name="Обычный 8 4 2 5 3 3 2 2" xfId="23364" xr:uid="{00000000-0005-0000-0000-0000BC590000}"/>
    <cellStyle name="Обычный 8 4 2 5 3 3 3" xfId="16980" xr:uid="{00000000-0005-0000-0000-0000BD590000}"/>
    <cellStyle name="Обычный 8 4 2 5 3 4" xfId="7404" xr:uid="{00000000-0005-0000-0000-0000BE590000}"/>
    <cellStyle name="Обычный 8 4 2 5 3 4 2" xfId="20172" xr:uid="{00000000-0005-0000-0000-0000BF590000}"/>
    <cellStyle name="Обычный 8 4 2 5 3 5" xfId="13788" xr:uid="{00000000-0005-0000-0000-0000C0590000}"/>
    <cellStyle name="Обычный 8 4 2 5 4" xfId="1818" xr:uid="{00000000-0005-0000-0000-0000C1590000}"/>
    <cellStyle name="Обычный 8 4 2 5 4 2" xfId="5010" xr:uid="{00000000-0005-0000-0000-0000C2590000}"/>
    <cellStyle name="Обычный 8 4 2 5 4 2 2" xfId="11394" xr:uid="{00000000-0005-0000-0000-0000C3590000}"/>
    <cellStyle name="Обычный 8 4 2 5 4 2 2 2" xfId="24162" xr:uid="{00000000-0005-0000-0000-0000C4590000}"/>
    <cellStyle name="Обычный 8 4 2 5 4 2 3" xfId="17778" xr:uid="{00000000-0005-0000-0000-0000C5590000}"/>
    <cellStyle name="Обычный 8 4 2 5 4 3" xfId="8202" xr:uid="{00000000-0005-0000-0000-0000C6590000}"/>
    <cellStyle name="Обычный 8 4 2 5 4 3 2" xfId="20970" xr:uid="{00000000-0005-0000-0000-0000C7590000}"/>
    <cellStyle name="Обычный 8 4 2 5 4 4" xfId="14586" xr:uid="{00000000-0005-0000-0000-0000C8590000}"/>
    <cellStyle name="Обычный 8 4 2 5 5" xfId="3414" xr:uid="{00000000-0005-0000-0000-0000C9590000}"/>
    <cellStyle name="Обычный 8 4 2 5 5 2" xfId="9798" xr:uid="{00000000-0005-0000-0000-0000CA590000}"/>
    <cellStyle name="Обычный 8 4 2 5 5 2 2" xfId="22566" xr:uid="{00000000-0005-0000-0000-0000CB590000}"/>
    <cellStyle name="Обычный 8 4 2 5 5 3" xfId="16182" xr:uid="{00000000-0005-0000-0000-0000CC590000}"/>
    <cellStyle name="Обычный 8 4 2 5 6" xfId="6606" xr:uid="{00000000-0005-0000-0000-0000CD590000}"/>
    <cellStyle name="Обычный 8 4 2 5 6 2" xfId="19374" xr:uid="{00000000-0005-0000-0000-0000CE590000}"/>
    <cellStyle name="Обычный 8 4 2 5 7" xfId="12990" xr:uid="{00000000-0005-0000-0000-0000CF590000}"/>
    <cellStyle name="Обычный 8 4 2 6" xfId="427" xr:uid="{00000000-0005-0000-0000-0000D0590000}"/>
    <cellStyle name="Обычный 8 4 2 6 2" xfId="1225" xr:uid="{00000000-0005-0000-0000-0000D1590000}"/>
    <cellStyle name="Обычный 8 4 2 6 2 2" xfId="2821" xr:uid="{00000000-0005-0000-0000-0000D2590000}"/>
    <cellStyle name="Обычный 8 4 2 6 2 2 2" xfId="6013" xr:uid="{00000000-0005-0000-0000-0000D3590000}"/>
    <cellStyle name="Обычный 8 4 2 6 2 2 2 2" xfId="12397" xr:uid="{00000000-0005-0000-0000-0000D4590000}"/>
    <cellStyle name="Обычный 8 4 2 6 2 2 2 2 2" xfId="25165" xr:uid="{00000000-0005-0000-0000-0000D5590000}"/>
    <cellStyle name="Обычный 8 4 2 6 2 2 2 3" xfId="18781" xr:uid="{00000000-0005-0000-0000-0000D6590000}"/>
    <cellStyle name="Обычный 8 4 2 6 2 2 3" xfId="9205" xr:uid="{00000000-0005-0000-0000-0000D7590000}"/>
    <cellStyle name="Обычный 8 4 2 6 2 2 3 2" xfId="21973" xr:uid="{00000000-0005-0000-0000-0000D8590000}"/>
    <cellStyle name="Обычный 8 4 2 6 2 2 4" xfId="15589" xr:uid="{00000000-0005-0000-0000-0000D9590000}"/>
    <cellStyle name="Обычный 8 4 2 6 2 3" xfId="4417" xr:uid="{00000000-0005-0000-0000-0000DA590000}"/>
    <cellStyle name="Обычный 8 4 2 6 2 3 2" xfId="10801" xr:uid="{00000000-0005-0000-0000-0000DB590000}"/>
    <cellStyle name="Обычный 8 4 2 6 2 3 2 2" xfId="23569" xr:uid="{00000000-0005-0000-0000-0000DC590000}"/>
    <cellStyle name="Обычный 8 4 2 6 2 3 3" xfId="17185" xr:uid="{00000000-0005-0000-0000-0000DD590000}"/>
    <cellStyle name="Обычный 8 4 2 6 2 4" xfId="7609" xr:uid="{00000000-0005-0000-0000-0000DE590000}"/>
    <cellStyle name="Обычный 8 4 2 6 2 4 2" xfId="20377" xr:uid="{00000000-0005-0000-0000-0000DF590000}"/>
    <cellStyle name="Обычный 8 4 2 6 2 5" xfId="13993" xr:uid="{00000000-0005-0000-0000-0000E0590000}"/>
    <cellStyle name="Обычный 8 4 2 6 3" xfId="2023" xr:uid="{00000000-0005-0000-0000-0000E1590000}"/>
    <cellStyle name="Обычный 8 4 2 6 3 2" xfId="5215" xr:uid="{00000000-0005-0000-0000-0000E2590000}"/>
    <cellStyle name="Обычный 8 4 2 6 3 2 2" xfId="11599" xr:uid="{00000000-0005-0000-0000-0000E3590000}"/>
    <cellStyle name="Обычный 8 4 2 6 3 2 2 2" xfId="24367" xr:uid="{00000000-0005-0000-0000-0000E4590000}"/>
    <cellStyle name="Обычный 8 4 2 6 3 2 3" xfId="17983" xr:uid="{00000000-0005-0000-0000-0000E5590000}"/>
    <cellStyle name="Обычный 8 4 2 6 3 3" xfId="8407" xr:uid="{00000000-0005-0000-0000-0000E6590000}"/>
    <cellStyle name="Обычный 8 4 2 6 3 3 2" xfId="21175" xr:uid="{00000000-0005-0000-0000-0000E7590000}"/>
    <cellStyle name="Обычный 8 4 2 6 3 4" xfId="14791" xr:uid="{00000000-0005-0000-0000-0000E8590000}"/>
    <cellStyle name="Обычный 8 4 2 6 4" xfId="3619" xr:uid="{00000000-0005-0000-0000-0000E9590000}"/>
    <cellStyle name="Обычный 8 4 2 6 4 2" xfId="10003" xr:uid="{00000000-0005-0000-0000-0000EA590000}"/>
    <cellStyle name="Обычный 8 4 2 6 4 2 2" xfId="22771" xr:uid="{00000000-0005-0000-0000-0000EB590000}"/>
    <cellStyle name="Обычный 8 4 2 6 4 3" xfId="16387" xr:uid="{00000000-0005-0000-0000-0000EC590000}"/>
    <cellStyle name="Обычный 8 4 2 6 5" xfId="6811" xr:uid="{00000000-0005-0000-0000-0000ED590000}"/>
    <cellStyle name="Обычный 8 4 2 6 5 2" xfId="19579" xr:uid="{00000000-0005-0000-0000-0000EE590000}"/>
    <cellStyle name="Обычный 8 4 2 6 6" xfId="13195" xr:uid="{00000000-0005-0000-0000-0000EF590000}"/>
    <cellStyle name="Обычный 8 4 2 7" xfId="826" xr:uid="{00000000-0005-0000-0000-0000F0590000}"/>
    <cellStyle name="Обычный 8 4 2 7 2" xfId="2422" xr:uid="{00000000-0005-0000-0000-0000F1590000}"/>
    <cellStyle name="Обычный 8 4 2 7 2 2" xfId="5614" xr:uid="{00000000-0005-0000-0000-0000F2590000}"/>
    <cellStyle name="Обычный 8 4 2 7 2 2 2" xfId="11998" xr:uid="{00000000-0005-0000-0000-0000F3590000}"/>
    <cellStyle name="Обычный 8 4 2 7 2 2 2 2" xfId="24766" xr:uid="{00000000-0005-0000-0000-0000F4590000}"/>
    <cellStyle name="Обычный 8 4 2 7 2 2 3" xfId="18382" xr:uid="{00000000-0005-0000-0000-0000F5590000}"/>
    <cellStyle name="Обычный 8 4 2 7 2 3" xfId="8806" xr:uid="{00000000-0005-0000-0000-0000F6590000}"/>
    <cellStyle name="Обычный 8 4 2 7 2 3 2" xfId="21574" xr:uid="{00000000-0005-0000-0000-0000F7590000}"/>
    <cellStyle name="Обычный 8 4 2 7 2 4" xfId="15190" xr:uid="{00000000-0005-0000-0000-0000F8590000}"/>
    <cellStyle name="Обычный 8 4 2 7 3" xfId="4018" xr:uid="{00000000-0005-0000-0000-0000F9590000}"/>
    <cellStyle name="Обычный 8 4 2 7 3 2" xfId="10402" xr:uid="{00000000-0005-0000-0000-0000FA590000}"/>
    <cellStyle name="Обычный 8 4 2 7 3 2 2" xfId="23170" xr:uid="{00000000-0005-0000-0000-0000FB590000}"/>
    <cellStyle name="Обычный 8 4 2 7 3 3" xfId="16786" xr:uid="{00000000-0005-0000-0000-0000FC590000}"/>
    <cellStyle name="Обычный 8 4 2 7 4" xfId="7210" xr:uid="{00000000-0005-0000-0000-0000FD590000}"/>
    <cellStyle name="Обычный 8 4 2 7 4 2" xfId="19978" xr:uid="{00000000-0005-0000-0000-0000FE590000}"/>
    <cellStyle name="Обычный 8 4 2 7 5" xfId="13594" xr:uid="{00000000-0005-0000-0000-0000FF590000}"/>
    <cellStyle name="Обычный 8 4 2 8" xfId="1624" xr:uid="{00000000-0005-0000-0000-0000005A0000}"/>
    <cellStyle name="Обычный 8 4 2 8 2" xfId="4816" xr:uid="{00000000-0005-0000-0000-0000015A0000}"/>
    <cellStyle name="Обычный 8 4 2 8 2 2" xfId="11200" xr:uid="{00000000-0005-0000-0000-0000025A0000}"/>
    <cellStyle name="Обычный 8 4 2 8 2 2 2" xfId="23968" xr:uid="{00000000-0005-0000-0000-0000035A0000}"/>
    <cellStyle name="Обычный 8 4 2 8 2 3" xfId="17584" xr:uid="{00000000-0005-0000-0000-0000045A0000}"/>
    <cellStyle name="Обычный 8 4 2 8 3" xfId="8008" xr:uid="{00000000-0005-0000-0000-0000055A0000}"/>
    <cellStyle name="Обычный 8 4 2 8 3 2" xfId="20776" xr:uid="{00000000-0005-0000-0000-0000065A0000}"/>
    <cellStyle name="Обычный 8 4 2 8 4" xfId="14392" xr:uid="{00000000-0005-0000-0000-0000075A0000}"/>
    <cellStyle name="Обычный 8 4 2 9" xfId="3220" xr:uid="{00000000-0005-0000-0000-0000085A0000}"/>
    <cellStyle name="Обычный 8 4 2 9 2" xfId="9604" xr:uid="{00000000-0005-0000-0000-0000095A0000}"/>
    <cellStyle name="Обычный 8 4 2 9 2 2" xfId="22372" xr:uid="{00000000-0005-0000-0000-00000A5A0000}"/>
    <cellStyle name="Обычный 8 4 2 9 3" xfId="15988" xr:uid="{00000000-0005-0000-0000-00000B5A0000}"/>
    <cellStyle name="Обычный 8 4 3" xfId="41" xr:uid="{00000000-0005-0000-0000-00000C5A0000}"/>
    <cellStyle name="Обычный 8 4 3 10" xfId="12812" xr:uid="{00000000-0005-0000-0000-00000D5A0000}"/>
    <cellStyle name="Обычный 8 4 3 2" xfId="105" xr:uid="{00000000-0005-0000-0000-00000E5A0000}"/>
    <cellStyle name="Обычный 8 4 3 2 2" xfId="299" xr:uid="{00000000-0005-0000-0000-00000F5A0000}"/>
    <cellStyle name="Обычный 8 4 3 2 2 2" xfId="701" xr:uid="{00000000-0005-0000-0000-0000105A0000}"/>
    <cellStyle name="Обычный 8 4 3 2 2 2 2" xfId="1499" xr:uid="{00000000-0005-0000-0000-0000115A0000}"/>
    <cellStyle name="Обычный 8 4 3 2 2 2 2 2" xfId="3095" xr:uid="{00000000-0005-0000-0000-0000125A0000}"/>
    <cellStyle name="Обычный 8 4 3 2 2 2 2 2 2" xfId="6287" xr:uid="{00000000-0005-0000-0000-0000135A0000}"/>
    <cellStyle name="Обычный 8 4 3 2 2 2 2 2 2 2" xfId="12671" xr:uid="{00000000-0005-0000-0000-0000145A0000}"/>
    <cellStyle name="Обычный 8 4 3 2 2 2 2 2 2 2 2" xfId="25439" xr:uid="{00000000-0005-0000-0000-0000155A0000}"/>
    <cellStyle name="Обычный 8 4 3 2 2 2 2 2 2 3" xfId="19055" xr:uid="{00000000-0005-0000-0000-0000165A0000}"/>
    <cellStyle name="Обычный 8 4 3 2 2 2 2 2 3" xfId="9479" xr:uid="{00000000-0005-0000-0000-0000175A0000}"/>
    <cellStyle name="Обычный 8 4 3 2 2 2 2 2 3 2" xfId="22247" xr:uid="{00000000-0005-0000-0000-0000185A0000}"/>
    <cellStyle name="Обычный 8 4 3 2 2 2 2 2 4" xfId="15863" xr:uid="{00000000-0005-0000-0000-0000195A0000}"/>
    <cellStyle name="Обычный 8 4 3 2 2 2 2 3" xfId="4691" xr:uid="{00000000-0005-0000-0000-00001A5A0000}"/>
    <cellStyle name="Обычный 8 4 3 2 2 2 2 3 2" xfId="11075" xr:uid="{00000000-0005-0000-0000-00001B5A0000}"/>
    <cellStyle name="Обычный 8 4 3 2 2 2 2 3 2 2" xfId="23843" xr:uid="{00000000-0005-0000-0000-00001C5A0000}"/>
    <cellStyle name="Обычный 8 4 3 2 2 2 2 3 3" xfId="17459" xr:uid="{00000000-0005-0000-0000-00001D5A0000}"/>
    <cellStyle name="Обычный 8 4 3 2 2 2 2 4" xfId="7883" xr:uid="{00000000-0005-0000-0000-00001E5A0000}"/>
    <cellStyle name="Обычный 8 4 3 2 2 2 2 4 2" xfId="20651" xr:uid="{00000000-0005-0000-0000-00001F5A0000}"/>
    <cellStyle name="Обычный 8 4 3 2 2 2 2 5" xfId="14267" xr:uid="{00000000-0005-0000-0000-0000205A0000}"/>
    <cellStyle name="Обычный 8 4 3 2 2 2 3" xfId="2297" xr:uid="{00000000-0005-0000-0000-0000215A0000}"/>
    <cellStyle name="Обычный 8 4 3 2 2 2 3 2" xfId="5489" xr:uid="{00000000-0005-0000-0000-0000225A0000}"/>
    <cellStyle name="Обычный 8 4 3 2 2 2 3 2 2" xfId="11873" xr:uid="{00000000-0005-0000-0000-0000235A0000}"/>
    <cellStyle name="Обычный 8 4 3 2 2 2 3 2 2 2" xfId="24641" xr:uid="{00000000-0005-0000-0000-0000245A0000}"/>
    <cellStyle name="Обычный 8 4 3 2 2 2 3 2 3" xfId="18257" xr:uid="{00000000-0005-0000-0000-0000255A0000}"/>
    <cellStyle name="Обычный 8 4 3 2 2 2 3 3" xfId="8681" xr:uid="{00000000-0005-0000-0000-0000265A0000}"/>
    <cellStyle name="Обычный 8 4 3 2 2 2 3 3 2" xfId="21449" xr:uid="{00000000-0005-0000-0000-0000275A0000}"/>
    <cellStyle name="Обычный 8 4 3 2 2 2 3 4" xfId="15065" xr:uid="{00000000-0005-0000-0000-0000285A0000}"/>
    <cellStyle name="Обычный 8 4 3 2 2 2 4" xfId="3893" xr:uid="{00000000-0005-0000-0000-0000295A0000}"/>
    <cellStyle name="Обычный 8 4 3 2 2 2 4 2" xfId="10277" xr:uid="{00000000-0005-0000-0000-00002A5A0000}"/>
    <cellStyle name="Обычный 8 4 3 2 2 2 4 2 2" xfId="23045" xr:uid="{00000000-0005-0000-0000-00002B5A0000}"/>
    <cellStyle name="Обычный 8 4 3 2 2 2 4 3" xfId="16661" xr:uid="{00000000-0005-0000-0000-00002C5A0000}"/>
    <cellStyle name="Обычный 8 4 3 2 2 2 5" xfId="7085" xr:uid="{00000000-0005-0000-0000-00002D5A0000}"/>
    <cellStyle name="Обычный 8 4 3 2 2 2 5 2" xfId="19853" xr:uid="{00000000-0005-0000-0000-00002E5A0000}"/>
    <cellStyle name="Обычный 8 4 3 2 2 2 6" xfId="13469" xr:uid="{00000000-0005-0000-0000-00002F5A0000}"/>
    <cellStyle name="Обычный 8 4 3 2 2 3" xfId="1100" xr:uid="{00000000-0005-0000-0000-0000305A0000}"/>
    <cellStyle name="Обычный 8 4 3 2 2 3 2" xfId="2696" xr:uid="{00000000-0005-0000-0000-0000315A0000}"/>
    <cellStyle name="Обычный 8 4 3 2 2 3 2 2" xfId="5888" xr:uid="{00000000-0005-0000-0000-0000325A0000}"/>
    <cellStyle name="Обычный 8 4 3 2 2 3 2 2 2" xfId="12272" xr:uid="{00000000-0005-0000-0000-0000335A0000}"/>
    <cellStyle name="Обычный 8 4 3 2 2 3 2 2 2 2" xfId="25040" xr:uid="{00000000-0005-0000-0000-0000345A0000}"/>
    <cellStyle name="Обычный 8 4 3 2 2 3 2 2 3" xfId="18656" xr:uid="{00000000-0005-0000-0000-0000355A0000}"/>
    <cellStyle name="Обычный 8 4 3 2 2 3 2 3" xfId="9080" xr:uid="{00000000-0005-0000-0000-0000365A0000}"/>
    <cellStyle name="Обычный 8 4 3 2 2 3 2 3 2" xfId="21848" xr:uid="{00000000-0005-0000-0000-0000375A0000}"/>
    <cellStyle name="Обычный 8 4 3 2 2 3 2 4" xfId="15464" xr:uid="{00000000-0005-0000-0000-0000385A0000}"/>
    <cellStyle name="Обычный 8 4 3 2 2 3 3" xfId="4292" xr:uid="{00000000-0005-0000-0000-0000395A0000}"/>
    <cellStyle name="Обычный 8 4 3 2 2 3 3 2" xfId="10676" xr:uid="{00000000-0005-0000-0000-00003A5A0000}"/>
    <cellStyle name="Обычный 8 4 3 2 2 3 3 2 2" xfId="23444" xr:uid="{00000000-0005-0000-0000-00003B5A0000}"/>
    <cellStyle name="Обычный 8 4 3 2 2 3 3 3" xfId="17060" xr:uid="{00000000-0005-0000-0000-00003C5A0000}"/>
    <cellStyle name="Обычный 8 4 3 2 2 3 4" xfId="7484" xr:uid="{00000000-0005-0000-0000-00003D5A0000}"/>
    <cellStyle name="Обычный 8 4 3 2 2 3 4 2" xfId="20252" xr:uid="{00000000-0005-0000-0000-00003E5A0000}"/>
    <cellStyle name="Обычный 8 4 3 2 2 3 5" xfId="13868" xr:uid="{00000000-0005-0000-0000-00003F5A0000}"/>
    <cellStyle name="Обычный 8 4 3 2 2 4" xfId="1898" xr:uid="{00000000-0005-0000-0000-0000405A0000}"/>
    <cellStyle name="Обычный 8 4 3 2 2 4 2" xfId="5090" xr:uid="{00000000-0005-0000-0000-0000415A0000}"/>
    <cellStyle name="Обычный 8 4 3 2 2 4 2 2" xfId="11474" xr:uid="{00000000-0005-0000-0000-0000425A0000}"/>
    <cellStyle name="Обычный 8 4 3 2 2 4 2 2 2" xfId="24242" xr:uid="{00000000-0005-0000-0000-0000435A0000}"/>
    <cellStyle name="Обычный 8 4 3 2 2 4 2 3" xfId="17858" xr:uid="{00000000-0005-0000-0000-0000445A0000}"/>
    <cellStyle name="Обычный 8 4 3 2 2 4 3" xfId="8282" xr:uid="{00000000-0005-0000-0000-0000455A0000}"/>
    <cellStyle name="Обычный 8 4 3 2 2 4 3 2" xfId="21050" xr:uid="{00000000-0005-0000-0000-0000465A0000}"/>
    <cellStyle name="Обычный 8 4 3 2 2 4 4" xfId="14666" xr:uid="{00000000-0005-0000-0000-0000475A0000}"/>
    <cellStyle name="Обычный 8 4 3 2 2 5" xfId="3494" xr:uid="{00000000-0005-0000-0000-0000485A0000}"/>
    <cellStyle name="Обычный 8 4 3 2 2 5 2" xfId="9878" xr:uid="{00000000-0005-0000-0000-0000495A0000}"/>
    <cellStyle name="Обычный 8 4 3 2 2 5 2 2" xfId="22646" xr:uid="{00000000-0005-0000-0000-00004A5A0000}"/>
    <cellStyle name="Обычный 8 4 3 2 2 5 3" xfId="16262" xr:uid="{00000000-0005-0000-0000-00004B5A0000}"/>
    <cellStyle name="Обычный 8 4 3 2 2 6" xfId="6686" xr:uid="{00000000-0005-0000-0000-00004C5A0000}"/>
    <cellStyle name="Обычный 8 4 3 2 2 6 2" xfId="19454" xr:uid="{00000000-0005-0000-0000-00004D5A0000}"/>
    <cellStyle name="Обычный 8 4 3 2 2 7" xfId="13070" xr:uid="{00000000-0005-0000-0000-00004E5A0000}"/>
    <cellStyle name="Обычный 8 4 3 2 3" xfId="507" xr:uid="{00000000-0005-0000-0000-00004F5A0000}"/>
    <cellStyle name="Обычный 8 4 3 2 3 2" xfId="1305" xr:uid="{00000000-0005-0000-0000-0000505A0000}"/>
    <cellStyle name="Обычный 8 4 3 2 3 2 2" xfId="2901" xr:uid="{00000000-0005-0000-0000-0000515A0000}"/>
    <cellStyle name="Обычный 8 4 3 2 3 2 2 2" xfId="6093" xr:uid="{00000000-0005-0000-0000-0000525A0000}"/>
    <cellStyle name="Обычный 8 4 3 2 3 2 2 2 2" xfId="12477" xr:uid="{00000000-0005-0000-0000-0000535A0000}"/>
    <cellStyle name="Обычный 8 4 3 2 3 2 2 2 2 2" xfId="25245" xr:uid="{00000000-0005-0000-0000-0000545A0000}"/>
    <cellStyle name="Обычный 8 4 3 2 3 2 2 2 3" xfId="18861" xr:uid="{00000000-0005-0000-0000-0000555A0000}"/>
    <cellStyle name="Обычный 8 4 3 2 3 2 2 3" xfId="9285" xr:uid="{00000000-0005-0000-0000-0000565A0000}"/>
    <cellStyle name="Обычный 8 4 3 2 3 2 2 3 2" xfId="22053" xr:uid="{00000000-0005-0000-0000-0000575A0000}"/>
    <cellStyle name="Обычный 8 4 3 2 3 2 2 4" xfId="15669" xr:uid="{00000000-0005-0000-0000-0000585A0000}"/>
    <cellStyle name="Обычный 8 4 3 2 3 2 3" xfId="4497" xr:uid="{00000000-0005-0000-0000-0000595A0000}"/>
    <cellStyle name="Обычный 8 4 3 2 3 2 3 2" xfId="10881" xr:uid="{00000000-0005-0000-0000-00005A5A0000}"/>
    <cellStyle name="Обычный 8 4 3 2 3 2 3 2 2" xfId="23649" xr:uid="{00000000-0005-0000-0000-00005B5A0000}"/>
    <cellStyle name="Обычный 8 4 3 2 3 2 3 3" xfId="17265" xr:uid="{00000000-0005-0000-0000-00005C5A0000}"/>
    <cellStyle name="Обычный 8 4 3 2 3 2 4" xfId="7689" xr:uid="{00000000-0005-0000-0000-00005D5A0000}"/>
    <cellStyle name="Обычный 8 4 3 2 3 2 4 2" xfId="20457" xr:uid="{00000000-0005-0000-0000-00005E5A0000}"/>
    <cellStyle name="Обычный 8 4 3 2 3 2 5" xfId="14073" xr:uid="{00000000-0005-0000-0000-00005F5A0000}"/>
    <cellStyle name="Обычный 8 4 3 2 3 3" xfId="2103" xr:uid="{00000000-0005-0000-0000-0000605A0000}"/>
    <cellStyle name="Обычный 8 4 3 2 3 3 2" xfId="5295" xr:uid="{00000000-0005-0000-0000-0000615A0000}"/>
    <cellStyle name="Обычный 8 4 3 2 3 3 2 2" xfId="11679" xr:uid="{00000000-0005-0000-0000-0000625A0000}"/>
    <cellStyle name="Обычный 8 4 3 2 3 3 2 2 2" xfId="24447" xr:uid="{00000000-0005-0000-0000-0000635A0000}"/>
    <cellStyle name="Обычный 8 4 3 2 3 3 2 3" xfId="18063" xr:uid="{00000000-0005-0000-0000-0000645A0000}"/>
    <cellStyle name="Обычный 8 4 3 2 3 3 3" xfId="8487" xr:uid="{00000000-0005-0000-0000-0000655A0000}"/>
    <cellStyle name="Обычный 8 4 3 2 3 3 3 2" xfId="21255" xr:uid="{00000000-0005-0000-0000-0000665A0000}"/>
    <cellStyle name="Обычный 8 4 3 2 3 3 4" xfId="14871" xr:uid="{00000000-0005-0000-0000-0000675A0000}"/>
    <cellStyle name="Обычный 8 4 3 2 3 4" xfId="3699" xr:uid="{00000000-0005-0000-0000-0000685A0000}"/>
    <cellStyle name="Обычный 8 4 3 2 3 4 2" xfId="10083" xr:uid="{00000000-0005-0000-0000-0000695A0000}"/>
    <cellStyle name="Обычный 8 4 3 2 3 4 2 2" xfId="22851" xr:uid="{00000000-0005-0000-0000-00006A5A0000}"/>
    <cellStyle name="Обычный 8 4 3 2 3 4 3" xfId="16467" xr:uid="{00000000-0005-0000-0000-00006B5A0000}"/>
    <cellStyle name="Обычный 8 4 3 2 3 5" xfId="6891" xr:uid="{00000000-0005-0000-0000-00006C5A0000}"/>
    <cellStyle name="Обычный 8 4 3 2 3 5 2" xfId="19659" xr:uid="{00000000-0005-0000-0000-00006D5A0000}"/>
    <cellStyle name="Обычный 8 4 3 2 3 6" xfId="13275" xr:uid="{00000000-0005-0000-0000-00006E5A0000}"/>
    <cellStyle name="Обычный 8 4 3 2 4" xfId="906" xr:uid="{00000000-0005-0000-0000-00006F5A0000}"/>
    <cellStyle name="Обычный 8 4 3 2 4 2" xfId="2502" xr:uid="{00000000-0005-0000-0000-0000705A0000}"/>
    <cellStyle name="Обычный 8 4 3 2 4 2 2" xfId="5694" xr:uid="{00000000-0005-0000-0000-0000715A0000}"/>
    <cellStyle name="Обычный 8 4 3 2 4 2 2 2" xfId="12078" xr:uid="{00000000-0005-0000-0000-0000725A0000}"/>
    <cellStyle name="Обычный 8 4 3 2 4 2 2 2 2" xfId="24846" xr:uid="{00000000-0005-0000-0000-0000735A0000}"/>
    <cellStyle name="Обычный 8 4 3 2 4 2 2 3" xfId="18462" xr:uid="{00000000-0005-0000-0000-0000745A0000}"/>
    <cellStyle name="Обычный 8 4 3 2 4 2 3" xfId="8886" xr:uid="{00000000-0005-0000-0000-0000755A0000}"/>
    <cellStyle name="Обычный 8 4 3 2 4 2 3 2" xfId="21654" xr:uid="{00000000-0005-0000-0000-0000765A0000}"/>
    <cellStyle name="Обычный 8 4 3 2 4 2 4" xfId="15270" xr:uid="{00000000-0005-0000-0000-0000775A0000}"/>
    <cellStyle name="Обычный 8 4 3 2 4 3" xfId="4098" xr:uid="{00000000-0005-0000-0000-0000785A0000}"/>
    <cellStyle name="Обычный 8 4 3 2 4 3 2" xfId="10482" xr:uid="{00000000-0005-0000-0000-0000795A0000}"/>
    <cellStyle name="Обычный 8 4 3 2 4 3 2 2" xfId="23250" xr:uid="{00000000-0005-0000-0000-00007A5A0000}"/>
    <cellStyle name="Обычный 8 4 3 2 4 3 3" xfId="16866" xr:uid="{00000000-0005-0000-0000-00007B5A0000}"/>
    <cellStyle name="Обычный 8 4 3 2 4 4" xfId="7290" xr:uid="{00000000-0005-0000-0000-00007C5A0000}"/>
    <cellStyle name="Обычный 8 4 3 2 4 4 2" xfId="20058" xr:uid="{00000000-0005-0000-0000-00007D5A0000}"/>
    <cellStyle name="Обычный 8 4 3 2 4 5" xfId="13674" xr:uid="{00000000-0005-0000-0000-00007E5A0000}"/>
    <cellStyle name="Обычный 8 4 3 2 5" xfId="1704" xr:uid="{00000000-0005-0000-0000-00007F5A0000}"/>
    <cellStyle name="Обычный 8 4 3 2 5 2" xfId="4896" xr:uid="{00000000-0005-0000-0000-0000805A0000}"/>
    <cellStyle name="Обычный 8 4 3 2 5 2 2" xfId="11280" xr:uid="{00000000-0005-0000-0000-0000815A0000}"/>
    <cellStyle name="Обычный 8 4 3 2 5 2 2 2" xfId="24048" xr:uid="{00000000-0005-0000-0000-0000825A0000}"/>
    <cellStyle name="Обычный 8 4 3 2 5 2 3" xfId="17664" xr:uid="{00000000-0005-0000-0000-0000835A0000}"/>
    <cellStyle name="Обычный 8 4 3 2 5 3" xfId="8088" xr:uid="{00000000-0005-0000-0000-0000845A0000}"/>
    <cellStyle name="Обычный 8 4 3 2 5 3 2" xfId="20856" xr:uid="{00000000-0005-0000-0000-0000855A0000}"/>
    <cellStyle name="Обычный 8 4 3 2 5 4" xfId="14472" xr:uid="{00000000-0005-0000-0000-0000865A0000}"/>
    <cellStyle name="Обычный 8 4 3 2 6" xfId="3300" xr:uid="{00000000-0005-0000-0000-0000875A0000}"/>
    <cellStyle name="Обычный 8 4 3 2 6 2" xfId="9684" xr:uid="{00000000-0005-0000-0000-0000885A0000}"/>
    <cellStyle name="Обычный 8 4 3 2 6 2 2" xfId="22452" xr:uid="{00000000-0005-0000-0000-0000895A0000}"/>
    <cellStyle name="Обычный 8 4 3 2 6 3" xfId="16068" xr:uid="{00000000-0005-0000-0000-00008A5A0000}"/>
    <cellStyle name="Обычный 8 4 3 2 7" xfId="6492" xr:uid="{00000000-0005-0000-0000-00008B5A0000}"/>
    <cellStyle name="Обычный 8 4 3 2 7 2" xfId="19260" xr:uid="{00000000-0005-0000-0000-00008C5A0000}"/>
    <cellStyle name="Обычный 8 4 3 2 8" xfId="12876" xr:uid="{00000000-0005-0000-0000-00008D5A0000}"/>
    <cellStyle name="Обычный 8 4 3 3" xfId="171" xr:uid="{00000000-0005-0000-0000-00008E5A0000}"/>
    <cellStyle name="Обычный 8 4 3 3 2" xfId="365" xr:uid="{00000000-0005-0000-0000-00008F5A0000}"/>
    <cellStyle name="Обычный 8 4 3 3 2 2" xfId="767" xr:uid="{00000000-0005-0000-0000-0000905A0000}"/>
    <cellStyle name="Обычный 8 4 3 3 2 2 2" xfId="1565" xr:uid="{00000000-0005-0000-0000-0000915A0000}"/>
    <cellStyle name="Обычный 8 4 3 3 2 2 2 2" xfId="3161" xr:uid="{00000000-0005-0000-0000-0000925A0000}"/>
    <cellStyle name="Обычный 8 4 3 3 2 2 2 2 2" xfId="6353" xr:uid="{00000000-0005-0000-0000-0000935A0000}"/>
    <cellStyle name="Обычный 8 4 3 3 2 2 2 2 2 2" xfId="12737" xr:uid="{00000000-0005-0000-0000-0000945A0000}"/>
    <cellStyle name="Обычный 8 4 3 3 2 2 2 2 2 2 2" xfId="25505" xr:uid="{00000000-0005-0000-0000-0000955A0000}"/>
    <cellStyle name="Обычный 8 4 3 3 2 2 2 2 2 3" xfId="19121" xr:uid="{00000000-0005-0000-0000-0000965A0000}"/>
    <cellStyle name="Обычный 8 4 3 3 2 2 2 2 3" xfId="9545" xr:uid="{00000000-0005-0000-0000-0000975A0000}"/>
    <cellStyle name="Обычный 8 4 3 3 2 2 2 2 3 2" xfId="22313" xr:uid="{00000000-0005-0000-0000-0000985A0000}"/>
    <cellStyle name="Обычный 8 4 3 3 2 2 2 2 4" xfId="15929" xr:uid="{00000000-0005-0000-0000-0000995A0000}"/>
    <cellStyle name="Обычный 8 4 3 3 2 2 2 3" xfId="4757" xr:uid="{00000000-0005-0000-0000-00009A5A0000}"/>
    <cellStyle name="Обычный 8 4 3 3 2 2 2 3 2" xfId="11141" xr:uid="{00000000-0005-0000-0000-00009B5A0000}"/>
    <cellStyle name="Обычный 8 4 3 3 2 2 2 3 2 2" xfId="23909" xr:uid="{00000000-0005-0000-0000-00009C5A0000}"/>
    <cellStyle name="Обычный 8 4 3 3 2 2 2 3 3" xfId="17525" xr:uid="{00000000-0005-0000-0000-00009D5A0000}"/>
    <cellStyle name="Обычный 8 4 3 3 2 2 2 4" xfId="7949" xr:uid="{00000000-0005-0000-0000-00009E5A0000}"/>
    <cellStyle name="Обычный 8 4 3 3 2 2 2 4 2" xfId="20717" xr:uid="{00000000-0005-0000-0000-00009F5A0000}"/>
    <cellStyle name="Обычный 8 4 3 3 2 2 2 5" xfId="14333" xr:uid="{00000000-0005-0000-0000-0000A05A0000}"/>
    <cellStyle name="Обычный 8 4 3 3 2 2 3" xfId="2363" xr:uid="{00000000-0005-0000-0000-0000A15A0000}"/>
    <cellStyle name="Обычный 8 4 3 3 2 2 3 2" xfId="5555" xr:uid="{00000000-0005-0000-0000-0000A25A0000}"/>
    <cellStyle name="Обычный 8 4 3 3 2 2 3 2 2" xfId="11939" xr:uid="{00000000-0005-0000-0000-0000A35A0000}"/>
    <cellStyle name="Обычный 8 4 3 3 2 2 3 2 2 2" xfId="24707" xr:uid="{00000000-0005-0000-0000-0000A45A0000}"/>
    <cellStyle name="Обычный 8 4 3 3 2 2 3 2 3" xfId="18323" xr:uid="{00000000-0005-0000-0000-0000A55A0000}"/>
    <cellStyle name="Обычный 8 4 3 3 2 2 3 3" xfId="8747" xr:uid="{00000000-0005-0000-0000-0000A65A0000}"/>
    <cellStyle name="Обычный 8 4 3 3 2 2 3 3 2" xfId="21515" xr:uid="{00000000-0005-0000-0000-0000A75A0000}"/>
    <cellStyle name="Обычный 8 4 3 3 2 2 3 4" xfId="15131" xr:uid="{00000000-0005-0000-0000-0000A85A0000}"/>
    <cellStyle name="Обычный 8 4 3 3 2 2 4" xfId="3959" xr:uid="{00000000-0005-0000-0000-0000A95A0000}"/>
    <cellStyle name="Обычный 8 4 3 3 2 2 4 2" xfId="10343" xr:uid="{00000000-0005-0000-0000-0000AA5A0000}"/>
    <cellStyle name="Обычный 8 4 3 3 2 2 4 2 2" xfId="23111" xr:uid="{00000000-0005-0000-0000-0000AB5A0000}"/>
    <cellStyle name="Обычный 8 4 3 3 2 2 4 3" xfId="16727" xr:uid="{00000000-0005-0000-0000-0000AC5A0000}"/>
    <cellStyle name="Обычный 8 4 3 3 2 2 5" xfId="7151" xr:uid="{00000000-0005-0000-0000-0000AD5A0000}"/>
    <cellStyle name="Обычный 8 4 3 3 2 2 5 2" xfId="19919" xr:uid="{00000000-0005-0000-0000-0000AE5A0000}"/>
    <cellStyle name="Обычный 8 4 3 3 2 2 6" xfId="13535" xr:uid="{00000000-0005-0000-0000-0000AF5A0000}"/>
    <cellStyle name="Обычный 8 4 3 3 2 3" xfId="1166" xr:uid="{00000000-0005-0000-0000-0000B05A0000}"/>
    <cellStyle name="Обычный 8 4 3 3 2 3 2" xfId="2762" xr:uid="{00000000-0005-0000-0000-0000B15A0000}"/>
    <cellStyle name="Обычный 8 4 3 3 2 3 2 2" xfId="5954" xr:uid="{00000000-0005-0000-0000-0000B25A0000}"/>
    <cellStyle name="Обычный 8 4 3 3 2 3 2 2 2" xfId="12338" xr:uid="{00000000-0005-0000-0000-0000B35A0000}"/>
    <cellStyle name="Обычный 8 4 3 3 2 3 2 2 2 2" xfId="25106" xr:uid="{00000000-0005-0000-0000-0000B45A0000}"/>
    <cellStyle name="Обычный 8 4 3 3 2 3 2 2 3" xfId="18722" xr:uid="{00000000-0005-0000-0000-0000B55A0000}"/>
    <cellStyle name="Обычный 8 4 3 3 2 3 2 3" xfId="9146" xr:uid="{00000000-0005-0000-0000-0000B65A0000}"/>
    <cellStyle name="Обычный 8 4 3 3 2 3 2 3 2" xfId="21914" xr:uid="{00000000-0005-0000-0000-0000B75A0000}"/>
    <cellStyle name="Обычный 8 4 3 3 2 3 2 4" xfId="15530" xr:uid="{00000000-0005-0000-0000-0000B85A0000}"/>
    <cellStyle name="Обычный 8 4 3 3 2 3 3" xfId="4358" xr:uid="{00000000-0005-0000-0000-0000B95A0000}"/>
    <cellStyle name="Обычный 8 4 3 3 2 3 3 2" xfId="10742" xr:uid="{00000000-0005-0000-0000-0000BA5A0000}"/>
    <cellStyle name="Обычный 8 4 3 3 2 3 3 2 2" xfId="23510" xr:uid="{00000000-0005-0000-0000-0000BB5A0000}"/>
    <cellStyle name="Обычный 8 4 3 3 2 3 3 3" xfId="17126" xr:uid="{00000000-0005-0000-0000-0000BC5A0000}"/>
    <cellStyle name="Обычный 8 4 3 3 2 3 4" xfId="7550" xr:uid="{00000000-0005-0000-0000-0000BD5A0000}"/>
    <cellStyle name="Обычный 8 4 3 3 2 3 4 2" xfId="20318" xr:uid="{00000000-0005-0000-0000-0000BE5A0000}"/>
    <cellStyle name="Обычный 8 4 3 3 2 3 5" xfId="13934" xr:uid="{00000000-0005-0000-0000-0000BF5A0000}"/>
    <cellStyle name="Обычный 8 4 3 3 2 4" xfId="1964" xr:uid="{00000000-0005-0000-0000-0000C05A0000}"/>
    <cellStyle name="Обычный 8 4 3 3 2 4 2" xfId="5156" xr:uid="{00000000-0005-0000-0000-0000C15A0000}"/>
    <cellStyle name="Обычный 8 4 3 3 2 4 2 2" xfId="11540" xr:uid="{00000000-0005-0000-0000-0000C25A0000}"/>
    <cellStyle name="Обычный 8 4 3 3 2 4 2 2 2" xfId="24308" xr:uid="{00000000-0005-0000-0000-0000C35A0000}"/>
    <cellStyle name="Обычный 8 4 3 3 2 4 2 3" xfId="17924" xr:uid="{00000000-0005-0000-0000-0000C45A0000}"/>
    <cellStyle name="Обычный 8 4 3 3 2 4 3" xfId="8348" xr:uid="{00000000-0005-0000-0000-0000C55A0000}"/>
    <cellStyle name="Обычный 8 4 3 3 2 4 3 2" xfId="21116" xr:uid="{00000000-0005-0000-0000-0000C65A0000}"/>
    <cellStyle name="Обычный 8 4 3 3 2 4 4" xfId="14732" xr:uid="{00000000-0005-0000-0000-0000C75A0000}"/>
    <cellStyle name="Обычный 8 4 3 3 2 5" xfId="3560" xr:uid="{00000000-0005-0000-0000-0000C85A0000}"/>
    <cellStyle name="Обычный 8 4 3 3 2 5 2" xfId="9944" xr:uid="{00000000-0005-0000-0000-0000C95A0000}"/>
    <cellStyle name="Обычный 8 4 3 3 2 5 2 2" xfId="22712" xr:uid="{00000000-0005-0000-0000-0000CA5A0000}"/>
    <cellStyle name="Обычный 8 4 3 3 2 5 3" xfId="16328" xr:uid="{00000000-0005-0000-0000-0000CB5A0000}"/>
    <cellStyle name="Обычный 8 4 3 3 2 6" xfId="6752" xr:uid="{00000000-0005-0000-0000-0000CC5A0000}"/>
    <cellStyle name="Обычный 8 4 3 3 2 6 2" xfId="19520" xr:uid="{00000000-0005-0000-0000-0000CD5A0000}"/>
    <cellStyle name="Обычный 8 4 3 3 2 7" xfId="13136" xr:uid="{00000000-0005-0000-0000-0000CE5A0000}"/>
    <cellStyle name="Обычный 8 4 3 3 3" xfId="573" xr:uid="{00000000-0005-0000-0000-0000CF5A0000}"/>
    <cellStyle name="Обычный 8 4 3 3 3 2" xfId="1371" xr:uid="{00000000-0005-0000-0000-0000D05A0000}"/>
    <cellStyle name="Обычный 8 4 3 3 3 2 2" xfId="2967" xr:uid="{00000000-0005-0000-0000-0000D15A0000}"/>
    <cellStyle name="Обычный 8 4 3 3 3 2 2 2" xfId="6159" xr:uid="{00000000-0005-0000-0000-0000D25A0000}"/>
    <cellStyle name="Обычный 8 4 3 3 3 2 2 2 2" xfId="12543" xr:uid="{00000000-0005-0000-0000-0000D35A0000}"/>
    <cellStyle name="Обычный 8 4 3 3 3 2 2 2 2 2" xfId="25311" xr:uid="{00000000-0005-0000-0000-0000D45A0000}"/>
    <cellStyle name="Обычный 8 4 3 3 3 2 2 2 3" xfId="18927" xr:uid="{00000000-0005-0000-0000-0000D55A0000}"/>
    <cellStyle name="Обычный 8 4 3 3 3 2 2 3" xfId="9351" xr:uid="{00000000-0005-0000-0000-0000D65A0000}"/>
    <cellStyle name="Обычный 8 4 3 3 3 2 2 3 2" xfId="22119" xr:uid="{00000000-0005-0000-0000-0000D75A0000}"/>
    <cellStyle name="Обычный 8 4 3 3 3 2 2 4" xfId="15735" xr:uid="{00000000-0005-0000-0000-0000D85A0000}"/>
    <cellStyle name="Обычный 8 4 3 3 3 2 3" xfId="4563" xr:uid="{00000000-0005-0000-0000-0000D95A0000}"/>
    <cellStyle name="Обычный 8 4 3 3 3 2 3 2" xfId="10947" xr:uid="{00000000-0005-0000-0000-0000DA5A0000}"/>
    <cellStyle name="Обычный 8 4 3 3 3 2 3 2 2" xfId="23715" xr:uid="{00000000-0005-0000-0000-0000DB5A0000}"/>
    <cellStyle name="Обычный 8 4 3 3 3 2 3 3" xfId="17331" xr:uid="{00000000-0005-0000-0000-0000DC5A0000}"/>
    <cellStyle name="Обычный 8 4 3 3 3 2 4" xfId="7755" xr:uid="{00000000-0005-0000-0000-0000DD5A0000}"/>
    <cellStyle name="Обычный 8 4 3 3 3 2 4 2" xfId="20523" xr:uid="{00000000-0005-0000-0000-0000DE5A0000}"/>
    <cellStyle name="Обычный 8 4 3 3 3 2 5" xfId="14139" xr:uid="{00000000-0005-0000-0000-0000DF5A0000}"/>
    <cellStyle name="Обычный 8 4 3 3 3 3" xfId="2169" xr:uid="{00000000-0005-0000-0000-0000E05A0000}"/>
    <cellStyle name="Обычный 8 4 3 3 3 3 2" xfId="5361" xr:uid="{00000000-0005-0000-0000-0000E15A0000}"/>
    <cellStyle name="Обычный 8 4 3 3 3 3 2 2" xfId="11745" xr:uid="{00000000-0005-0000-0000-0000E25A0000}"/>
    <cellStyle name="Обычный 8 4 3 3 3 3 2 2 2" xfId="24513" xr:uid="{00000000-0005-0000-0000-0000E35A0000}"/>
    <cellStyle name="Обычный 8 4 3 3 3 3 2 3" xfId="18129" xr:uid="{00000000-0005-0000-0000-0000E45A0000}"/>
    <cellStyle name="Обычный 8 4 3 3 3 3 3" xfId="8553" xr:uid="{00000000-0005-0000-0000-0000E55A0000}"/>
    <cellStyle name="Обычный 8 4 3 3 3 3 3 2" xfId="21321" xr:uid="{00000000-0005-0000-0000-0000E65A0000}"/>
    <cellStyle name="Обычный 8 4 3 3 3 3 4" xfId="14937" xr:uid="{00000000-0005-0000-0000-0000E75A0000}"/>
    <cellStyle name="Обычный 8 4 3 3 3 4" xfId="3765" xr:uid="{00000000-0005-0000-0000-0000E85A0000}"/>
    <cellStyle name="Обычный 8 4 3 3 3 4 2" xfId="10149" xr:uid="{00000000-0005-0000-0000-0000E95A0000}"/>
    <cellStyle name="Обычный 8 4 3 3 3 4 2 2" xfId="22917" xr:uid="{00000000-0005-0000-0000-0000EA5A0000}"/>
    <cellStyle name="Обычный 8 4 3 3 3 4 3" xfId="16533" xr:uid="{00000000-0005-0000-0000-0000EB5A0000}"/>
    <cellStyle name="Обычный 8 4 3 3 3 5" xfId="6957" xr:uid="{00000000-0005-0000-0000-0000EC5A0000}"/>
    <cellStyle name="Обычный 8 4 3 3 3 5 2" xfId="19725" xr:uid="{00000000-0005-0000-0000-0000ED5A0000}"/>
    <cellStyle name="Обычный 8 4 3 3 3 6" xfId="13341" xr:uid="{00000000-0005-0000-0000-0000EE5A0000}"/>
    <cellStyle name="Обычный 8 4 3 3 4" xfId="972" xr:uid="{00000000-0005-0000-0000-0000EF5A0000}"/>
    <cellStyle name="Обычный 8 4 3 3 4 2" xfId="2568" xr:uid="{00000000-0005-0000-0000-0000F05A0000}"/>
    <cellStyle name="Обычный 8 4 3 3 4 2 2" xfId="5760" xr:uid="{00000000-0005-0000-0000-0000F15A0000}"/>
    <cellStyle name="Обычный 8 4 3 3 4 2 2 2" xfId="12144" xr:uid="{00000000-0005-0000-0000-0000F25A0000}"/>
    <cellStyle name="Обычный 8 4 3 3 4 2 2 2 2" xfId="24912" xr:uid="{00000000-0005-0000-0000-0000F35A0000}"/>
    <cellStyle name="Обычный 8 4 3 3 4 2 2 3" xfId="18528" xr:uid="{00000000-0005-0000-0000-0000F45A0000}"/>
    <cellStyle name="Обычный 8 4 3 3 4 2 3" xfId="8952" xr:uid="{00000000-0005-0000-0000-0000F55A0000}"/>
    <cellStyle name="Обычный 8 4 3 3 4 2 3 2" xfId="21720" xr:uid="{00000000-0005-0000-0000-0000F65A0000}"/>
    <cellStyle name="Обычный 8 4 3 3 4 2 4" xfId="15336" xr:uid="{00000000-0005-0000-0000-0000F75A0000}"/>
    <cellStyle name="Обычный 8 4 3 3 4 3" xfId="4164" xr:uid="{00000000-0005-0000-0000-0000F85A0000}"/>
    <cellStyle name="Обычный 8 4 3 3 4 3 2" xfId="10548" xr:uid="{00000000-0005-0000-0000-0000F95A0000}"/>
    <cellStyle name="Обычный 8 4 3 3 4 3 2 2" xfId="23316" xr:uid="{00000000-0005-0000-0000-0000FA5A0000}"/>
    <cellStyle name="Обычный 8 4 3 3 4 3 3" xfId="16932" xr:uid="{00000000-0005-0000-0000-0000FB5A0000}"/>
    <cellStyle name="Обычный 8 4 3 3 4 4" xfId="7356" xr:uid="{00000000-0005-0000-0000-0000FC5A0000}"/>
    <cellStyle name="Обычный 8 4 3 3 4 4 2" xfId="20124" xr:uid="{00000000-0005-0000-0000-0000FD5A0000}"/>
    <cellStyle name="Обычный 8 4 3 3 4 5" xfId="13740" xr:uid="{00000000-0005-0000-0000-0000FE5A0000}"/>
    <cellStyle name="Обычный 8 4 3 3 5" xfId="1770" xr:uid="{00000000-0005-0000-0000-0000FF5A0000}"/>
    <cellStyle name="Обычный 8 4 3 3 5 2" xfId="4962" xr:uid="{00000000-0005-0000-0000-0000005B0000}"/>
    <cellStyle name="Обычный 8 4 3 3 5 2 2" xfId="11346" xr:uid="{00000000-0005-0000-0000-0000015B0000}"/>
    <cellStyle name="Обычный 8 4 3 3 5 2 2 2" xfId="24114" xr:uid="{00000000-0005-0000-0000-0000025B0000}"/>
    <cellStyle name="Обычный 8 4 3 3 5 2 3" xfId="17730" xr:uid="{00000000-0005-0000-0000-0000035B0000}"/>
    <cellStyle name="Обычный 8 4 3 3 5 3" xfId="8154" xr:uid="{00000000-0005-0000-0000-0000045B0000}"/>
    <cellStyle name="Обычный 8 4 3 3 5 3 2" xfId="20922" xr:uid="{00000000-0005-0000-0000-0000055B0000}"/>
    <cellStyle name="Обычный 8 4 3 3 5 4" xfId="14538" xr:uid="{00000000-0005-0000-0000-0000065B0000}"/>
    <cellStyle name="Обычный 8 4 3 3 6" xfId="3366" xr:uid="{00000000-0005-0000-0000-0000075B0000}"/>
    <cellStyle name="Обычный 8 4 3 3 6 2" xfId="9750" xr:uid="{00000000-0005-0000-0000-0000085B0000}"/>
    <cellStyle name="Обычный 8 4 3 3 6 2 2" xfId="22518" xr:uid="{00000000-0005-0000-0000-0000095B0000}"/>
    <cellStyle name="Обычный 8 4 3 3 6 3" xfId="16134" xr:uid="{00000000-0005-0000-0000-00000A5B0000}"/>
    <cellStyle name="Обычный 8 4 3 3 7" xfId="6558" xr:uid="{00000000-0005-0000-0000-00000B5B0000}"/>
    <cellStyle name="Обычный 8 4 3 3 7 2" xfId="19326" xr:uid="{00000000-0005-0000-0000-00000C5B0000}"/>
    <cellStyle name="Обычный 8 4 3 3 8" xfId="12942" xr:uid="{00000000-0005-0000-0000-00000D5B0000}"/>
    <cellStyle name="Обычный 8 4 3 4" xfId="235" xr:uid="{00000000-0005-0000-0000-00000E5B0000}"/>
    <cellStyle name="Обычный 8 4 3 4 2" xfId="637" xr:uid="{00000000-0005-0000-0000-00000F5B0000}"/>
    <cellStyle name="Обычный 8 4 3 4 2 2" xfId="1435" xr:uid="{00000000-0005-0000-0000-0000105B0000}"/>
    <cellStyle name="Обычный 8 4 3 4 2 2 2" xfId="3031" xr:uid="{00000000-0005-0000-0000-0000115B0000}"/>
    <cellStyle name="Обычный 8 4 3 4 2 2 2 2" xfId="6223" xr:uid="{00000000-0005-0000-0000-0000125B0000}"/>
    <cellStyle name="Обычный 8 4 3 4 2 2 2 2 2" xfId="12607" xr:uid="{00000000-0005-0000-0000-0000135B0000}"/>
    <cellStyle name="Обычный 8 4 3 4 2 2 2 2 2 2" xfId="25375" xr:uid="{00000000-0005-0000-0000-0000145B0000}"/>
    <cellStyle name="Обычный 8 4 3 4 2 2 2 2 3" xfId="18991" xr:uid="{00000000-0005-0000-0000-0000155B0000}"/>
    <cellStyle name="Обычный 8 4 3 4 2 2 2 3" xfId="9415" xr:uid="{00000000-0005-0000-0000-0000165B0000}"/>
    <cellStyle name="Обычный 8 4 3 4 2 2 2 3 2" xfId="22183" xr:uid="{00000000-0005-0000-0000-0000175B0000}"/>
    <cellStyle name="Обычный 8 4 3 4 2 2 2 4" xfId="15799" xr:uid="{00000000-0005-0000-0000-0000185B0000}"/>
    <cellStyle name="Обычный 8 4 3 4 2 2 3" xfId="4627" xr:uid="{00000000-0005-0000-0000-0000195B0000}"/>
    <cellStyle name="Обычный 8 4 3 4 2 2 3 2" xfId="11011" xr:uid="{00000000-0005-0000-0000-00001A5B0000}"/>
    <cellStyle name="Обычный 8 4 3 4 2 2 3 2 2" xfId="23779" xr:uid="{00000000-0005-0000-0000-00001B5B0000}"/>
    <cellStyle name="Обычный 8 4 3 4 2 2 3 3" xfId="17395" xr:uid="{00000000-0005-0000-0000-00001C5B0000}"/>
    <cellStyle name="Обычный 8 4 3 4 2 2 4" xfId="7819" xr:uid="{00000000-0005-0000-0000-00001D5B0000}"/>
    <cellStyle name="Обычный 8 4 3 4 2 2 4 2" xfId="20587" xr:uid="{00000000-0005-0000-0000-00001E5B0000}"/>
    <cellStyle name="Обычный 8 4 3 4 2 2 5" xfId="14203" xr:uid="{00000000-0005-0000-0000-00001F5B0000}"/>
    <cellStyle name="Обычный 8 4 3 4 2 3" xfId="2233" xr:uid="{00000000-0005-0000-0000-0000205B0000}"/>
    <cellStyle name="Обычный 8 4 3 4 2 3 2" xfId="5425" xr:uid="{00000000-0005-0000-0000-0000215B0000}"/>
    <cellStyle name="Обычный 8 4 3 4 2 3 2 2" xfId="11809" xr:uid="{00000000-0005-0000-0000-0000225B0000}"/>
    <cellStyle name="Обычный 8 4 3 4 2 3 2 2 2" xfId="24577" xr:uid="{00000000-0005-0000-0000-0000235B0000}"/>
    <cellStyle name="Обычный 8 4 3 4 2 3 2 3" xfId="18193" xr:uid="{00000000-0005-0000-0000-0000245B0000}"/>
    <cellStyle name="Обычный 8 4 3 4 2 3 3" xfId="8617" xr:uid="{00000000-0005-0000-0000-0000255B0000}"/>
    <cellStyle name="Обычный 8 4 3 4 2 3 3 2" xfId="21385" xr:uid="{00000000-0005-0000-0000-0000265B0000}"/>
    <cellStyle name="Обычный 8 4 3 4 2 3 4" xfId="15001" xr:uid="{00000000-0005-0000-0000-0000275B0000}"/>
    <cellStyle name="Обычный 8 4 3 4 2 4" xfId="3829" xr:uid="{00000000-0005-0000-0000-0000285B0000}"/>
    <cellStyle name="Обычный 8 4 3 4 2 4 2" xfId="10213" xr:uid="{00000000-0005-0000-0000-0000295B0000}"/>
    <cellStyle name="Обычный 8 4 3 4 2 4 2 2" xfId="22981" xr:uid="{00000000-0005-0000-0000-00002A5B0000}"/>
    <cellStyle name="Обычный 8 4 3 4 2 4 3" xfId="16597" xr:uid="{00000000-0005-0000-0000-00002B5B0000}"/>
    <cellStyle name="Обычный 8 4 3 4 2 5" xfId="7021" xr:uid="{00000000-0005-0000-0000-00002C5B0000}"/>
    <cellStyle name="Обычный 8 4 3 4 2 5 2" xfId="19789" xr:uid="{00000000-0005-0000-0000-00002D5B0000}"/>
    <cellStyle name="Обычный 8 4 3 4 2 6" xfId="13405" xr:uid="{00000000-0005-0000-0000-00002E5B0000}"/>
    <cellStyle name="Обычный 8 4 3 4 3" xfId="1036" xr:uid="{00000000-0005-0000-0000-00002F5B0000}"/>
    <cellStyle name="Обычный 8 4 3 4 3 2" xfId="2632" xr:uid="{00000000-0005-0000-0000-0000305B0000}"/>
    <cellStyle name="Обычный 8 4 3 4 3 2 2" xfId="5824" xr:uid="{00000000-0005-0000-0000-0000315B0000}"/>
    <cellStyle name="Обычный 8 4 3 4 3 2 2 2" xfId="12208" xr:uid="{00000000-0005-0000-0000-0000325B0000}"/>
    <cellStyle name="Обычный 8 4 3 4 3 2 2 2 2" xfId="24976" xr:uid="{00000000-0005-0000-0000-0000335B0000}"/>
    <cellStyle name="Обычный 8 4 3 4 3 2 2 3" xfId="18592" xr:uid="{00000000-0005-0000-0000-0000345B0000}"/>
    <cellStyle name="Обычный 8 4 3 4 3 2 3" xfId="9016" xr:uid="{00000000-0005-0000-0000-0000355B0000}"/>
    <cellStyle name="Обычный 8 4 3 4 3 2 3 2" xfId="21784" xr:uid="{00000000-0005-0000-0000-0000365B0000}"/>
    <cellStyle name="Обычный 8 4 3 4 3 2 4" xfId="15400" xr:uid="{00000000-0005-0000-0000-0000375B0000}"/>
    <cellStyle name="Обычный 8 4 3 4 3 3" xfId="4228" xr:uid="{00000000-0005-0000-0000-0000385B0000}"/>
    <cellStyle name="Обычный 8 4 3 4 3 3 2" xfId="10612" xr:uid="{00000000-0005-0000-0000-0000395B0000}"/>
    <cellStyle name="Обычный 8 4 3 4 3 3 2 2" xfId="23380" xr:uid="{00000000-0005-0000-0000-00003A5B0000}"/>
    <cellStyle name="Обычный 8 4 3 4 3 3 3" xfId="16996" xr:uid="{00000000-0005-0000-0000-00003B5B0000}"/>
    <cellStyle name="Обычный 8 4 3 4 3 4" xfId="7420" xr:uid="{00000000-0005-0000-0000-00003C5B0000}"/>
    <cellStyle name="Обычный 8 4 3 4 3 4 2" xfId="20188" xr:uid="{00000000-0005-0000-0000-00003D5B0000}"/>
    <cellStyle name="Обычный 8 4 3 4 3 5" xfId="13804" xr:uid="{00000000-0005-0000-0000-00003E5B0000}"/>
    <cellStyle name="Обычный 8 4 3 4 4" xfId="1834" xr:uid="{00000000-0005-0000-0000-00003F5B0000}"/>
    <cellStyle name="Обычный 8 4 3 4 4 2" xfId="5026" xr:uid="{00000000-0005-0000-0000-0000405B0000}"/>
    <cellStyle name="Обычный 8 4 3 4 4 2 2" xfId="11410" xr:uid="{00000000-0005-0000-0000-0000415B0000}"/>
    <cellStyle name="Обычный 8 4 3 4 4 2 2 2" xfId="24178" xr:uid="{00000000-0005-0000-0000-0000425B0000}"/>
    <cellStyle name="Обычный 8 4 3 4 4 2 3" xfId="17794" xr:uid="{00000000-0005-0000-0000-0000435B0000}"/>
    <cellStyle name="Обычный 8 4 3 4 4 3" xfId="8218" xr:uid="{00000000-0005-0000-0000-0000445B0000}"/>
    <cellStyle name="Обычный 8 4 3 4 4 3 2" xfId="20986" xr:uid="{00000000-0005-0000-0000-0000455B0000}"/>
    <cellStyle name="Обычный 8 4 3 4 4 4" xfId="14602" xr:uid="{00000000-0005-0000-0000-0000465B0000}"/>
    <cellStyle name="Обычный 8 4 3 4 5" xfId="3430" xr:uid="{00000000-0005-0000-0000-0000475B0000}"/>
    <cellStyle name="Обычный 8 4 3 4 5 2" xfId="9814" xr:uid="{00000000-0005-0000-0000-0000485B0000}"/>
    <cellStyle name="Обычный 8 4 3 4 5 2 2" xfId="22582" xr:uid="{00000000-0005-0000-0000-0000495B0000}"/>
    <cellStyle name="Обычный 8 4 3 4 5 3" xfId="16198" xr:uid="{00000000-0005-0000-0000-00004A5B0000}"/>
    <cellStyle name="Обычный 8 4 3 4 6" xfId="6622" xr:uid="{00000000-0005-0000-0000-00004B5B0000}"/>
    <cellStyle name="Обычный 8 4 3 4 6 2" xfId="19390" xr:uid="{00000000-0005-0000-0000-00004C5B0000}"/>
    <cellStyle name="Обычный 8 4 3 4 7" xfId="13006" xr:uid="{00000000-0005-0000-0000-00004D5B0000}"/>
    <cellStyle name="Обычный 8 4 3 5" xfId="443" xr:uid="{00000000-0005-0000-0000-00004E5B0000}"/>
    <cellStyle name="Обычный 8 4 3 5 2" xfId="1241" xr:uid="{00000000-0005-0000-0000-00004F5B0000}"/>
    <cellStyle name="Обычный 8 4 3 5 2 2" xfId="2837" xr:uid="{00000000-0005-0000-0000-0000505B0000}"/>
    <cellStyle name="Обычный 8 4 3 5 2 2 2" xfId="6029" xr:uid="{00000000-0005-0000-0000-0000515B0000}"/>
    <cellStyle name="Обычный 8 4 3 5 2 2 2 2" xfId="12413" xr:uid="{00000000-0005-0000-0000-0000525B0000}"/>
    <cellStyle name="Обычный 8 4 3 5 2 2 2 2 2" xfId="25181" xr:uid="{00000000-0005-0000-0000-0000535B0000}"/>
    <cellStyle name="Обычный 8 4 3 5 2 2 2 3" xfId="18797" xr:uid="{00000000-0005-0000-0000-0000545B0000}"/>
    <cellStyle name="Обычный 8 4 3 5 2 2 3" xfId="9221" xr:uid="{00000000-0005-0000-0000-0000555B0000}"/>
    <cellStyle name="Обычный 8 4 3 5 2 2 3 2" xfId="21989" xr:uid="{00000000-0005-0000-0000-0000565B0000}"/>
    <cellStyle name="Обычный 8 4 3 5 2 2 4" xfId="15605" xr:uid="{00000000-0005-0000-0000-0000575B0000}"/>
    <cellStyle name="Обычный 8 4 3 5 2 3" xfId="4433" xr:uid="{00000000-0005-0000-0000-0000585B0000}"/>
    <cellStyle name="Обычный 8 4 3 5 2 3 2" xfId="10817" xr:uid="{00000000-0005-0000-0000-0000595B0000}"/>
    <cellStyle name="Обычный 8 4 3 5 2 3 2 2" xfId="23585" xr:uid="{00000000-0005-0000-0000-00005A5B0000}"/>
    <cellStyle name="Обычный 8 4 3 5 2 3 3" xfId="17201" xr:uid="{00000000-0005-0000-0000-00005B5B0000}"/>
    <cellStyle name="Обычный 8 4 3 5 2 4" xfId="7625" xr:uid="{00000000-0005-0000-0000-00005C5B0000}"/>
    <cellStyle name="Обычный 8 4 3 5 2 4 2" xfId="20393" xr:uid="{00000000-0005-0000-0000-00005D5B0000}"/>
    <cellStyle name="Обычный 8 4 3 5 2 5" xfId="14009" xr:uid="{00000000-0005-0000-0000-00005E5B0000}"/>
    <cellStyle name="Обычный 8 4 3 5 3" xfId="2039" xr:uid="{00000000-0005-0000-0000-00005F5B0000}"/>
    <cellStyle name="Обычный 8 4 3 5 3 2" xfId="5231" xr:uid="{00000000-0005-0000-0000-0000605B0000}"/>
    <cellStyle name="Обычный 8 4 3 5 3 2 2" xfId="11615" xr:uid="{00000000-0005-0000-0000-0000615B0000}"/>
    <cellStyle name="Обычный 8 4 3 5 3 2 2 2" xfId="24383" xr:uid="{00000000-0005-0000-0000-0000625B0000}"/>
    <cellStyle name="Обычный 8 4 3 5 3 2 3" xfId="17999" xr:uid="{00000000-0005-0000-0000-0000635B0000}"/>
    <cellStyle name="Обычный 8 4 3 5 3 3" xfId="8423" xr:uid="{00000000-0005-0000-0000-0000645B0000}"/>
    <cellStyle name="Обычный 8 4 3 5 3 3 2" xfId="21191" xr:uid="{00000000-0005-0000-0000-0000655B0000}"/>
    <cellStyle name="Обычный 8 4 3 5 3 4" xfId="14807" xr:uid="{00000000-0005-0000-0000-0000665B0000}"/>
    <cellStyle name="Обычный 8 4 3 5 4" xfId="3635" xr:uid="{00000000-0005-0000-0000-0000675B0000}"/>
    <cellStyle name="Обычный 8 4 3 5 4 2" xfId="10019" xr:uid="{00000000-0005-0000-0000-0000685B0000}"/>
    <cellStyle name="Обычный 8 4 3 5 4 2 2" xfId="22787" xr:uid="{00000000-0005-0000-0000-0000695B0000}"/>
    <cellStyle name="Обычный 8 4 3 5 4 3" xfId="16403" xr:uid="{00000000-0005-0000-0000-00006A5B0000}"/>
    <cellStyle name="Обычный 8 4 3 5 5" xfId="6827" xr:uid="{00000000-0005-0000-0000-00006B5B0000}"/>
    <cellStyle name="Обычный 8 4 3 5 5 2" xfId="19595" xr:uid="{00000000-0005-0000-0000-00006C5B0000}"/>
    <cellStyle name="Обычный 8 4 3 5 6" xfId="13211" xr:uid="{00000000-0005-0000-0000-00006D5B0000}"/>
    <cellStyle name="Обычный 8 4 3 6" xfId="842" xr:uid="{00000000-0005-0000-0000-00006E5B0000}"/>
    <cellStyle name="Обычный 8 4 3 6 2" xfId="2438" xr:uid="{00000000-0005-0000-0000-00006F5B0000}"/>
    <cellStyle name="Обычный 8 4 3 6 2 2" xfId="5630" xr:uid="{00000000-0005-0000-0000-0000705B0000}"/>
    <cellStyle name="Обычный 8 4 3 6 2 2 2" xfId="12014" xr:uid="{00000000-0005-0000-0000-0000715B0000}"/>
    <cellStyle name="Обычный 8 4 3 6 2 2 2 2" xfId="24782" xr:uid="{00000000-0005-0000-0000-0000725B0000}"/>
    <cellStyle name="Обычный 8 4 3 6 2 2 3" xfId="18398" xr:uid="{00000000-0005-0000-0000-0000735B0000}"/>
    <cellStyle name="Обычный 8 4 3 6 2 3" xfId="8822" xr:uid="{00000000-0005-0000-0000-0000745B0000}"/>
    <cellStyle name="Обычный 8 4 3 6 2 3 2" xfId="21590" xr:uid="{00000000-0005-0000-0000-0000755B0000}"/>
    <cellStyle name="Обычный 8 4 3 6 2 4" xfId="15206" xr:uid="{00000000-0005-0000-0000-0000765B0000}"/>
    <cellStyle name="Обычный 8 4 3 6 3" xfId="4034" xr:uid="{00000000-0005-0000-0000-0000775B0000}"/>
    <cellStyle name="Обычный 8 4 3 6 3 2" xfId="10418" xr:uid="{00000000-0005-0000-0000-0000785B0000}"/>
    <cellStyle name="Обычный 8 4 3 6 3 2 2" xfId="23186" xr:uid="{00000000-0005-0000-0000-0000795B0000}"/>
    <cellStyle name="Обычный 8 4 3 6 3 3" xfId="16802" xr:uid="{00000000-0005-0000-0000-00007A5B0000}"/>
    <cellStyle name="Обычный 8 4 3 6 4" xfId="7226" xr:uid="{00000000-0005-0000-0000-00007B5B0000}"/>
    <cellStyle name="Обычный 8 4 3 6 4 2" xfId="19994" xr:uid="{00000000-0005-0000-0000-00007C5B0000}"/>
    <cellStyle name="Обычный 8 4 3 6 5" xfId="13610" xr:uid="{00000000-0005-0000-0000-00007D5B0000}"/>
    <cellStyle name="Обычный 8 4 3 7" xfId="1640" xr:uid="{00000000-0005-0000-0000-00007E5B0000}"/>
    <cellStyle name="Обычный 8 4 3 7 2" xfId="4832" xr:uid="{00000000-0005-0000-0000-00007F5B0000}"/>
    <cellStyle name="Обычный 8 4 3 7 2 2" xfId="11216" xr:uid="{00000000-0005-0000-0000-0000805B0000}"/>
    <cellStyle name="Обычный 8 4 3 7 2 2 2" xfId="23984" xr:uid="{00000000-0005-0000-0000-0000815B0000}"/>
    <cellStyle name="Обычный 8 4 3 7 2 3" xfId="17600" xr:uid="{00000000-0005-0000-0000-0000825B0000}"/>
    <cellStyle name="Обычный 8 4 3 7 3" xfId="8024" xr:uid="{00000000-0005-0000-0000-0000835B0000}"/>
    <cellStyle name="Обычный 8 4 3 7 3 2" xfId="20792" xr:uid="{00000000-0005-0000-0000-0000845B0000}"/>
    <cellStyle name="Обычный 8 4 3 7 4" xfId="14408" xr:uid="{00000000-0005-0000-0000-0000855B0000}"/>
    <cellStyle name="Обычный 8 4 3 8" xfId="3236" xr:uid="{00000000-0005-0000-0000-0000865B0000}"/>
    <cellStyle name="Обычный 8 4 3 8 2" xfId="9620" xr:uid="{00000000-0005-0000-0000-0000875B0000}"/>
    <cellStyle name="Обычный 8 4 3 8 2 2" xfId="22388" xr:uid="{00000000-0005-0000-0000-0000885B0000}"/>
    <cellStyle name="Обычный 8 4 3 8 3" xfId="16004" xr:uid="{00000000-0005-0000-0000-0000895B0000}"/>
    <cellStyle name="Обычный 8 4 3 9" xfId="6428" xr:uid="{00000000-0005-0000-0000-00008A5B0000}"/>
    <cellStyle name="Обычный 8 4 3 9 2" xfId="19196" xr:uid="{00000000-0005-0000-0000-00008B5B0000}"/>
    <cellStyle name="Обычный 8 4 4" xfId="73" xr:uid="{00000000-0005-0000-0000-00008C5B0000}"/>
    <cellStyle name="Обычный 8 4 4 2" xfId="267" xr:uid="{00000000-0005-0000-0000-00008D5B0000}"/>
    <cellStyle name="Обычный 8 4 4 2 2" xfId="669" xr:uid="{00000000-0005-0000-0000-00008E5B0000}"/>
    <cellStyle name="Обычный 8 4 4 2 2 2" xfId="1467" xr:uid="{00000000-0005-0000-0000-00008F5B0000}"/>
    <cellStyle name="Обычный 8 4 4 2 2 2 2" xfId="3063" xr:uid="{00000000-0005-0000-0000-0000905B0000}"/>
    <cellStyle name="Обычный 8 4 4 2 2 2 2 2" xfId="6255" xr:uid="{00000000-0005-0000-0000-0000915B0000}"/>
    <cellStyle name="Обычный 8 4 4 2 2 2 2 2 2" xfId="12639" xr:uid="{00000000-0005-0000-0000-0000925B0000}"/>
    <cellStyle name="Обычный 8 4 4 2 2 2 2 2 2 2" xfId="25407" xr:uid="{00000000-0005-0000-0000-0000935B0000}"/>
    <cellStyle name="Обычный 8 4 4 2 2 2 2 2 3" xfId="19023" xr:uid="{00000000-0005-0000-0000-0000945B0000}"/>
    <cellStyle name="Обычный 8 4 4 2 2 2 2 3" xfId="9447" xr:uid="{00000000-0005-0000-0000-0000955B0000}"/>
    <cellStyle name="Обычный 8 4 4 2 2 2 2 3 2" xfId="22215" xr:uid="{00000000-0005-0000-0000-0000965B0000}"/>
    <cellStyle name="Обычный 8 4 4 2 2 2 2 4" xfId="15831" xr:uid="{00000000-0005-0000-0000-0000975B0000}"/>
    <cellStyle name="Обычный 8 4 4 2 2 2 3" xfId="4659" xr:uid="{00000000-0005-0000-0000-0000985B0000}"/>
    <cellStyle name="Обычный 8 4 4 2 2 2 3 2" xfId="11043" xr:uid="{00000000-0005-0000-0000-0000995B0000}"/>
    <cellStyle name="Обычный 8 4 4 2 2 2 3 2 2" xfId="23811" xr:uid="{00000000-0005-0000-0000-00009A5B0000}"/>
    <cellStyle name="Обычный 8 4 4 2 2 2 3 3" xfId="17427" xr:uid="{00000000-0005-0000-0000-00009B5B0000}"/>
    <cellStyle name="Обычный 8 4 4 2 2 2 4" xfId="7851" xr:uid="{00000000-0005-0000-0000-00009C5B0000}"/>
    <cellStyle name="Обычный 8 4 4 2 2 2 4 2" xfId="20619" xr:uid="{00000000-0005-0000-0000-00009D5B0000}"/>
    <cellStyle name="Обычный 8 4 4 2 2 2 5" xfId="14235" xr:uid="{00000000-0005-0000-0000-00009E5B0000}"/>
    <cellStyle name="Обычный 8 4 4 2 2 3" xfId="2265" xr:uid="{00000000-0005-0000-0000-00009F5B0000}"/>
    <cellStyle name="Обычный 8 4 4 2 2 3 2" xfId="5457" xr:uid="{00000000-0005-0000-0000-0000A05B0000}"/>
    <cellStyle name="Обычный 8 4 4 2 2 3 2 2" xfId="11841" xr:uid="{00000000-0005-0000-0000-0000A15B0000}"/>
    <cellStyle name="Обычный 8 4 4 2 2 3 2 2 2" xfId="24609" xr:uid="{00000000-0005-0000-0000-0000A25B0000}"/>
    <cellStyle name="Обычный 8 4 4 2 2 3 2 3" xfId="18225" xr:uid="{00000000-0005-0000-0000-0000A35B0000}"/>
    <cellStyle name="Обычный 8 4 4 2 2 3 3" xfId="8649" xr:uid="{00000000-0005-0000-0000-0000A45B0000}"/>
    <cellStyle name="Обычный 8 4 4 2 2 3 3 2" xfId="21417" xr:uid="{00000000-0005-0000-0000-0000A55B0000}"/>
    <cellStyle name="Обычный 8 4 4 2 2 3 4" xfId="15033" xr:uid="{00000000-0005-0000-0000-0000A65B0000}"/>
    <cellStyle name="Обычный 8 4 4 2 2 4" xfId="3861" xr:uid="{00000000-0005-0000-0000-0000A75B0000}"/>
    <cellStyle name="Обычный 8 4 4 2 2 4 2" xfId="10245" xr:uid="{00000000-0005-0000-0000-0000A85B0000}"/>
    <cellStyle name="Обычный 8 4 4 2 2 4 2 2" xfId="23013" xr:uid="{00000000-0005-0000-0000-0000A95B0000}"/>
    <cellStyle name="Обычный 8 4 4 2 2 4 3" xfId="16629" xr:uid="{00000000-0005-0000-0000-0000AA5B0000}"/>
    <cellStyle name="Обычный 8 4 4 2 2 5" xfId="7053" xr:uid="{00000000-0005-0000-0000-0000AB5B0000}"/>
    <cellStyle name="Обычный 8 4 4 2 2 5 2" xfId="19821" xr:uid="{00000000-0005-0000-0000-0000AC5B0000}"/>
    <cellStyle name="Обычный 8 4 4 2 2 6" xfId="13437" xr:uid="{00000000-0005-0000-0000-0000AD5B0000}"/>
    <cellStyle name="Обычный 8 4 4 2 3" xfId="1068" xr:uid="{00000000-0005-0000-0000-0000AE5B0000}"/>
    <cellStyle name="Обычный 8 4 4 2 3 2" xfId="2664" xr:uid="{00000000-0005-0000-0000-0000AF5B0000}"/>
    <cellStyle name="Обычный 8 4 4 2 3 2 2" xfId="5856" xr:uid="{00000000-0005-0000-0000-0000B05B0000}"/>
    <cellStyle name="Обычный 8 4 4 2 3 2 2 2" xfId="12240" xr:uid="{00000000-0005-0000-0000-0000B15B0000}"/>
    <cellStyle name="Обычный 8 4 4 2 3 2 2 2 2" xfId="25008" xr:uid="{00000000-0005-0000-0000-0000B25B0000}"/>
    <cellStyle name="Обычный 8 4 4 2 3 2 2 3" xfId="18624" xr:uid="{00000000-0005-0000-0000-0000B35B0000}"/>
    <cellStyle name="Обычный 8 4 4 2 3 2 3" xfId="9048" xr:uid="{00000000-0005-0000-0000-0000B45B0000}"/>
    <cellStyle name="Обычный 8 4 4 2 3 2 3 2" xfId="21816" xr:uid="{00000000-0005-0000-0000-0000B55B0000}"/>
    <cellStyle name="Обычный 8 4 4 2 3 2 4" xfId="15432" xr:uid="{00000000-0005-0000-0000-0000B65B0000}"/>
    <cellStyle name="Обычный 8 4 4 2 3 3" xfId="4260" xr:uid="{00000000-0005-0000-0000-0000B75B0000}"/>
    <cellStyle name="Обычный 8 4 4 2 3 3 2" xfId="10644" xr:uid="{00000000-0005-0000-0000-0000B85B0000}"/>
    <cellStyle name="Обычный 8 4 4 2 3 3 2 2" xfId="23412" xr:uid="{00000000-0005-0000-0000-0000B95B0000}"/>
    <cellStyle name="Обычный 8 4 4 2 3 3 3" xfId="17028" xr:uid="{00000000-0005-0000-0000-0000BA5B0000}"/>
    <cellStyle name="Обычный 8 4 4 2 3 4" xfId="7452" xr:uid="{00000000-0005-0000-0000-0000BB5B0000}"/>
    <cellStyle name="Обычный 8 4 4 2 3 4 2" xfId="20220" xr:uid="{00000000-0005-0000-0000-0000BC5B0000}"/>
    <cellStyle name="Обычный 8 4 4 2 3 5" xfId="13836" xr:uid="{00000000-0005-0000-0000-0000BD5B0000}"/>
    <cellStyle name="Обычный 8 4 4 2 4" xfId="1866" xr:uid="{00000000-0005-0000-0000-0000BE5B0000}"/>
    <cellStyle name="Обычный 8 4 4 2 4 2" xfId="5058" xr:uid="{00000000-0005-0000-0000-0000BF5B0000}"/>
    <cellStyle name="Обычный 8 4 4 2 4 2 2" xfId="11442" xr:uid="{00000000-0005-0000-0000-0000C05B0000}"/>
    <cellStyle name="Обычный 8 4 4 2 4 2 2 2" xfId="24210" xr:uid="{00000000-0005-0000-0000-0000C15B0000}"/>
    <cellStyle name="Обычный 8 4 4 2 4 2 3" xfId="17826" xr:uid="{00000000-0005-0000-0000-0000C25B0000}"/>
    <cellStyle name="Обычный 8 4 4 2 4 3" xfId="8250" xr:uid="{00000000-0005-0000-0000-0000C35B0000}"/>
    <cellStyle name="Обычный 8 4 4 2 4 3 2" xfId="21018" xr:uid="{00000000-0005-0000-0000-0000C45B0000}"/>
    <cellStyle name="Обычный 8 4 4 2 4 4" xfId="14634" xr:uid="{00000000-0005-0000-0000-0000C55B0000}"/>
    <cellStyle name="Обычный 8 4 4 2 5" xfId="3462" xr:uid="{00000000-0005-0000-0000-0000C65B0000}"/>
    <cellStyle name="Обычный 8 4 4 2 5 2" xfId="9846" xr:uid="{00000000-0005-0000-0000-0000C75B0000}"/>
    <cellStyle name="Обычный 8 4 4 2 5 2 2" xfId="22614" xr:uid="{00000000-0005-0000-0000-0000C85B0000}"/>
    <cellStyle name="Обычный 8 4 4 2 5 3" xfId="16230" xr:uid="{00000000-0005-0000-0000-0000C95B0000}"/>
    <cellStyle name="Обычный 8 4 4 2 6" xfId="6654" xr:uid="{00000000-0005-0000-0000-0000CA5B0000}"/>
    <cellStyle name="Обычный 8 4 4 2 6 2" xfId="19422" xr:uid="{00000000-0005-0000-0000-0000CB5B0000}"/>
    <cellStyle name="Обычный 8 4 4 2 7" xfId="13038" xr:uid="{00000000-0005-0000-0000-0000CC5B0000}"/>
    <cellStyle name="Обычный 8 4 4 3" xfId="475" xr:uid="{00000000-0005-0000-0000-0000CD5B0000}"/>
    <cellStyle name="Обычный 8 4 4 3 2" xfId="1273" xr:uid="{00000000-0005-0000-0000-0000CE5B0000}"/>
    <cellStyle name="Обычный 8 4 4 3 2 2" xfId="2869" xr:uid="{00000000-0005-0000-0000-0000CF5B0000}"/>
    <cellStyle name="Обычный 8 4 4 3 2 2 2" xfId="6061" xr:uid="{00000000-0005-0000-0000-0000D05B0000}"/>
    <cellStyle name="Обычный 8 4 4 3 2 2 2 2" xfId="12445" xr:uid="{00000000-0005-0000-0000-0000D15B0000}"/>
    <cellStyle name="Обычный 8 4 4 3 2 2 2 2 2" xfId="25213" xr:uid="{00000000-0005-0000-0000-0000D25B0000}"/>
    <cellStyle name="Обычный 8 4 4 3 2 2 2 3" xfId="18829" xr:uid="{00000000-0005-0000-0000-0000D35B0000}"/>
    <cellStyle name="Обычный 8 4 4 3 2 2 3" xfId="9253" xr:uid="{00000000-0005-0000-0000-0000D45B0000}"/>
    <cellStyle name="Обычный 8 4 4 3 2 2 3 2" xfId="22021" xr:uid="{00000000-0005-0000-0000-0000D55B0000}"/>
    <cellStyle name="Обычный 8 4 4 3 2 2 4" xfId="15637" xr:uid="{00000000-0005-0000-0000-0000D65B0000}"/>
    <cellStyle name="Обычный 8 4 4 3 2 3" xfId="4465" xr:uid="{00000000-0005-0000-0000-0000D75B0000}"/>
    <cellStyle name="Обычный 8 4 4 3 2 3 2" xfId="10849" xr:uid="{00000000-0005-0000-0000-0000D85B0000}"/>
    <cellStyle name="Обычный 8 4 4 3 2 3 2 2" xfId="23617" xr:uid="{00000000-0005-0000-0000-0000D95B0000}"/>
    <cellStyle name="Обычный 8 4 4 3 2 3 3" xfId="17233" xr:uid="{00000000-0005-0000-0000-0000DA5B0000}"/>
    <cellStyle name="Обычный 8 4 4 3 2 4" xfId="7657" xr:uid="{00000000-0005-0000-0000-0000DB5B0000}"/>
    <cellStyle name="Обычный 8 4 4 3 2 4 2" xfId="20425" xr:uid="{00000000-0005-0000-0000-0000DC5B0000}"/>
    <cellStyle name="Обычный 8 4 4 3 2 5" xfId="14041" xr:uid="{00000000-0005-0000-0000-0000DD5B0000}"/>
    <cellStyle name="Обычный 8 4 4 3 3" xfId="2071" xr:uid="{00000000-0005-0000-0000-0000DE5B0000}"/>
    <cellStyle name="Обычный 8 4 4 3 3 2" xfId="5263" xr:uid="{00000000-0005-0000-0000-0000DF5B0000}"/>
    <cellStyle name="Обычный 8 4 4 3 3 2 2" xfId="11647" xr:uid="{00000000-0005-0000-0000-0000E05B0000}"/>
    <cellStyle name="Обычный 8 4 4 3 3 2 2 2" xfId="24415" xr:uid="{00000000-0005-0000-0000-0000E15B0000}"/>
    <cellStyle name="Обычный 8 4 4 3 3 2 3" xfId="18031" xr:uid="{00000000-0005-0000-0000-0000E25B0000}"/>
    <cellStyle name="Обычный 8 4 4 3 3 3" xfId="8455" xr:uid="{00000000-0005-0000-0000-0000E35B0000}"/>
    <cellStyle name="Обычный 8 4 4 3 3 3 2" xfId="21223" xr:uid="{00000000-0005-0000-0000-0000E45B0000}"/>
    <cellStyle name="Обычный 8 4 4 3 3 4" xfId="14839" xr:uid="{00000000-0005-0000-0000-0000E55B0000}"/>
    <cellStyle name="Обычный 8 4 4 3 4" xfId="3667" xr:uid="{00000000-0005-0000-0000-0000E65B0000}"/>
    <cellStyle name="Обычный 8 4 4 3 4 2" xfId="10051" xr:uid="{00000000-0005-0000-0000-0000E75B0000}"/>
    <cellStyle name="Обычный 8 4 4 3 4 2 2" xfId="22819" xr:uid="{00000000-0005-0000-0000-0000E85B0000}"/>
    <cellStyle name="Обычный 8 4 4 3 4 3" xfId="16435" xr:uid="{00000000-0005-0000-0000-0000E95B0000}"/>
    <cellStyle name="Обычный 8 4 4 3 5" xfId="6859" xr:uid="{00000000-0005-0000-0000-0000EA5B0000}"/>
    <cellStyle name="Обычный 8 4 4 3 5 2" xfId="19627" xr:uid="{00000000-0005-0000-0000-0000EB5B0000}"/>
    <cellStyle name="Обычный 8 4 4 3 6" xfId="13243" xr:uid="{00000000-0005-0000-0000-0000EC5B0000}"/>
    <cellStyle name="Обычный 8 4 4 4" xfId="874" xr:uid="{00000000-0005-0000-0000-0000ED5B0000}"/>
    <cellStyle name="Обычный 8 4 4 4 2" xfId="2470" xr:uid="{00000000-0005-0000-0000-0000EE5B0000}"/>
    <cellStyle name="Обычный 8 4 4 4 2 2" xfId="5662" xr:uid="{00000000-0005-0000-0000-0000EF5B0000}"/>
    <cellStyle name="Обычный 8 4 4 4 2 2 2" xfId="12046" xr:uid="{00000000-0005-0000-0000-0000F05B0000}"/>
    <cellStyle name="Обычный 8 4 4 4 2 2 2 2" xfId="24814" xr:uid="{00000000-0005-0000-0000-0000F15B0000}"/>
    <cellStyle name="Обычный 8 4 4 4 2 2 3" xfId="18430" xr:uid="{00000000-0005-0000-0000-0000F25B0000}"/>
    <cellStyle name="Обычный 8 4 4 4 2 3" xfId="8854" xr:uid="{00000000-0005-0000-0000-0000F35B0000}"/>
    <cellStyle name="Обычный 8 4 4 4 2 3 2" xfId="21622" xr:uid="{00000000-0005-0000-0000-0000F45B0000}"/>
    <cellStyle name="Обычный 8 4 4 4 2 4" xfId="15238" xr:uid="{00000000-0005-0000-0000-0000F55B0000}"/>
    <cellStyle name="Обычный 8 4 4 4 3" xfId="4066" xr:uid="{00000000-0005-0000-0000-0000F65B0000}"/>
    <cellStyle name="Обычный 8 4 4 4 3 2" xfId="10450" xr:uid="{00000000-0005-0000-0000-0000F75B0000}"/>
    <cellStyle name="Обычный 8 4 4 4 3 2 2" xfId="23218" xr:uid="{00000000-0005-0000-0000-0000F85B0000}"/>
    <cellStyle name="Обычный 8 4 4 4 3 3" xfId="16834" xr:uid="{00000000-0005-0000-0000-0000F95B0000}"/>
    <cellStyle name="Обычный 8 4 4 4 4" xfId="7258" xr:uid="{00000000-0005-0000-0000-0000FA5B0000}"/>
    <cellStyle name="Обычный 8 4 4 4 4 2" xfId="20026" xr:uid="{00000000-0005-0000-0000-0000FB5B0000}"/>
    <cellStyle name="Обычный 8 4 4 4 5" xfId="13642" xr:uid="{00000000-0005-0000-0000-0000FC5B0000}"/>
    <cellStyle name="Обычный 8 4 4 5" xfId="1672" xr:uid="{00000000-0005-0000-0000-0000FD5B0000}"/>
    <cellStyle name="Обычный 8 4 4 5 2" xfId="4864" xr:uid="{00000000-0005-0000-0000-0000FE5B0000}"/>
    <cellStyle name="Обычный 8 4 4 5 2 2" xfId="11248" xr:uid="{00000000-0005-0000-0000-0000FF5B0000}"/>
    <cellStyle name="Обычный 8 4 4 5 2 2 2" xfId="24016" xr:uid="{00000000-0005-0000-0000-0000005C0000}"/>
    <cellStyle name="Обычный 8 4 4 5 2 3" xfId="17632" xr:uid="{00000000-0005-0000-0000-0000015C0000}"/>
    <cellStyle name="Обычный 8 4 4 5 3" xfId="8056" xr:uid="{00000000-0005-0000-0000-0000025C0000}"/>
    <cellStyle name="Обычный 8 4 4 5 3 2" xfId="20824" xr:uid="{00000000-0005-0000-0000-0000035C0000}"/>
    <cellStyle name="Обычный 8 4 4 5 4" xfId="14440" xr:uid="{00000000-0005-0000-0000-0000045C0000}"/>
    <cellStyle name="Обычный 8 4 4 6" xfId="3268" xr:uid="{00000000-0005-0000-0000-0000055C0000}"/>
    <cellStyle name="Обычный 8 4 4 6 2" xfId="9652" xr:uid="{00000000-0005-0000-0000-0000065C0000}"/>
    <cellStyle name="Обычный 8 4 4 6 2 2" xfId="22420" xr:uid="{00000000-0005-0000-0000-0000075C0000}"/>
    <cellStyle name="Обычный 8 4 4 6 3" xfId="16036" xr:uid="{00000000-0005-0000-0000-0000085C0000}"/>
    <cellStyle name="Обычный 8 4 4 7" xfId="6460" xr:uid="{00000000-0005-0000-0000-0000095C0000}"/>
    <cellStyle name="Обычный 8 4 4 7 2" xfId="19228" xr:uid="{00000000-0005-0000-0000-00000A5C0000}"/>
    <cellStyle name="Обычный 8 4 4 8" xfId="12844" xr:uid="{00000000-0005-0000-0000-00000B5C0000}"/>
    <cellStyle name="Обычный 8 4 5" xfId="139" xr:uid="{00000000-0005-0000-0000-00000C5C0000}"/>
    <cellStyle name="Обычный 8 4 5 2" xfId="333" xr:uid="{00000000-0005-0000-0000-00000D5C0000}"/>
    <cellStyle name="Обычный 8 4 5 2 2" xfId="735" xr:uid="{00000000-0005-0000-0000-00000E5C0000}"/>
    <cellStyle name="Обычный 8 4 5 2 2 2" xfId="1533" xr:uid="{00000000-0005-0000-0000-00000F5C0000}"/>
    <cellStyle name="Обычный 8 4 5 2 2 2 2" xfId="3129" xr:uid="{00000000-0005-0000-0000-0000105C0000}"/>
    <cellStyle name="Обычный 8 4 5 2 2 2 2 2" xfId="6321" xr:uid="{00000000-0005-0000-0000-0000115C0000}"/>
    <cellStyle name="Обычный 8 4 5 2 2 2 2 2 2" xfId="12705" xr:uid="{00000000-0005-0000-0000-0000125C0000}"/>
    <cellStyle name="Обычный 8 4 5 2 2 2 2 2 2 2" xfId="25473" xr:uid="{00000000-0005-0000-0000-0000135C0000}"/>
    <cellStyle name="Обычный 8 4 5 2 2 2 2 2 3" xfId="19089" xr:uid="{00000000-0005-0000-0000-0000145C0000}"/>
    <cellStyle name="Обычный 8 4 5 2 2 2 2 3" xfId="9513" xr:uid="{00000000-0005-0000-0000-0000155C0000}"/>
    <cellStyle name="Обычный 8 4 5 2 2 2 2 3 2" xfId="22281" xr:uid="{00000000-0005-0000-0000-0000165C0000}"/>
    <cellStyle name="Обычный 8 4 5 2 2 2 2 4" xfId="15897" xr:uid="{00000000-0005-0000-0000-0000175C0000}"/>
    <cellStyle name="Обычный 8 4 5 2 2 2 3" xfId="4725" xr:uid="{00000000-0005-0000-0000-0000185C0000}"/>
    <cellStyle name="Обычный 8 4 5 2 2 2 3 2" xfId="11109" xr:uid="{00000000-0005-0000-0000-0000195C0000}"/>
    <cellStyle name="Обычный 8 4 5 2 2 2 3 2 2" xfId="23877" xr:uid="{00000000-0005-0000-0000-00001A5C0000}"/>
    <cellStyle name="Обычный 8 4 5 2 2 2 3 3" xfId="17493" xr:uid="{00000000-0005-0000-0000-00001B5C0000}"/>
    <cellStyle name="Обычный 8 4 5 2 2 2 4" xfId="7917" xr:uid="{00000000-0005-0000-0000-00001C5C0000}"/>
    <cellStyle name="Обычный 8 4 5 2 2 2 4 2" xfId="20685" xr:uid="{00000000-0005-0000-0000-00001D5C0000}"/>
    <cellStyle name="Обычный 8 4 5 2 2 2 5" xfId="14301" xr:uid="{00000000-0005-0000-0000-00001E5C0000}"/>
    <cellStyle name="Обычный 8 4 5 2 2 3" xfId="2331" xr:uid="{00000000-0005-0000-0000-00001F5C0000}"/>
    <cellStyle name="Обычный 8 4 5 2 2 3 2" xfId="5523" xr:uid="{00000000-0005-0000-0000-0000205C0000}"/>
    <cellStyle name="Обычный 8 4 5 2 2 3 2 2" xfId="11907" xr:uid="{00000000-0005-0000-0000-0000215C0000}"/>
    <cellStyle name="Обычный 8 4 5 2 2 3 2 2 2" xfId="24675" xr:uid="{00000000-0005-0000-0000-0000225C0000}"/>
    <cellStyle name="Обычный 8 4 5 2 2 3 2 3" xfId="18291" xr:uid="{00000000-0005-0000-0000-0000235C0000}"/>
    <cellStyle name="Обычный 8 4 5 2 2 3 3" xfId="8715" xr:uid="{00000000-0005-0000-0000-0000245C0000}"/>
    <cellStyle name="Обычный 8 4 5 2 2 3 3 2" xfId="21483" xr:uid="{00000000-0005-0000-0000-0000255C0000}"/>
    <cellStyle name="Обычный 8 4 5 2 2 3 4" xfId="15099" xr:uid="{00000000-0005-0000-0000-0000265C0000}"/>
    <cellStyle name="Обычный 8 4 5 2 2 4" xfId="3927" xr:uid="{00000000-0005-0000-0000-0000275C0000}"/>
    <cellStyle name="Обычный 8 4 5 2 2 4 2" xfId="10311" xr:uid="{00000000-0005-0000-0000-0000285C0000}"/>
    <cellStyle name="Обычный 8 4 5 2 2 4 2 2" xfId="23079" xr:uid="{00000000-0005-0000-0000-0000295C0000}"/>
    <cellStyle name="Обычный 8 4 5 2 2 4 3" xfId="16695" xr:uid="{00000000-0005-0000-0000-00002A5C0000}"/>
    <cellStyle name="Обычный 8 4 5 2 2 5" xfId="7119" xr:uid="{00000000-0005-0000-0000-00002B5C0000}"/>
    <cellStyle name="Обычный 8 4 5 2 2 5 2" xfId="19887" xr:uid="{00000000-0005-0000-0000-00002C5C0000}"/>
    <cellStyle name="Обычный 8 4 5 2 2 6" xfId="13503" xr:uid="{00000000-0005-0000-0000-00002D5C0000}"/>
    <cellStyle name="Обычный 8 4 5 2 3" xfId="1134" xr:uid="{00000000-0005-0000-0000-00002E5C0000}"/>
    <cellStyle name="Обычный 8 4 5 2 3 2" xfId="2730" xr:uid="{00000000-0005-0000-0000-00002F5C0000}"/>
    <cellStyle name="Обычный 8 4 5 2 3 2 2" xfId="5922" xr:uid="{00000000-0005-0000-0000-0000305C0000}"/>
    <cellStyle name="Обычный 8 4 5 2 3 2 2 2" xfId="12306" xr:uid="{00000000-0005-0000-0000-0000315C0000}"/>
    <cellStyle name="Обычный 8 4 5 2 3 2 2 2 2" xfId="25074" xr:uid="{00000000-0005-0000-0000-0000325C0000}"/>
    <cellStyle name="Обычный 8 4 5 2 3 2 2 3" xfId="18690" xr:uid="{00000000-0005-0000-0000-0000335C0000}"/>
    <cellStyle name="Обычный 8 4 5 2 3 2 3" xfId="9114" xr:uid="{00000000-0005-0000-0000-0000345C0000}"/>
    <cellStyle name="Обычный 8 4 5 2 3 2 3 2" xfId="21882" xr:uid="{00000000-0005-0000-0000-0000355C0000}"/>
    <cellStyle name="Обычный 8 4 5 2 3 2 4" xfId="15498" xr:uid="{00000000-0005-0000-0000-0000365C0000}"/>
    <cellStyle name="Обычный 8 4 5 2 3 3" xfId="4326" xr:uid="{00000000-0005-0000-0000-0000375C0000}"/>
    <cellStyle name="Обычный 8 4 5 2 3 3 2" xfId="10710" xr:uid="{00000000-0005-0000-0000-0000385C0000}"/>
    <cellStyle name="Обычный 8 4 5 2 3 3 2 2" xfId="23478" xr:uid="{00000000-0005-0000-0000-0000395C0000}"/>
    <cellStyle name="Обычный 8 4 5 2 3 3 3" xfId="17094" xr:uid="{00000000-0005-0000-0000-00003A5C0000}"/>
    <cellStyle name="Обычный 8 4 5 2 3 4" xfId="7518" xr:uid="{00000000-0005-0000-0000-00003B5C0000}"/>
    <cellStyle name="Обычный 8 4 5 2 3 4 2" xfId="20286" xr:uid="{00000000-0005-0000-0000-00003C5C0000}"/>
    <cellStyle name="Обычный 8 4 5 2 3 5" xfId="13902" xr:uid="{00000000-0005-0000-0000-00003D5C0000}"/>
    <cellStyle name="Обычный 8 4 5 2 4" xfId="1932" xr:uid="{00000000-0005-0000-0000-00003E5C0000}"/>
    <cellStyle name="Обычный 8 4 5 2 4 2" xfId="5124" xr:uid="{00000000-0005-0000-0000-00003F5C0000}"/>
    <cellStyle name="Обычный 8 4 5 2 4 2 2" xfId="11508" xr:uid="{00000000-0005-0000-0000-0000405C0000}"/>
    <cellStyle name="Обычный 8 4 5 2 4 2 2 2" xfId="24276" xr:uid="{00000000-0005-0000-0000-0000415C0000}"/>
    <cellStyle name="Обычный 8 4 5 2 4 2 3" xfId="17892" xr:uid="{00000000-0005-0000-0000-0000425C0000}"/>
    <cellStyle name="Обычный 8 4 5 2 4 3" xfId="8316" xr:uid="{00000000-0005-0000-0000-0000435C0000}"/>
    <cellStyle name="Обычный 8 4 5 2 4 3 2" xfId="21084" xr:uid="{00000000-0005-0000-0000-0000445C0000}"/>
    <cellStyle name="Обычный 8 4 5 2 4 4" xfId="14700" xr:uid="{00000000-0005-0000-0000-0000455C0000}"/>
    <cellStyle name="Обычный 8 4 5 2 5" xfId="3528" xr:uid="{00000000-0005-0000-0000-0000465C0000}"/>
    <cellStyle name="Обычный 8 4 5 2 5 2" xfId="9912" xr:uid="{00000000-0005-0000-0000-0000475C0000}"/>
    <cellStyle name="Обычный 8 4 5 2 5 2 2" xfId="22680" xr:uid="{00000000-0005-0000-0000-0000485C0000}"/>
    <cellStyle name="Обычный 8 4 5 2 5 3" xfId="16296" xr:uid="{00000000-0005-0000-0000-0000495C0000}"/>
    <cellStyle name="Обычный 8 4 5 2 6" xfId="6720" xr:uid="{00000000-0005-0000-0000-00004A5C0000}"/>
    <cellStyle name="Обычный 8 4 5 2 6 2" xfId="19488" xr:uid="{00000000-0005-0000-0000-00004B5C0000}"/>
    <cellStyle name="Обычный 8 4 5 2 7" xfId="13104" xr:uid="{00000000-0005-0000-0000-00004C5C0000}"/>
    <cellStyle name="Обычный 8 4 5 3" xfId="541" xr:uid="{00000000-0005-0000-0000-00004D5C0000}"/>
    <cellStyle name="Обычный 8 4 5 3 2" xfId="1339" xr:uid="{00000000-0005-0000-0000-00004E5C0000}"/>
    <cellStyle name="Обычный 8 4 5 3 2 2" xfId="2935" xr:uid="{00000000-0005-0000-0000-00004F5C0000}"/>
    <cellStyle name="Обычный 8 4 5 3 2 2 2" xfId="6127" xr:uid="{00000000-0005-0000-0000-0000505C0000}"/>
    <cellStyle name="Обычный 8 4 5 3 2 2 2 2" xfId="12511" xr:uid="{00000000-0005-0000-0000-0000515C0000}"/>
    <cellStyle name="Обычный 8 4 5 3 2 2 2 2 2" xfId="25279" xr:uid="{00000000-0005-0000-0000-0000525C0000}"/>
    <cellStyle name="Обычный 8 4 5 3 2 2 2 3" xfId="18895" xr:uid="{00000000-0005-0000-0000-0000535C0000}"/>
    <cellStyle name="Обычный 8 4 5 3 2 2 3" xfId="9319" xr:uid="{00000000-0005-0000-0000-0000545C0000}"/>
    <cellStyle name="Обычный 8 4 5 3 2 2 3 2" xfId="22087" xr:uid="{00000000-0005-0000-0000-0000555C0000}"/>
    <cellStyle name="Обычный 8 4 5 3 2 2 4" xfId="15703" xr:uid="{00000000-0005-0000-0000-0000565C0000}"/>
    <cellStyle name="Обычный 8 4 5 3 2 3" xfId="4531" xr:uid="{00000000-0005-0000-0000-0000575C0000}"/>
    <cellStyle name="Обычный 8 4 5 3 2 3 2" xfId="10915" xr:uid="{00000000-0005-0000-0000-0000585C0000}"/>
    <cellStyle name="Обычный 8 4 5 3 2 3 2 2" xfId="23683" xr:uid="{00000000-0005-0000-0000-0000595C0000}"/>
    <cellStyle name="Обычный 8 4 5 3 2 3 3" xfId="17299" xr:uid="{00000000-0005-0000-0000-00005A5C0000}"/>
    <cellStyle name="Обычный 8 4 5 3 2 4" xfId="7723" xr:uid="{00000000-0005-0000-0000-00005B5C0000}"/>
    <cellStyle name="Обычный 8 4 5 3 2 4 2" xfId="20491" xr:uid="{00000000-0005-0000-0000-00005C5C0000}"/>
    <cellStyle name="Обычный 8 4 5 3 2 5" xfId="14107" xr:uid="{00000000-0005-0000-0000-00005D5C0000}"/>
    <cellStyle name="Обычный 8 4 5 3 3" xfId="2137" xr:uid="{00000000-0005-0000-0000-00005E5C0000}"/>
    <cellStyle name="Обычный 8 4 5 3 3 2" xfId="5329" xr:uid="{00000000-0005-0000-0000-00005F5C0000}"/>
    <cellStyle name="Обычный 8 4 5 3 3 2 2" xfId="11713" xr:uid="{00000000-0005-0000-0000-0000605C0000}"/>
    <cellStyle name="Обычный 8 4 5 3 3 2 2 2" xfId="24481" xr:uid="{00000000-0005-0000-0000-0000615C0000}"/>
    <cellStyle name="Обычный 8 4 5 3 3 2 3" xfId="18097" xr:uid="{00000000-0005-0000-0000-0000625C0000}"/>
    <cellStyle name="Обычный 8 4 5 3 3 3" xfId="8521" xr:uid="{00000000-0005-0000-0000-0000635C0000}"/>
    <cellStyle name="Обычный 8 4 5 3 3 3 2" xfId="21289" xr:uid="{00000000-0005-0000-0000-0000645C0000}"/>
    <cellStyle name="Обычный 8 4 5 3 3 4" xfId="14905" xr:uid="{00000000-0005-0000-0000-0000655C0000}"/>
    <cellStyle name="Обычный 8 4 5 3 4" xfId="3733" xr:uid="{00000000-0005-0000-0000-0000665C0000}"/>
    <cellStyle name="Обычный 8 4 5 3 4 2" xfId="10117" xr:uid="{00000000-0005-0000-0000-0000675C0000}"/>
    <cellStyle name="Обычный 8 4 5 3 4 2 2" xfId="22885" xr:uid="{00000000-0005-0000-0000-0000685C0000}"/>
    <cellStyle name="Обычный 8 4 5 3 4 3" xfId="16501" xr:uid="{00000000-0005-0000-0000-0000695C0000}"/>
    <cellStyle name="Обычный 8 4 5 3 5" xfId="6925" xr:uid="{00000000-0005-0000-0000-00006A5C0000}"/>
    <cellStyle name="Обычный 8 4 5 3 5 2" xfId="19693" xr:uid="{00000000-0005-0000-0000-00006B5C0000}"/>
    <cellStyle name="Обычный 8 4 5 3 6" xfId="13309" xr:uid="{00000000-0005-0000-0000-00006C5C0000}"/>
    <cellStyle name="Обычный 8 4 5 4" xfId="940" xr:uid="{00000000-0005-0000-0000-00006D5C0000}"/>
    <cellStyle name="Обычный 8 4 5 4 2" xfId="2536" xr:uid="{00000000-0005-0000-0000-00006E5C0000}"/>
    <cellStyle name="Обычный 8 4 5 4 2 2" xfId="5728" xr:uid="{00000000-0005-0000-0000-00006F5C0000}"/>
    <cellStyle name="Обычный 8 4 5 4 2 2 2" xfId="12112" xr:uid="{00000000-0005-0000-0000-0000705C0000}"/>
    <cellStyle name="Обычный 8 4 5 4 2 2 2 2" xfId="24880" xr:uid="{00000000-0005-0000-0000-0000715C0000}"/>
    <cellStyle name="Обычный 8 4 5 4 2 2 3" xfId="18496" xr:uid="{00000000-0005-0000-0000-0000725C0000}"/>
    <cellStyle name="Обычный 8 4 5 4 2 3" xfId="8920" xr:uid="{00000000-0005-0000-0000-0000735C0000}"/>
    <cellStyle name="Обычный 8 4 5 4 2 3 2" xfId="21688" xr:uid="{00000000-0005-0000-0000-0000745C0000}"/>
    <cellStyle name="Обычный 8 4 5 4 2 4" xfId="15304" xr:uid="{00000000-0005-0000-0000-0000755C0000}"/>
    <cellStyle name="Обычный 8 4 5 4 3" xfId="4132" xr:uid="{00000000-0005-0000-0000-0000765C0000}"/>
    <cellStyle name="Обычный 8 4 5 4 3 2" xfId="10516" xr:uid="{00000000-0005-0000-0000-0000775C0000}"/>
    <cellStyle name="Обычный 8 4 5 4 3 2 2" xfId="23284" xr:uid="{00000000-0005-0000-0000-0000785C0000}"/>
    <cellStyle name="Обычный 8 4 5 4 3 3" xfId="16900" xr:uid="{00000000-0005-0000-0000-0000795C0000}"/>
    <cellStyle name="Обычный 8 4 5 4 4" xfId="7324" xr:uid="{00000000-0005-0000-0000-00007A5C0000}"/>
    <cellStyle name="Обычный 8 4 5 4 4 2" xfId="20092" xr:uid="{00000000-0005-0000-0000-00007B5C0000}"/>
    <cellStyle name="Обычный 8 4 5 4 5" xfId="13708" xr:uid="{00000000-0005-0000-0000-00007C5C0000}"/>
    <cellStyle name="Обычный 8 4 5 5" xfId="1738" xr:uid="{00000000-0005-0000-0000-00007D5C0000}"/>
    <cellStyle name="Обычный 8 4 5 5 2" xfId="4930" xr:uid="{00000000-0005-0000-0000-00007E5C0000}"/>
    <cellStyle name="Обычный 8 4 5 5 2 2" xfId="11314" xr:uid="{00000000-0005-0000-0000-00007F5C0000}"/>
    <cellStyle name="Обычный 8 4 5 5 2 2 2" xfId="24082" xr:uid="{00000000-0005-0000-0000-0000805C0000}"/>
    <cellStyle name="Обычный 8 4 5 5 2 3" xfId="17698" xr:uid="{00000000-0005-0000-0000-0000815C0000}"/>
    <cellStyle name="Обычный 8 4 5 5 3" xfId="8122" xr:uid="{00000000-0005-0000-0000-0000825C0000}"/>
    <cellStyle name="Обычный 8 4 5 5 3 2" xfId="20890" xr:uid="{00000000-0005-0000-0000-0000835C0000}"/>
    <cellStyle name="Обычный 8 4 5 5 4" xfId="14506" xr:uid="{00000000-0005-0000-0000-0000845C0000}"/>
    <cellStyle name="Обычный 8 4 5 6" xfId="3334" xr:uid="{00000000-0005-0000-0000-0000855C0000}"/>
    <cellStyle name="Обычный 8 4 5 6 2" xfId="9718" xr:uid="{00000000-0005-0000-0000-0000865C0000}"/>
    <cellStyle name="Обычный 8 4 5 6 2 2" xfId="22486" xr:uid="{00000000-0005-0000-0000-0000875C0000}"/>
    <cellStyle name="Обычный 8 4 5 6 3" xfId="16102" xr:uid="{00000000-0005-0000-0000-0000885C0000}"/>
    <cellStyle name="Обычный 8 4 5 7" xfId="6526" xr:uid="{00000000-0005-0000-0000-0000895C0000}"/>
    <cellStyle name="Обычный 8 4 5 7 2" xfId="19294" xr:uid="{00000000-0005-0000-0000-00008A5C0000}"/>
    <cellStyle name="Обычный 8 4 5 8" xfId="12910" xr:uid="{00000000-0005-0000-0000-00008B5C0000}"/>
    <cellStyle name="Обычный 8 4 6" xfId="203" xr:uid="{00000000-0005-0000-0000-00008C5C0000}"/>
    <cellStyle name="Обычный 8 4 6 2" xfId="605" xr:uid="{00000000-0005-0000-0000-00008D5C0000}"/>
    <cellStyle name="Обычный 8 4 6 2 2" xfId="1403" xr:uid="{00000000-0005-0000-0000-00008E5C0000}"/>
    <cellStyle name="Обычный 8 4 6 2 2 2" xfId="2999" xr:uid="{00000000-0005-0000-0000-00008F5C0000}"/>
    <cellStyle name="Обычный 8 4 6 2 2 2 2" xfId="6191" xr:uid="{00000000-0005-0000-0000-0000905C0000}"/>
    <cellStyle name="Обычный 8 4 6 2 2 2 2 2" xfId="12575" xr:uid="{00000000-0005-0000-0000-0000915C0000}"/>
    <cellStyle name="Обычный 8 4 6 2 2 2 2 2 2" xfId="25343" xr:uid="{00000000-0005-0000-0000-0000925C0000}"/>
    <cellStyle name="Обычный 8 4 6 2 2 2 2 3" xfId="18959" xr:uid="{00000000-0005-0000-0000-0000935C0000}"/>
    <cellStyle name="Обычный 8 4 6 2 2 2 3" xfId="9383" xr:uid="{00000000-0005-0000-0000-0000945C0000}"/>
    <cellStyle name="Обычный 8 4 6 2 2 2 3 2" xfId="22151" xr:uid="{00000000-0005-0000-0000-0000955C0000}"/>
    <cellStyle name="Обычный 8 4 6 2 2 2 4" xfId="15767" xr:uid="{00000000-0005-0000-0000-0000965C0000}"/>
    <cellStyle name="Обычный 8 4 6 2 2 3" xfId="4595" xr:uid="{00000000-0005-0000-0000-0000975C0000}"/>
    <cellStyle name="Обычный 8 4 6 2 2 3 2" xfId="10979" xr:uid="{00000000-0005-0000-0000-0000985C0000}"/>
    <cellStyle name="Обычный 8 4 6 2 2 3 2 2" xfId="23747" xr:uid="{00000000-0005-0000-0000-0000995C0000}"/>
    <cellStyle name="Обычный 8 4 6 2 2 3 3" xfId="17363" xr:uid="{00000000-0005-0000-0000-00009A5C0000}"/>
    <cellStyle name="Обычный 8 4 6 2 2 4" xfId="7787" xr:uid="{00000000-0005-0000-0000-00009B5C0000}"/>
    <cellStyle name="Обычный 8 4 6 2 2 4 2" xfId="20555" xr:uid="{00000000-0005-0000-0000-00009C5C0000}"/>
    <cellStyle name="Обычный 8 4 6 2 2 5" xfId="14171" xr:uid="{00000000-0005-0000-0000-00009D5C0000}"/>
    <cellStyle name="Обычный 8 4 6 2 3" xfId="2201" xr:uid="{00000000-0005-0000-0000-00009E5C0000}"/>
    <cellStyle name="Обычный 8 4 6 2 3 2" xfId="5393" xr:uid="{00000000-0005-0000-0000-00009F5C0000}"/>
    <cellStyle name="Обычный 8 4 6 2 3 2 2" xfId="11777" xr:uid="{00000000-0005-0000-0000-0000A05C0000}"/>
    <cellStyle name="Обычный 8 4 6 2 3 2 2 2" xfId="24545" xr:uid="{00000000-0005-0000-0000-0000A15C0000}"/>
    <cellStyle name="Обычный 8 4 6 2 3 2 3" xfId="18161" xr:uid="{00000000-0005-0000-0000-0000A25C0000}"/>
    <cellStyle name="Обычный 8 4 6 2 3 3" xfId="8585" xr:uid="{00000000-0005-0000-0000-0000A35C0000}"/>
    <cellStyle name="Обычный 8 4 6 2 3 3 2" xfId="21353" xr:uid="{00000000-0005-0000-0000-0000A45C0000}"/>
    <cellStyle name="Обычный 8 4 6 2 3 4" xfId="14969" xr:uid="{00000000-0005-0000-0000-0000A55C0000}"/>
    <cellStyle name="Обычный 8 4 6 2 4" xfId="3797" xr:uid="{00000000-0005-0000-0000-0000A65C0000}"/>
    <cellStyle name="Обычный 8 4 6 2 4 2" xfId="10181" xr:uid="{00000000-0005-0000-0000-0000A75C0000}"/>
    <cellStyle name="Обычный 8 4 6 2 4 2 2" xfId="22949" xr:uid="{00000000-0005-0000-0000-0000A85C0000}"/>
    <cellStyle name="Обычный 8 4 6 2 4 3" xfId="16565" xr:uid="{00000000-0005-0000-0000-0000A95C0000}"/>
    <cellStyle name="Обычный 8 4 6 2 5" xfId="6989" xr:uid="{00000000-0005-0000-0000-0000AA5C0000}"/>
    <cellStyle name="Обычный 8 4 6 2 5 2" xfId="19757" xr:uid="{00000000-0005-0000-0000-0000AB5C0000}"/>
    <cellStyle name="Обычный 8 4 6 2 6" xfId="13373" xr:uid="{00000000-0005-0000-0000-0000AC5C0000}"/>
    <cellStyle name="Обычный 8 4 6 3" xfId="1004" xr:uid="{00000000-0005-0000-0000-0000AD5C0000}"/>
    <cellStyle name="Обычный 8 4 6 3 2" xfId="2600" xr:uid="{00000000-0005-0000-0000-0000AE5C0000}"/>
    <cellStyle name="Обычный 8 4 6 3 2 2" xfId="5792" xr:uid="{00000000-0005-0000-0000-0000AF5C0000}"/>
    <cellStyle name="Обычный 8 4 6 3 2 2 2" xfId="12176" xr:uid="{00000000-0005-0000-0000-0000B05C0000}"/>
    <cellStyle name="Обычный 8 4 6 3 2 2 2 2" xfId="24944" xr:uid="{00000000-0005-0000-0000-0000B15C0000}"/>
    <cellStyle name="Обычный 8 4 6 3 2 2 3" xfId="18560" xr:uid="{00000000-0005-0000-0000-0000B25C0000}"/>
    <cellStyle name="Обычный 8 4 6 3 2 3" xfId="8984" xr:uid="{00000000-0005-0000-0000-0000B35C0000}"/>
    <cellStyle name="Обычный 8 4 6 3 2 3 2" xfId="21752" xr:uid="{00000000-0005-0000-0000-0000B45C0000}"/>
    <cellStyle name="Обычный 8 4 6 3 2 4" xfId="15368" xr:uid="{00000000-0005-0000-0000-0000B55C0000}"/>
    <cellStyle name="Обычный 8 4 6 3 3" xfId="4196" xr:uid="{00000000-0005-0000-0000-0000B65C0000}"/>
    <cellStyle name="Обычный 8 4 6 3 3 2" xfId="10580" xr:uid="{00000000-0005-0000-0000-0000B75C0000}"/>
    <cellStyle name="Обычный 8 4 6 3 3 2 2" xfId="23348" xr:uid="{00000000-0005-0000-0000-0000B85C0000}"/>
    <cellStyle name="Обычный 8 4 6 3 3 3" xfId="16964" xr:uid="{00000000-0005-0000-0000-0000B95C0000}"/>
    <cellStyle name="Обычный 8 4 6 3 4" xfId="7388" xr:uid="{00000000-0005-0000-0000-0000BA5C0000}"/>
    <cellStyle name="Обычный 8 4 6 3 4 2" xfId="20156" xr:uid="{00000000-0005-0000-0000-0000BB5C0000}"/>
    <cellStyle name="Обычный 8 4 6 3 5" xfId="13772" xr:uid="{00000000-0005-0000-0000-0000BC5C0000}"/>
    <cellStyle name="Обычный 8 4 6 4" xfId="1802" xr:uid="{00000000-0005-0000-0000-0000BD5C0000}"/>
    <cellStyle name="Обычный 8 4 6 4 2" xfId="4994" xr:uid="{00000000-0005-0000-0000-0000BE5C0000}"/>
    <cellStyle name="Обычный 8 4 6 4 2 2" xfId="11378" xr:uid="{00000000-0005-0000-0000-0000BF5C0000}"/>
    <cellStyle name="Обычный 8 4 6 4 2 2 2" xfId="24146" xr:uid="{00000000-0005-0000-0000-0000C05C0000}"/>
    <cellStyle name="Обычный 8 4 6 4 2 3" xfId="17762" xr:uid="{00000000-0005-0000-0000-0000C15C0000}"/>
    <cellStyle name="Обычный 8 4 6 4 3" xfId="8186" xr:uid="{00000000-0005-0000-0000-0000C25C0000}"/>
    <cellStyle name="Обычный 8 4 6 4 3 2" xfId="20954" xr:uid="{00000000-0005-0000-0000-0000C35C0000}"/>
    <cellStyle name="Обычный 8 4 6 4 4" xfId="14570" xr:uid="{00000000-0005-0000-0000-0000C45C0000}"/>
    <cellStyle name="Обычный 8 4 6 5" xfId="3398" xr:uid="{00000000-0005-0000-0000-0000C55C0000}"/>
    <cellStyle name="Обычный 8 4 6 5 2" xfId="9782" xr:uid="{00000000-0005-0000-0000-0000C65C0000}"/>
    <cellStyle name="Обычный 8 4 6 5 2 2" xfId="22550" xr:uid="{00000000-0005-0000-0000-0000C75C0000}"/>
    <cellStyle name="Обычный 8 4 6 5 3" xfId="16166" xr:uid="{00000000-0005-0000-0000-0000C85C0000}"/>
    <cellStyle name="Обычный 8 4 6 6" xfId="6590" xr:uid="{00000000-0005-0000-0000-0000C95C0000}"/>
    <cellStyle name="Обычный 8 4 6 6 2" xfId="19358" xr:uid="{00000000-0005-0000-0000-0000CA5C0000}"/>
    <cellStyle name="Обычный 8 4 6 7" xfId="12974" xr:uid="{00000000-0005-0000-0000-0000CB5C0000}"/>
    <cellStyle name="Обычный 8 4 7" xfId="411" xr:uid="{00000000-0005-0000-0000-0000CC5C0000}"/>
    <cellStyle name="Обычный 8 4 7 2" xfId="1209" xr:uid="{00000000-0005-0000-0000-0000CD5C0000}"/>
    <cellStyle name="Обычный 8 4 7 2 2" xfId="2805" xr:uid="{00000000-0005-0000-0000-0000CE5C0000}"/>
    <cellStyle name="Обычный 8 4 7 2 2 2" xfId="5997" xr:uid="{00000000-0005-0000-0000-0000CF5C0000}"/>
    <cellStyle name="Обычный 8 4 7 2 2 2 2" xfId="12381" xr:uid="{00000000-0005-0000-0000-0000D05C0000}"/>
    <cellStyle name="Обычный 8 4 7 2 2 2 2 2" xfId="25149" xr:uid="{00000000-0005-0000-0000-0000D15C0000}"/>
    <cellStyle name="Обычный 8 4 7 2 2 2 3" xfId="18765" xr:uid="{00000000-0005-0000-0000-0000D25C0000}"/>
    <cellStyle name="Обычный 8 4 7 2 2 3" xfId="9189" xr:uid="{00000000-0005-0000-0000-0000D35C0000}"/>
    <cellStyle name="Обычный 8 4 7 2 2 3 2" xfId="21957" xr:uid="{00000000-0005-0000-0000-0000D45C0000}"/>
    <cellStyle name="Обычный 8 4 7 2 2 4" xfId="15573" xr:uid="{00000000-0005-0000-0000-0000D55C0000}"/>
    <cellStyle name="Обычный 8 4 7 2 3" xfId="4401" xr:uid="{00000000-0005-0000-0000-0000D65C0000}"/>
    <cellStyle name="Обычный 8 4 7 2 3 2" xfId="10785" xr:uid="{00000000-0005-0000-0000-0000D75C0000}"/>
    <cellStyle name="Обычный 8 4 7 2 3 2 2" xfId="23553" xr:uid="{00000000-0005-0000-0000-0000D85C0000}"/>
    <cellStyle name="Обычный 8 4 7 2 3 3" xfId="17169" xr:uid="{00000000-0005-0000-0000-0000D95C0000}"/>
    <cellStyle name="Обычный 8 4 7 2 4" xfId="7593" xr:uid="{00000000-0005-0000-0000-0000DA5C0000}"/>
    <cellStyle name="Обычный 8 4 7 2 4 2" xfId="20361" xr:uid="{00000000-0005-0000-0000-0000DB5C0000}"/>
    <cellStyle name="Обычный 8 4 7 2 5" xfId="13977" xr:uid="{00000000-0005-0000-0000-0000DC5C0000}"/>
    <cellStyle name="Обычный 8 4 7 3" xfId="2007" xr:uid="{00000000-0005-0000-0000-0000DD5C0000}"/>
    <cellStyle name="Обычный 8 4 7 3 2" xfId="5199" xr:uid="{00000000-0005-0000-0000-0000DE5C0000}"/>
    <cellStyle name="Обычный 8 4 7 3 2 2" xfId="11583" xr:uid="{00000000-0005-0000-0000-0000DF5C0000}"/>
    <cellStyle name="Обычный 8 4 7 3 2 2 2" xfId="24351" xr:uid="{00000000-0005-0000-0000-0000E05C0000}"/>
    <cellStyle name="Обычный 8 4 7 3 2 3" xfId="17967" xr:uid="{00000000-0005-0000-0000-0000E15C0000}"/>
    <cellStyle name="Обычный 8 4 7 3 3" xfId="8391" xr:uid="{00000000-0005-0000-0000-0000E25C0000}"/>
    <cellStyle name="Обычный 8 4 7 3 3 2" xfId="21159" xr:uid="{00000000-0005-0000-0000-0000E35C0000}"/>
    <cellStyle name="Обычный 8 4 7 3 4" xfId="14775" xr:uid="{00000000-0005-0000-0000-0000E45C0000}"/>
    <cellStyle name="Обычный 8 4 7 4" xfId="3603" xr:uid="{00000000-0005-0000-0000-0000E55C0000}"/>
    <cellStyle name="Обычный 8 4 7 4 2" xfId="9987" xr:uid="{00000000-0005-0000-0000-0000E65C0000}"/>
    <cellStyle name="Обычный 8 4 7 4 2 2" xfId="22755" xr:uid="{00000000-0005-0000-0000-0000E75C0000}"/>
    <cellStyle name="Обычный 8 4 7 4 3" xfId="16371" xr:uid="{00000000-0005-0000-0000-0000E85C0000}"/>
    <cellStyle name="Обычный 8 4 7 5" xfId="6795" xr:uid="{00000000-0005-0000-0000-0000E95C0000}"/>
    <cellStyle name="Обычный 8 4 7 5 2" xfId="19563" xr:uid="{00000000-0005-0000-0000-0000EA5C0000}"/>
    <cellStyle name="Обычный 8 4 7 6" xfId="13179" xr:uid="{00000000-0005-0000-0000-0000EB5C0000}"/>
    <cellStyle name="Обычный 8 4 8" xfId="810" xr:uid="{00000000-0005-0000-0000-0000EC5C0000}"/>
    <cellStyle name="Обычный 8 4 8 2" xfId="2406" xr:uid="{00000000-0005-0000-0000-0000ED5C0000}"/>
    <cellStyle name="Обычный 8 4 8 2 2" xfId="5598" xr:uid="{00000000-0005-0000-0000-0000EE5C0000}"/>
    <cellStyle name="Обычный 8 4 8 2 2 2" xfId="11982" xr:uid="{00000000-0005-0000-0000-0000EF5C0000}"/>
    <cellStyle name="Обычный 8 4 8 2 2 2 2" xfId="24750" xr:uid="{00000000-0005-0000-0000-0000F05C0000}"/>
    <cellStyle name="Обычный 8 4 8 2 2 3" xfId="18366" xr:uid="{00000000-0005-0000-0000-0000F15C0000}"/>
    <cellStyle name="Обычный 8 4 8 2 3" xfId="8790" xr:uid="{00000000-0005-0000-0000-0000F25C0000}"/>
    <cellStyle name="Обычный 8 4 8 2 3 2" xfId="21558" xr:uid="{00000000-0005-0000-0000-0000F35C0000}"/>
    <cellStyle name="Обычный 8 4 8 2 4" xfId="15174" xr:uid="{00000000-0005-0000-0000-0000F45C0000}"/>
    <cellStyle name="Обычный 8 4 8 3" xfId="4002" xr:uid="{00000000-0005-0000-0000-0000F55C0000}"/>
    <cellStyle name="Обычный 8 4 8 3 2" xfId="10386" xr:uid="{00000000-0005-0000-0000-0000F65C0000}"/>
    <cellStyle name="Обычный 8 4 8 3 2 2" xfId="23154" xr:uid="{00000000-0005-0000-0000-0000F75C0000}"/>
    <cellStyle name="Обычный 8 4 8 3 3" xfId="16770" xr:uid="{00000000-0005-0000-0000-0000F85C0000}"/>
    <cellStyle name="Обычный 8 4 8 4" xfId="7194" xr:uid="{00000000-0005-0000-0000-0000F95C0000}"/>
    <cellStyle name="Обычный 8 4 8 4 2" xfId="19962" xr:uid="{00000000-0005-0000-0000-0000FA5C0000}"/>
    <cellStyle name="Обычный 8 4 8 5" xfId="13578" xr:uid="{00000000-0005-0000-0000-0000FB5C0000}"/>
    <cellStyle name="Обычный 8 4 9" xfId="1608" xr:uid="{00000000-0005-0000-0000-0000FC5C0000}"/>
    <cellStyle name="Обычный 8 4 9 2" xfId="4800" xr:uid="{00000000-0005-0000-0000-0000FD5C0000}"/>
    <cellStyle name="Обычный 8 4 9 2 2" xfId="11184" xr:uid="{00000000-0005-0000-0000-0000FE5C0000}"/>
    <cellStyle name="Обычный 8 4 9 2 2 2" xfId="23952" xr:uid="{00000000-0005-0000-0000-0000FF5C0000}"/>
    <cellStyle name="Обычный 8 4 9 2 3" xfId="17568" xr:uid="{00000000-0005-0000-0000-0000005D0000}"/>
    <cellStyle name="Обычный 8 4 9 3" xfId="7992" xr:uid="{00000000-0005-0000-0000-0000015D0000}"/>
    <cellStyle name="Обычный 8 4 9 3 2" xfId="20760" xr:uid="{00000000-0005-0000-0000-0000025D0000}"/>
    <cellStyle name="Обычный 8 4 9 4" xfId="14376" xr:uid="{00000000-0005-0000-0000-0000035D0000}"/>
    <cellStyle name="Обычный 8 5" xfId="17" xr:uid="{00000000-0005-0000-0000-0000045D0000}"/>
    <cellStyle name="Обычный 8 5 10" xfId="6404" xr:uid="{00000000-0005-0000-0000-0000055D0000}"/>
    <cellStyle name="Обычный 8 5 10 2" xfId="19172" xr:uid="{00000000-0005-0000-0000-0000065D0000}"/>
    <cellStyle name="Обычный 8 5 11" xfId="12788" xr:uid="{00000000-0005-0000-0000-0000075D0000}"/>
    <cellStyle name="Обычный 8 5 2" xfId="49" xr:uid="{00000000-0005-0000-0000-0000085D0000}"/>
    <cellStyle name="Обычный 8 5 2 10" xfId="12820" xr:uid="{00000000-0005-0000-0000-0000095D0000}"/>
    <cellStyle name="Обычный 8 5 2 2" xfId="113" xr:uid="{00000000-0005-0000-0000-00000A5D0000}"/>
    <cellStyle name="Обычный 8 5 2 2 2" xfId="307" xr:uid="{00000000-0005-0000-0000-00000B5D0000}"/>
    <cellStyle name="Обычный 8 5 2 2 2 2" xfId="709" xr:uid="{00000000-0005-0000-0000-00000C5D0000}"/>
    <cellStyle name="Обычный 8 5 2 2 2 2 2" xfId="1507" xr:uid="{00000000-0005-0000-0000-00000D5D0000}"/>
    <cellStyle name="Обычный 8 5 2 2 2 2 2 2" xfId="3103" xr:uid="{00000000-0005-0000-0000-00000E5D0000}"/>
    <cellStyle name="Обычный 8 5 2 2 2 2 2 2 2" xfId="6295" xr:uid="{00000000-0005-0000-0000-00000F5D0000}"/>
    <cellStyle name="Обычный 8 5 2 2 2 2 2 2 2 2" xfId="12679" xr:uid="{00000000-0005-0000-0000-0000105D0000}"/>
    <cellStyle name="Обычный 8 5 2 2 2 2 2 2 2 2 2" xfId="25447" xr:uid="{00000000-0005-0000-0000-0000115D0000}"/>
    <cellStyle name="Обычный 8 5 2 2 2 2 2 2 2 3" xfId="19063" xr:uid="{00000000-0005-0000-0000-0000125D0000}"/>
    <cellStyle name="Обычный 8 5 2 2 2 2 2 2 3" xfId="9487" xr:uid="{00000000-0005-0000-0000-0000135D0000}"/>
    <cellStyle name="Обычный 8 5 2 2 2 2 2 2 3 2" xfId="22255" xr:uid="{00000000-0005-0000-0000-0000145D0000}"/>
    <cellStyle name="Обычный 8 5 2 2 2 2 2 2 4" xfId="15871" xr:uid="{00000000-0005-0000-0000-0000155D0000}"/>
    <cellStyle name="Обычный 8 5 2 2 2 2 2 3" xfId="4699" xr:uid="{00000000-0005-0000-0000-0000165D0000}"/>
    <cellStyle name="Обычный 8 5 2 2 2 2 2 3 2" xfId="11083" xr:uid="{00000000-0005-0000-0000-0000175D0000}"/>
    <cellStyle name="Обычный 8 5 2 2 2 2 2 3 2 2" xfId="23851" xr:uid="{00000000-0005-0000-0000-0000185D0000}"/>
    <cellStyle name="Обычный 8 5 2 2 2 2 2 3 3" xfId="17467" xr:uid="{00000000-0005-0000-0000-0000195D0000}"/>
    <cellStyle name="Обычный 8 5 2 2 2 2 2 4" xfId="7891" xr:uid="{00000000-0005-0000-0000-00001A5D0000}"/>
    <cellStyle name="Обычный 8 5 2 2 2 2 2 4 2" xfId="20659" xr:uid="{00000000-0005-0000-0000-00001B5D0000}"/>
    <cellStyle name="Обычный 8 5 2 2 2 2 2 5" xfId="14275" xr:uid="{00000000-0005-0000-0000-00001C5D0000}"/>
    <cellStyle name="Обычный 8 5 2 2 2 2 3" xfId="2305" xr:uid="{00000000-0005-0000-0000-00001D5D0000}"/>
    <cellStyle name="Обычный 8 5 2 2 2 2 3 2" xfId="5497" xr:uid="{00000000-0005-0000-0000-00001E5D0000}"/>
    <cellStyle name="Обычный 8 5 2 2 2 2 3 2 2" xfId="11881" xr:uid="{00000000-0005-0000-0000-00001F5D0000}"/>
    <cellStyle name="Обычный 8 5 2 2 2 2 3 2 2 2" xfId="24649" xr:uid="{00000000-0005-0000-0000-0000205D0000}"/>
    <cellStyle name="Обычный 8 5 2 2 2 2 3 2 3" xfId="18265" xr:uid="{00000000-0005-0000-0000-0000215D0000}"/>
    <cellStyle name="Обычный 8 5 2 2 2 2 3 3" xfId="8689" xr:uid="{00000000-0005-0000-0000-0000225D0000}"/>
    <cellStyle name="Обычный 8 5 2 2 2 2 3 3 2" xfId="21457" xr:uid="{00000000-0005-0000-0000-0000235D0000}"/>
    <cellStyle name="Обычный 8 5 2 2 2 2 3 4" xfId="15073" xr:uid="{00000000-0005-0000-0000-0000245D0000}"/>
    <cellStyle name="Обычный 8 5 2 2 2 2 4" xfId="3901" xr:uid="{00000000-0005-0000-0000-0000255D0000}"/>
    <cellStyle name="Обычный 8 5 2 2 2 2 4 2" xfId="10285" xr:uid="{00000000-0005-0000-0000-0000265D0000}"/>
    <cellStyle name="Обычный 8 5 2 2 2 2 4 2 2" xfId="23053" xr:uid="{00000000-0005-0000-0000-0000275D0000}"/>
    <cellStyle name="Обычный 8 5 2 2 2 2 4 3" xfId="16669" xr:uid="{00000000-0005-0000-0000-0000285D0000}"/>
    <cellStyle name="Обычный 8 5 2 2 2 2 5" xfId="7093" xr:uid="{00000000-0005-0000-0000-0000295D0000}"/>
    <cellStyle name="Обычный 8 5 2 2 2 2 5 2" xfId="19861" xr:uid="{00000000-0005-0000-0000-00002A5D0000}"/>
    <cellStyle name="Обычный 8 5 2 2 2 2 6" xfId="13477" xr:uid="{00000000-0005-0000-0000-00002B5D0000}"/>
    <cellStyle name="Обычный 8 5 2 2 2 3" xfId="1108" xr:uid="{00000000-0005-0000-0000-00002C5D0000}"/>
    <cellStyle name="Обычный 8 5 2 2 2 3 2" xfId="2704" xr:uid="{00000000-0005-0000-0000-00002D5D0000}"/>
    <cellStyle name="Обычный 8 5 2 2 2 3 2 2" xfId="5896" xr:uid="{00000000-0005-0000-0000-00002E5D0000}"/>
    <cellStyle name="Обычный 8 5 2 2 2 3 2 2 2" xfId="12280" xr:uid="{00000000-0005-0000-0000-00002F5D0000}"/>
    <cellStyle name="Обычный 8 5 2 2 2 3 2 2 2 2" xfId="25048" xr:uid="{00000000-0005-0000-0000-0000305D0000}"/>
    <cellStyle name="Обычный 8 5 2 2 2 3 2 2 3" xfId="18664" xr:uid="{00000000-0005-0000-0000-0000315D0000}"/>
    <cellStyle name="Обычный 8 5 2 2 2 3 2 3" xfId="9088" xr:uid="{00000000-0005-0000-0000-0000325D0000}"/>
    <cellStyle name="Обычный 8 5 2 2 2 3 2 3 2" xfId="21856" xr:uid="{00000000-0005-0000-0000-0000335D0000}"/>
    <cellStyle name="Обычный 8 5 2 2 2 3 2 4" xfId="15472" xr:uid="{00000000-0005-0000-0000-0000345D0000}"/>
    <cellStyle name="Обычный 8 5 2 2 2 3 3" xfId="4300" xr:uid="{00000000-0005-0000-0000-0000355D0000}"/>
    <cellStyle name="Обычный 8 5 2 2 2 3 3 2" xfId="10684" xr:uid="{00000000-0005-0000-0000-0000365D0000}"/>
    <cellStyle name="Обычный 8 5 2 2 2 3 3 2 2" xfId="23452" xr:uid="{00000000-0005-0000-0000-0000375D0000}"/>
    <cellStyle name="Обычный 8 5 2 2 2 3 3 3" xfId="17068" xr:uid="{00000000-0005-0000-0000-0000385D0000}"/>
    <cellStyle name="Обычный 8 5 2 2 2 3 4" xfId="7492" xr:uid="{00000000-0005-0000-0000-0000395D0000}"/>
    <cellStyle name="Обычный 8 5 2 2 2 3 4 2" xfId="20260" xr:uid="{00000000-0005-0000-0000-00003A5D0000}"/>
    <cellStyle name="Обычный 8 5 2 2 2 3 5" xfId="13876" xr:uid="{00000000-0005-0000-0000-00003B5D0000}"/>
    <cellStyle name="Обычный 8 5 2 2 2 4" xfId="1906" xr:uid="{00000000-0005-0000-0000-00003C5D0000}"/>
    <cellStyle name="Обычный 8 5 2 2 2 4 2" xfId="5098" xr:uid="{00000000-0005-0000-0000-00003D5D0000}"/>
    <cellStyle name="Обычный 8 5 2 2 2 4 2 2" xfId="11482" xr:uid="{00000000-0005-0000-0000-00003E5D0000}"/>
    <cellStyle name="Обычный 8 5 2 2 2 4 2 2 2" xfId="24250" xr:uid="{00000000-0005-0000-0000-00003F5D0000}"/>
    <cellStyle name="Обычный 8 5 2 2 2 4 2 3" xfId="17866" xr:uid="{00000000-0005-0000-0000-0000405D0000}"/>
    <cellStyle name="Обычный 8 5 2 2 2 4 3" xfId="8290" xr:uid="{00000000-0005-0000-0000-0000415D0000}"/>
    <cellStyle name="Обычный 8 5 2 2 2 4 3 2" xfId="21058" xr:uid="{00000000-0005-0000-0000-0000425D0000}"/>
    <cellStyle name="Обычный 8 5 2 2 2 4 4" xfId="14674" xr:uid="{00000000-0005-0000-0000-0000435D0000}"/>
    <cellStyle name="Обычный 8 5 2 2 2 5" xfId="3502" xr:uid="{00000000-0005-0000-0000-0000445D0000}"/>
    <cellStyle name="Обычный 8 5 2 2 2 5 2" xfId="9886" xr:uid="{00000000-0005-0000-0000-0000455D0000}"/>
    <cellStyle name="Обычный 8 5 2 2 2 5 2 2" xfId="22654" xr:uid="{00000000-0005-0000-0000-0000465D0000}"/>
    <cellStyle name="Обычный 8 5 2 2 2 5 3" xfId="16270" xr:uid="{00000000-0005-0000-0000-0000475D0000}"/>
    <cellStyle name="Обычный 8 5 2 2 2 6" xfId="6694" xr:uid="{00000000-0005-0000-0000-0000485D0000}"/>
    <cellStyle name="Обычный 8 5 2 2 2 6 2" xfId="19462" xr:uid="{00000000-0005-0000-0000-0000495D0000}"/>
    <cellStyle name="Обычный 8 5 2 2 2 7" xfId="13078" xr:uid="{00000000-0005-0000-0000-00004A5D0000}"/>
    <cellStyle name="Обычный 8 5 2 2 3" xfId="515" xr:uid="{00000000-0005-0000-0000-00004B5D0000}"/>
    <cellStyle name="Обычный 8 5 2 2 3 2" xfId="1313" xr:uid="{00000000-0005-0000-0000-00004C5D0000}"/>
    <cellStyle name="Обычный 8 5 2 2 3 2 2" xfId="2909" xr:uid="{00000000-0005-0000-0000-00004D5D0000}"/>
    <cellStyle name="Обычный 8 5 2 2 3 2 2 2" xfId="6101" xr:uid="{00000000-0005-0000-0000-00004E5D0000}"/>
    <cellStyle name="Обычный 8 5 2 2 3 2 2 2 2" xfId="12485" xr:uid="{00000000-0005-0000-0000-00004F5D0000}"/>
    <cellStyle name="Обычный 8 5 2 2 3 2 2 2 2 2" xfId="25253" xr:uid="{00000000-0005-0000-0000-0000505D0000}"/>
    <cellStyle name="Обычный 8 5 2 2 3 2 2 2 3" xfId="18869" xr:uid="{00000000-0005-0000-0000-0000515D0000}"/>
    <cellStyle name="Обычный 8 5 2 2 3 2 2 3" xfId="9293" xr:uid="{00000000-0005-0000-0000-0000525D0000}"/>
    <cellStyle name="Обычный 8 5 2 2 3 2 2 3 2" xfId="22061" xr:uid="{00000000-0005-0000-0000-0000535D0000}"/>
    <cellStyle name="Обычный 8 5 2 2 3 2 2 4" xfId="15677" xr:uid="{00000000-0005-0000-0000-0000545D0000}"/>
    <cellStyle name="Обычный 8 5 2 2 3 2 3" xfId="4505" xr:uid="{00000000-0005-0000-0000-0000555D0000}"/>
    <cellStyle name="Обычный 8 5 2 2 3 2 3 2" xfId="10889" xr:uid="{00000000-0005-0000-0000-0000565D0000}"/>
    <cellStyle name="Обычный 8 5 2 2 3 2 3 2 2" xfId="23657" xr:uid="{00000000-0005-0000-0000-0000575D0000}"/>
    <cellStyle name="Обычный 8 5 2 2 3 2 3 3" xfId="17273" xr:uid="{00000000-0005-0000-0000-0000585D0000}"/>
    <cellStyle name="Обычный 8 5 2 2 3 2 4" xfId="7697" xr:uid="{00000000-0005-0000-0000-0000595D0000}"/>
    <cellStyle name="Обычный 8 5 2 2 3 2 4 2" xfId="20465" xr:uid="{00000000-0005-0000-0000-00005A5D0000}"/>
    <cellStyle name="Обычный 8 5 2 2 3 2 5" xfId="14081" xr:uid="{00000000-0005-0000-0000-00005B5D0000}"/>
    <cellStyle name="Обычный 8 5 2 2 3 3" xfId="2111" xr:uid="{00000000-0005-0000-0000-00005C5D0000}"/>
    <cellStyle name="Обычный 8 5 2 2 3 3 2" xfId="5303" xr:uid="{00000000-0005-0000-0000-00005D5D0000}"/>
    <cellStyle name="Обычный 8 5 2 2 3 3 2 2" xfId="11687" xr:uid="{00000000-0005-0000-0000-00005E5D0000}"/>
    <cellStyle name="Обычный 8 5 2 2 3 3 2 2 2" xfId="24455" xr:uid="{00000000-0005-0000-0000-00005F5D0000}"/>
    <cellStyle name="Обычный 8 5 2 2 3 3 2 3" xfId="18071" xr:uid="{00000000-0005-0000-0000-0000605D0000}"/>
    <cellStyle name="Обычный 8 5 2 2 3 3 3" xfId="8495" xr:uid="{00000000-0005-0000-0000-0000615D0000}"/>
    <cellStyle name="Обычный 8 5 2 2 3 3 3 2" xfId="21263" xr:uid="{00000000-0005-0000-0000-0000625D0000}"/>
    <cellStyle name="Обычный 8 5 2 2 3 3 4" xfId="14879" xr:uid="{00000000-0005-0000-0000-0000635D0000}"/>
    <cellStyle name="Обычный 8 5 2 2 3 4" xfId="3707" xr:uid="{00000000-0005-0000-0000-0000645D0000}"/>
    <cellStyle name="Обычный 8 5 2 2 3 4 2" xfId="10091" xr:uid="{00000000-0005-0000-0000-0000655D0000}"/>
    <cellStyle name="Обычный 8 5 2 2 3 4 2 2" xfId="22859" xr:uid="{00000000-0005-0000-0000-0000665D0000}"/>
    <cellStyle name="Обычный 8 5 2 2 3 4 3" xfId="16475" xr:uid="{00000000-0005-0000-0000-0000675D0000}"/>
    <cellStyle name="Обычный 8 5 2 2 3 5" xfId="6899" xr:uid="{00000000-0005-0000-0000-0000685D0000}"/>
    <cellStyle name="Обычный 8 5 2 2 3 5 2" xfId="19667" xr:uid="{00000000-0005-0000-0000-0000695D0000}"/>
    <cellStyle name="Обычный 8 5 2 2 3 6" xfId="13283" xr:uid="{00000000-0005-0000-0000-00006A5D0000}"/>
    <cellStyle name="Обычный 8 5 2 2 4" xfId="914" xr:uid="{00000000-0005-0000-0000-00006B5D0000}"/>
    <cellStyle name="Обычный 8 5 2 2 4 2" xfId="2510" xr:uid="{00000000-0005-0000-0000-00006C5D0000}"/>
    <cellStyle name="Обычный 8 5 2 2 4 2 2" xfId="5702" xr:uid="{00000000-0005-0000-0000-00006D5D0000}"/>
    <cellStyle name="Обычный 8 5 2 2 4 2 2 2" xfId="12086" xr:uid="{00000000-0005-0000-0000-00006E5D0000}"/>
    <cellStyle name="Обычный 8 5 2 2 4 2 2 2 2" xfId="24854" xr:uid="{00000000-0005-0000-0000-00006F5D0000}"/>
    <cellStyle name="Обычный 8 5 2 2 4 2 2 3" xfId="18470" xr:uid="{00000000-0005-0000-0000-0000705D0000}"/>
    <cellStyle name="Обычный 8 5 2 2 4 2 3" xfId="8894" xr:uid="{00000000-0005-0000-0000-0000715D0000}"/>
    <cellStyle name="Обычный 8 5 2 2 4 2 3 2" xfId="21662" xr:uid="{00000000-0005-0000-0000-0000725D0000}"/>
    <cellStyle name="Обычный 8 5 2 2 4 2 4" xfId="15278" xr:uid="{00000000-0005-0000-0000-0000735D0000}"/>
    <cellStyle name="Обычный 8 5 2 2 4 3" xfId="4106" xr:uid="{00000000-0005-0000-0000-0000745D0000}"/>
    <cellStyle name="Обычный 8 5 2 2 4 3 2" xfId="10490" xr:uid="{00000000-0005-0000-0000-0000755D0000}"/>
    <cellStyle name="Обычный 8 5 2 2 4 3 2 2" xfId="23258" xr:uid="{00000000-0005-0000-0000-0000765D0000}"/>
    <cellStyle name="Обычный 8 5 2 2 4 3 3" xfId="16874" xr:uid="{00000000-0005-0000-0000-0000775D0000}"/>
    <cellStyle name="Обычный 8 5 2 2 4 4" xfId="7298" xr:uid="{00000000-0005-0000-0000-0000785D0000}"/>
    <cellStyle name="Обычный 8 5 2 2 4 4 2" xfId="20066" xr:uid="{00000000-0005-0000-0000-0000795D0000}"/>
    <cellStyle name="Обычный 8 5 2 2 4 5" xfId="13682" xr:uid="{00000000-0005-0000-0000-00007A5D0000}"/>
    <cellStyle name="Обычный 8 5 2 2 5" xfId="1712" xr:uid="{00000000-0005-0000-0000-00007B5D0000}"/>
    <cellStyle name="Обычный 8 5 2 2 5 2" xfId="4904" xr:uid="{00000000-0005-0000-0000-00007C5D0000}"/>
    <cellStyle name="Обычный 8 5 2 2 5 2 2" xfId="11288" xr:uid="{00000000-0005-0000-0000-00007D5D0000}"/>
    <cellStyle name="Обычный 8 5 2 2 5 2 2 2" xfId="24056" xr:uid="{00000000-0005-0000-0000-00007E5D0000}"/>
    <cellStyle name="Обычный 8 5 2 2 5 2 3" xfId="17672" xr:uid="{00000000-0005-0000-0000-00007F5D0000}"/>
    <cellStyle name="Обычный 8 5 2 2 5 3" xfId="8096" xr:uid="{00000000-0005-0000-0000-0000805D0000}"/>
    <cellStyle name="Обычный 8 5 2 2 5 3 2" xfId="20864" xr:uid="{00000000-0005-0000-0000-0000815D0000}"/>
    <cellStyle name="Обычный 8 5 2 2 5 4" xfId="14480" xr:uid="{00000000-0005-0000-0000-0000825D0000}"/>
    <cellStyle name="Обычный 8 5 2 2 6" xfId="3308" xr:uid="{00000000-0005-0000-0000-0000835D0000}"/>
    <cellStyle name="Обычный 8 5 2 2 6 2" xfId="9692" xr:uid="{00000000-0005-0000-0000-0000845D0000}"/>
    <cellStyle name="Обычный 8 5 2 2 6 2 2" xfId="22460" xr:uid="{00000000-0005-0000-0000-0000855D0000}"/>
    <cellStyle name="Обычный 8 5 2 2 6 3" xfId="16076" xr:uid="{00000000-0005-0000-0000-0000865D0000}"/>
    <cellStyle name="Обычный 8 5 2 2 7" xfId="6500" xr:uid="{00000000-0005-0000-0000-0000875D0000}"/>
    <cellStyle name="Обычный 8 5 2 2 7 2" xfId="19268" xr:uid="{00000000-0005-0000-0000-0000885D0000}"/>
    <cellStyle name="Обычный 8 5 2 2 8" xfId="12884" xr:uid="{00000000-0005-0000-0000-0000895D0000}"/>
    <cellStyle name="Обычный 8 5 2 3" xfId="179" xr:uid="{00000000-0005-0000-0000-00008A5D0000}"/>
    <cellStyle name="Обычный 8 5 2 3 2" xfId="373" xr:uid="{00000000-0005-0000-0000-00008B5D0000}"/>
    <cellStyle name="Обычный 8 5 2 3 2 2" xfId="775" xr:uid="{00000000-0005-0000-0000-00008C5D0000}"/>
    <cellStyle name="Обычный 8 5 2 3 2 2 2" xfId="1573" xr:uid="{00000000-0005-0000-0000-00008D5D0000}"/>
    <cellStyle name="Обычный 8 5 2 3 2 2 2 2" xfId="3169" xr:uid="{00000000-0005-0000-0000-00008E5D0000}"/>
    <cellStyle name="Обычный 8 5 2 3 2 2 2 2 2" xfId="6361" xr:uid="{00000000-0005-0000-0000-00008F5D0000}"/>
    <cellStyle name="Обычный 8 5 2 3 2 2 2 2 2 2" xfId="12745" xr:uid="{00000000-0005-0000-0000-0000905D0000}"/>
    <cellStyle name="Обычный 8 5 2 3 2 2 2 2 2 2 2" xfId="25513" xr:uid="{00000000-0005-0000-0000-0000915D0000}"/>
    <cellStyle name="Обычный 8 5 2 3 2 2 2 2 2 3" xfId="19129" xr:uid="{00000000-0005-0000-0000-0000925D0000}"/>
    <cellStyle name="Обычный 8 5 2 3 2 2 2 2 3" xfId="9553" xr:uid="{00000000-0005-0000-0000-0000935D0000}"/>
    <cellStyle name="Обычный 8 5 2 3 2 2 2 2 3 2" xfId="22321" xr:uid="{00000000-0005-0000-0000-0000945D0000}"/>
    <cellStyle name="Обычный 8 5 2 3 2 2 2 2 4" xfId="15937" xr:uid="{00000000-0005-0000-0000-0000955D0000}"/>
    <cellStyle name="Обычный 8 5 2 3 2 2 2 3" xfId="4765" xr:uid="{00000000-0005-0000-0000-0000965D0000}"/>
    <cellStyle name="Обычный 8 5 2 3 2 2 2 3 2" xfId="11149" xr:uid="{00000000-0005-0000-0000-0000975D0000}"/>
    <cellStyle name="Обычный 8 5 2 3 2 2 2 3 2 2" xfId="23917" xr:uid="{00000000-0005-0000-0000-0000985D0000}"/>
    <cellStyle name="Обычный 8 5 2 3 2 2 2 3 3" xfId="17533" xr:uid="{00000000-0005-0000-0000-0000995D0000}"/>
    <cellStyle name="Обычный 8 5 2 3 2 2 2 4" xfId="7957" xr:uid="{00000000-0005-0000-0000-00009A5D0000}"/>
    <cellStyle name="Обычный 8 5 2 3 2 2 2 4 2" xfId="20725" xr:uid="{00000000-0005-0000-0000-00009B5D0000}"/>
    <cellStyle name="Обычный 8 5 2 3 2 2 2 5" xfId="14341" xr:uid="{00000000-0005-0000-0000-00009C5D0000}"/>
    <cellStyle name="Обычный 8 5 2 3 2 2 3" xfId="2371" xr:uid="{00000000-0005-0000-0000-00009D5D0000}"/>
    <cellStyle name="Обычный 8 5 2 3 2 2 3 2" xfId="5563" xr:uid="{00000000-0005-0000-0000-00009E5D0000}"/>
    <cellStyle name="Обычный 8 5 2 3 2 2 3 2 2" xfId="11947" xr:uid="{00000000-0005-0000-0000-00009F5D0000}"/>
    <cellStyle name="Обычный 8 5 2 3 2 2 3 2 2 2" xfId="24715" xr:uid="{00000000-0005-0000-0000-0000A05D0000}"/>
    <cellStyle name="Обычный 8 5 2 3 2 2 3 2 3" xfId="18331" xr:uid="{00000000-0005-0000-0000-0000A15D0000}"/>
    <cellStyle name="Обычный 8 5 2 3 2 2 3 3" xfId="8755" xr:uid="{00000000-0005-0000-0000-0000A25D0000}"/>
    <cellStyle name="Обычный 8 5 2 3 2 2 3 3 2" xfId="21523" xr:uid="{00000000-0005-0000-0000-0000A35D0000}"/>
    <cellStyle name="Обычный 8 5 2 3 2 2 3 4" xfId="15139" xr:uid="{00000000-0005-0000-0000-0000A45D0000}"/>
    <cellStyle name="Обычный 8 5 2 3 2 2 4" xfId="3967" xr:uid="{00000000-0005-0000-0000-0000A55D0000}"/>
    <cellStyle name="Обычный 8 5 2 3 2 2 4 2" xfId="10351" xr:uid="{00000000-0005-0000-0000-0000A65D0000}"/>
    <cellStyle name="Обычный 8 5 2 3 2 2 4 2 2" xfId="23119" xr:uid="{00000000-0005-0000-0000-0000A75D0000}"/>
    <cellStyle name="Обычный 8 5 2 3 2 2 4 3" xfId="16735" xr:uid="{00000000-0005-0000-0000-0000A85D0000}"/>
    <cellStyle name="Обычный 8 5 2 3 2 2 5" xfId="7159" xr:uid="{00000000-0005-0000-0000-0000A95D0000}"/>
    <cellStyle name="Обычный 8 5 2 3 2 2 5 2" xfId="19927" xr:uid="{00000000-0005-0000-0000-0000AA5D0000}"/>
    <cellStyle name="Обычный 8 5 2 3 2 2 6" xfId="13543" xr:uid="{00000000-0005-0000-0000-0000AB5D0000}"/>
    <cellStyle name="Обычный 8 5 2 3 2 3" xfId="1174" xr:uid="{00000000-0005-0000-0000-0000AC5D0000}"/>
    <cellStyle name="Обычный 8 5 2 3 2 3 2" xfId="2770" xr:uid="{00000000-0005-0000-0000-0000AD5D0000}"/>
    <cellStyle name="Обычный 8 5 2 3 2 3 2 2" xfId="5962" xr:uid="{00000000-0005-0000-0000-0000AE5D0000}"/>
    <cellStyle name="Обычный 8 5 2 3 2 3 2 2 2" xfId="12346" xr:uid="{00000000-0005-0000-0000-0000AF5D0000}"/>
    <cellStyle name="Обычный 8 5 2 3 2 3 2 2 2 2" xfId="25114" xr:uid="{00000000-0005-0000-0000-0000B05D0000}"/>
    <cellStyle name="Обычный 8 5 2 3 2 3 2 2 3" xfId="18730" xr:uid="{00000000-0005-0000-0000-0000B15D0000}"/>
    <cellStyle name="Обычный 8 5 2 3 2 3 2 3" xfId="9154" xr:uid="{00000000-0005-0000-0000-0000B25D0000}"/>
    <cellStyle name="Обычный 8 5 2 3 2 3 2 3 2" xfId="21922" xr:uid="{00000000-0005-0000-0000-0000B35D0000}"/>
    <cellStyle name="Обычный 8 5 2 3 2 3 2 4" xfId="15538" xr:uid="{00000000-0005-0000-0000-0000B45D0000}"/>
    <cellStyle name="Обычный 8 5 2 3 2 3 3" xfId="4366" xr:uid="{00000000-0005-0000-0000-0000B55D0000}"/>
    <cellStyle name="Обычный 8 5 2 3 2 3 3 2" xfId="10750" xr:uid="{00000000-0005-0000-0000-0000B65D0000}"/>
    <cellStyle name="Обычный 8 5 2 3 2 3 3 2 2" xfId="23518" xr:uid="{00000000-0005-0000-0000-0000B75D0000}"/>
    <cellStyle name="Обычный 8 5 2 3 2 3 3 3" xfId="17134" xr:uid="{00000000-0005-0000-0000-0000B85D0000}"/>
    <cellStyle name="Обычный 8 5 2 3 2 3 4" xfId="7558" xr:uid="{00000000-0005-0000-0000-0000B95D0000}"/>
    <cellStyle name="Обычный 8 5 2 3 2 3 4 2" xfId="20326" xr:uid="{00000000-0005-0000-0000-0000BA5D0000}"/>
    <cellStyle name="Обычный 8 5 2 3 2 3 5" xfId="13942" xr:uid="{00000000-0005-0000-0000-0000BB5D0000}"/>
    <cellStyle name="Обычный 8 5 2 3 2 4" xfId="1972" xr:uid="{00000000-0005-0000-0000-0000BC5D0000}"/>
    <cellStyle name="Обычный 8 5 2 3 2 4 2" xfId="5164" xr:uid="{00000000-0005-0000-0000-0000BD5D0000}"/>
    <cellStyle name="Обычный 8 5 2 3 2 4 2 2" xfId="11548" xr:uid="{00000000-0005-0000-0000-0000BE5D0000}"/>
    <cellStyle name="Обычный 8 5 2 3 2 4 2 2 2" xfId="24316" xr:uid="{00000000-0005-0000-0000-0000BF5D0000}"/>
    <cellStyle name="Обычный 8 5 2 3 2 4 2 3" xfId="17932" xr:uid="{00000000-0005-0000-0000-0000C05D0000}"/>
    <cellStyle name="Обычный 8 5 2 3 2 4 3" xfId="8356" xr:uid="{00000000-0005-0000-0000-0000C15D0000}"/>
    <cellStyle name="Обычный 8 5 2 3 2 4 3 2" xfId="21124" xr:uid="{00000000-0005-0000-0000-0000C25D0000}"/>
    <cellStyle name="Обычный 8 5 2 3 2 4 4" xfId="14740" xr:uid="{00000000-0005-0000-0000-0000C35D0000}"/>
    <cellStyle name="Обычный 8 5 2 3 2 5" xfId="3568" xr:uid="{00000000-0005-0000-0000-0000C45D0000}"/>
    <cellStyle name="Обычный 8 5 2 3 2 5 2" xfId="9952" xr:uid="{00000000-0005-0000-0000-0000C55D0000}"/>
    <cellStyle name="Обычный 8 5 2 3 2 5 2 2" xfId="22720" xr:uid="{00000000-0005-0000-0000-0000C65D0000}"/>
    <cellStyle name="Обычный 8 5 2 3 2 5 3" xfId="16336" xr:uid="{00000000-0005-0000-0000-0000C75D0000}"/>
    <cellStyle name="Обычный 8 5 2 3 2 6" xfId="6760" xr:uid="{00000000-0005-0000-0000-0000C85D0000}"/>
    <cellStyle name="Обычный 8 5 2 3 2 6 2" xfId="19528" xr:uid="{00000000-0005-0000-0000-0000C95D0000}"/>
    <cellStyle name="Обычный 8 5 2 3 2 7" xfId="13144" xr:uid="{00000000-0005-0000-0000-0000CA5D0000}"/>
    <cellStyle name="Обычный 8 5 2 3 3" xfId="581" xr:uid="{00000000-0005-0000-0000-0000CB5D0000}"/>
    <cellStyle name="Обычный 8 5 2 3 3 2" xfId="1379" xr:uid="{00000000-0005-0000-0000-0000CC5D0000}"/>
    <cellStyle name="Обычный 8 5 2 3 3 2 2" xfId="2975" xr:uid="{00000000-0005-0000-0000-0000CD5D0000}"/>
    <cellStyle name="Обычный 8 5 2 3 3 2 2 2" xfId="6167" xr:uid="{00000000-0005-0000-0000-0000CE5D0000}"/>
    <cellStyle name="Обычный 8 5 2 3 3 2 2 2 2" xfId="12551" xr:uid="{00000000-0005-0000-0000-0000CF5D0000}"/>
    <cellStyle name="Обычный 8 5 2 3 3 2 2 2 2 2" xfId="25319" xr:uid="{00000000-0005-0000-0000-0000D05D0000}"/>
    <cellStyle name="Обычный 8 5 2 3 3 2 2 2 3" xfId="18935" xr:uid="{00000000-0005-0000-0000-0000D15D0000}"/>
    <cellStyle name="Обычный 8 5 2 3 3 2 2 3" xfId="9359" xr:uid="{00000000-0005-0000-0000-0000D25D0000}"/>
    <cellStyle name="Обычный 8 5 2 3 3 2 2 3 2" xfId="22127" xr:uid="{00000000-0005-0000-0000-0000D35D0000}"/>
    <cellStyle name="Обычный 8 5 2 3 3 2 2 4" xfId="15743" xr:uid="{00000000-0005-0000-0000-0000D45D0000}"/>
    <cellStyle name="Обычный 8 5 2 3 3 2 3" xfId="4571" xr:uid="{00000000-0005-0000-0000-0000D55D0000}"/>
    <cellStyle name="Обычный 8 5 2 3 3 2 3 2" xfId="10955" xr:uid="{00000000-0005-0000-0000-0000D65D0000}"/>
    <cellStyle name="Обычный 8 5 2 3 3 2 3 2 2" xfId="23723" xr:uid="{00000000-0005-0000-0000-0000D75D0000}"/>
    <cellStyle name="Обычный 8 5 2 3 3 2 3 3" xfId="17339" xr:uid="{00000000-0005-0000-0000-0000D85D0000}"/>
    <cellStyle name="Обычный 8 5 2 3 3 2 4" xfId="7763" xr:uid="{00000000-0005-0000-0000-0000D95D0000}"/>
    <cellStyle name="Обычный 8 5 2 3 3 2 4 2" xfId="20531" xr:uid="{00000000-0005-0000-0000-0000DA5D0000}"/>
    <cellStyle name="Обычный 8 5 2 3 3 2 5" xfId="14147" xr:uid="{00000000-0005-0000-0000-0000DB5D0000}"/>
    <cellStyle name="Обычный 8 5 2 3 3 3" xfId="2177" xr:uid="{00000000-0005-0000-0000-0000DC5D0000}"/>
    <cellStyle name="Обычный 8 5 2 3 3 3 2" xfId="5369" xr:uid="{00000000-0005-0000-0000-0000DD5D0000}"/>
    <cellStyle name="Обычный 8 5 2 3 3 3 2 2" xfId="11753" xr:uid="{00000000-0005-0000-0000-0000DE5D0000}"/>
    <cellStyle name="Обычный 8 5 2 3 3 3 2 2 2" xfId="24521" xr:uid="{00000000-0005-0000-0000-0000DF5D0000}"/>
    <cellStyle name="Обычный 8 5 2 3 3 3 2 3" xfId="18137" xr:uid="{00000000-0005-0000-0000-0000E05D0000}"/>
    <cellStyle name="Обычный 8 5 2 3 3 3 3" xfId="8561" xr:uid="{00000000-0005-0000-0000-0000E15D0000}"/>
    <cellStyle name="Обычный 8 5 2 3 3 3 3 2" xfId="21329" xr:uid="{00000000-0005-0000-0000-0000E25D0000}"/>
    <cellStyle name="Обычный 8 5 2 3 3 3 4" xfId="14945" xr:uid="{00000000-0005-0000-0000-0000E35D0000}"/>
    <cellStyle name="Обычный 8 5 2 3 3 4" xfId="3773" xr:uid="{00000000-0005-0000-0000-0000E45D0000}"/>
    <cellStyle name="Обычный 8 5 2 3 3 4 2" xfId="10157" xr:uid="{00000000-0005-0000-0000-0000E55D0000}"/>
    <cellStyle name="Обычный 8 5 2 3 3 4 2 2" xfId="22925" xr:uid="{00000000-0005-0000-0000-0000E65D0000}"/>
    <cellStyle name="Обычный 8 5 2 3 3 4 3" xfId="16541" xr:uid="{00000000-0005-0000-0000-0000E75D0000}"/>
    <cellStyle name="Обычный 8 5 2 3 3 5" xfId="6965" xr:uid="{00000000-0005-0000-0000-0000E85D0000}"/>
    <cellStyle name="Обычный 8 5 2 3 3 5 2" xfId="19733" xr:uid="{00000000-0005-0000-0000-0000E95D0000}"/>
    <cellStyle name="Обычный 8 5 2 3 3 6" xfId="13349" xr:uid="{00000000-0005-0000-0000-0000EA5D0000}"/>
    <cellStyle name="Обычный 8 5 2 3 4" xfId="980" xr:uid="{00000000-0005-0000-0000-0000EB5D0000}"/>
    <cellStyle name="Обычный 8 5 2 3 4 2" xfId="2576" xr:uid="{00000000-0005-0000-0000-0000EC5D0000}"/>
    <cellStyle name="Обычный 8 5 2 3 4 2 2" xfId="5768" xr:uid="{00000000-0005-0000-0000-0000ED5D0000}"/>
    <cellStyle name="Обычный 8 5 2 3 4 2 2 2" xfId="12152" xr:uid="{00000000-0005-0000-0000-0000EE5D0000}"/>
    <cellStyle name="Обычный 8 5 2 3 4 2 2 2 2" xfId="24920" xr:uid="{00000000-0005-0000-0000-0000EF5D0000}"/>
    <cellStyle name="Обычный 8 5 2 3 4 2 2 3" xfId="18536" xr:uid="{00000000-0005-0000-0000-0000F05D0000}"/>
    <cellStyle name="Обычный 8 5 2 3 4 2 3" xfId="8960" xr:uid="{00000000-0005-0000-0000-0000F15D0000}"/>
    <cellStyle name="Обычный 8 5 2 3 4 2 3 2" xfId="21728" xr:uid="{00000000-0005-0000-0000-0000F25D0000}"/>
    <cellStyle name="Обычный 8 5 2 3 4 2 4" xfId="15344" xr:uid="{00000000-0005-0000-0000-0000F35D0000}"/>
    <cellStyle name="Обычный 8 5 2 3 4 3" xfId="4172" xr:uid="{00000000-0005-0000-0000-0000F45D0000}"/>
    <cellStyle name="Обычный 8 5 2 3 4 3 2" xfId="10556" xr:uid="{00000000-0005-0000-0000-0000F55D0000}"/>
    <cellStyle name="Обычный 8 5 2 3 4 3 2 2" xfId="23324" xr:uid="{00000000-0005-0000-0000-0000F65D0000}"/>
    <cellStyle name="Обычный 8 5 2 3 4 3 3" xfId="16940" xr:uid="{00000000-0005-0000-0000-0000F75D0000}"/>
    <cellStyle name="Обычный 8 5 2 3 4 4" xfId="7364" xr:uid="{00000000-0005-0000-0000-0000F85D0000}"/>
    <cellStyle name="Обычный 8 5 2 3 4 4 2" xfId="20132" xr:uid="{00000000-0005-0000-0000-0000F95D0000}"/>
    <cellStyle name="Обычный 8 5 2 3 4 5" xfId="13748" xr:uid="{00000000-0005-0000-0000-0000FA5D0000}"/>
    <cellStyle name="Обычный 8 5 2 3 5" xfId="1778" xr:uid="{00000000-0005-0000-0000-0000FB5D0000}"/>
    <cellStyle name="Обычный 8 5 2 3 5 2" xfId="4970" xr:uid="{00000000-0005-0000-0000-0000FC5D0000}"/>
    <cellStyle name="Обычный 8 5 2 3 5 2 2" xfId="11354" xr:uid="{00000000-0005-0000-0000-0000FD5D0000}"/>
    <cellStyle name="Обычный 8 5 2 3 5 2 2 2" xfId="24122" xr:uid="{00000000-0005-0000-0000-0000FE5D0000}"/>
    <cellStyle name="Обычный 8 5 2 3 5 2 3" xfId="17738" xr:uid="{00000000-0005-0000-0000-0000FF5D0000}"/>
    <cellStyle name="Обычный 8 5 2 3 5 3" xfId="8162" xr:uid="{00000000-0005-0000-0000-0000005E0000}"/>
    <cellStyle name="Обычный 8 5 2 3 5 3 2" xfId="20930" xr:uid="{00000000-0005-0000-0000-0000015E0000}"/>
    <cellStyle name="Обычный 8 5 2 3 5 4" xfId="14546" xr:uid="{00000000-0005-0000-0000-0000025E0000}"/>
    <cellStyle name="Обычный 8 5 2 3 6" xfId="3374" xr:uid="{00000000-0005-0000-0000-0000035E0000}"/>
    <cellStyle name="Обычный 8 5 2 3 6 2" xfId="9758" xr:uid="{00000000-0005-0000-0000-0000045E0000}"/>
    <cellStyle name="Обычный 8 5 2 3 6 2 2" xfId="22526" xr:uid="{00000000-0005-0000-0000-0000055E0000}"/>
    <cellStyle name="Обычный 8 5 2 3 6 3" xfId="16142" xr:uid="{00000000-0005-0000-0000-0000065E0000}"/>
    <cellStyle name="Обычный 8 5 2 3 7" xfId="6566" xr:uid="{00000000-0005-0000-0000-0000075E0000}"/>
    <cellStyle name="Обычный 8 5 2 3 7 2" xfId="19334" xr:uid="{00000000-0005-0000-0000-0000085E0000}"/>
    <cellStyle name="Обычный 8 5 2 3 8" xfId="12950" xr:uid="{00000000-0005-0000-0000-0000095E0000}"/>
    <cellStyle name="Обычный 8 5 2 4" xfId="243" xr:uid="{00000000-0005-0000-0000-00000A5E0000}"/>
    <cellStyle name="Обычный 8 5 2 4 2" xfId="645" xr:uid="{00000000-0005-0000-0000-00000B5E0000}"/>
    <cellStyle name="Обычный 8 5 2 4 2 2" xfId="1443" xr:uid="{00000000-0005-0000-0000-00000C5E0000}"/>
    <cellStyle name="Обычный 8 5 2 4 2 2 2" xfId="3039" xr:uid="{00000000-0005-0000-0000-00000D5E0000}"/>
    <cellStyle name="Обычный 8 5 2 4 2 2 2 2" xfId="6231" xr:uid="{00000000-0005-0000-0000-00000E5E0000}"/>
    <cellStyle name="Обычный 8 5 2 4 2 2 2 2 2" xfId="12615" xr:uid="{00000000-0005-0000-0000-00000F5E0000}"/>
    <cellStyle name="Обычный 8 5 2 4 2 2 2 2 2 2" xfId="25383" xr:uid="{00000000-0005-0000-0000-0000105E0000}"/>
    <cellStyle name="Обычный 8 5 2 4 2 2 2 2 3" xfId="18999" xr:uid="{00000000-0005-0000-0000-0000115E0000}"/>
    <cellStyle name="Обычный 8 5 2 4 2 2 2 3" xfId="9423" xr:uid="{00000000-0005-0000-0000-0000125E0000}"/>
    <cellStyle name="Обычный 8 5 2 4 2 2 2 3 2" xfId="22191" xr:uid="{00000000-0005-0000-0000-0000135E0000}"/>
    <cellStyle name="Обычный 8 5 2 4 2 2 2 4" xfId="15807" xr:uid="{00000000-0005-0000-0000-0000145E0000}"/>
    <cellStyle name="Обычный 8 5 2 4 2 2 3" xfId="4635" xr:uid="{00000000-0005-0000-0000-0000155E0000}"/>
    <cellStyle name="Обычный 8 5 2 4 2 2 3 2" xfId="11019" xr:uid="{00000000-0005-0000-0000-0000165E0000}"/>
    <cellStyle name="Обычный 8 5 2 4 2 2 3 2 2" xfId="23787" xr:uid="{00000000-0005-0000-0000-0000175E0000}"/>
    <cellStyle name="Обычный 8 5 2 4 2 2 3 3" xfId="17403" xr:uid="{00000000-0005-0000-0000-0000185E0000}"/>
    <cellStyle name="Обычный 8 5 2 4 2 2 4" xfId="7827" xr:uid="{00000000-0005-0000-0000-0000195E0000}"/>
    <cellStyle name="Обычный 8 5 2 4 2 2 4 2" xfId="20595" xr:uid="{00000000-0005-0000-0000-00001A5E0000}"/>
    <cellStyle name="Обычный 8 5 2 4 2 2 5" xfId="14211" xr:uid="{00000000-0005-0000-0000-00001B5E0000}"/>
    <cellStyle name="Обычный 8 5 2 4 2 3" xfId="2241" xr:uid="{00000000-0005-0000-0000-00001C5E0000}"/>
    <cellStyle name="Обычный 8 5 2 4 2 3 2" xfId="5433" xr:uid="{00000000-0005-0000-0000-00001D5E0000}"/>
    <cellStyle name="Обычный 8 5 2 4 2 3 2 2" xfId="11817" xr:uid="{00000000-0005-0000-0000-00001E5E0000}"/>
    <cellStyle name="Обычный 8 5 2 4 2 3 2 2 2" xfId="24585" xr:uid="{00000000-0005-0000-0000-00001F5E0000}"/>
    <cellStyle name="Обычный 8 5 2 4 2 3 2 3" xfId="18201" xr:uid="{00000000-0005-0000-0000-0000205E0000}"/>
    <cellStyle name="Обычный 8 5 2 4 2 3 3" xfId="8625" xr:uid="{00000000-0005-0000-0000-0000215E0000}"/>
    <cellStyle name="Обычный 8 5 2 4 2 3 3 2" xfId="21393" xr:uid="{00000000-0005-0000-0000-0000225E0000}"/>
    <cellStyle name="Обычный 8 5 2 4 2 3 4" xfId="15009" xr:uid="{00000000-0005-0000-0000-0000235E0000}"/>
    <cellStyle name="Обычный 8 5 2 4 2 4" xfId="3837" xr:uid="{00000000-0005-0000-0000-0000245E0000}"/>
    <cellStyle name="Обычный 8 5 2 4 2 4 2" xfId="10221" xr:uid="{00000000-0005-0000-0000-0000255E0000}"/>
    <cellStyle name="Обычный 8 5 2 4 2 4 2 2" xfId="22989" xr:uid="{00000000-0005-0000-0000-0000265E0000}"/>
    <cellStyle name="Обычный 8 5 2 4 2 4 3" xfId="16605" xr:uid="{00000000-0005-0000-0000-0000275E0000}"/>
    <cellStyle name="Обычный 8 5 2 4 2 5" xfId="7029" xr:uid="{00000000-0005-0000-0000-0000285E0000}"/>
    <cellStyle name="Обычный 8 5 2 4 2 5 2" xfId="19797" xr:uid="{00000000-0005-0000-0000-0000295E0000}"/>
    <cellStyle name="Обычный 8 5 2 4 2 6" xfId="13413" xr:uid="{00000000-0005-0000-0000-00002A5E0000}"/>
    <cellStyle name="Обычный 8 5 2 4 3" xfId="1044" xr:uid="{00000000-0005-0000-0000-00002B5E0000}"/>
    <cellStyle name="Обычный 8 5 2 4 3 2" xfId="2640" xr:uid="{00000000-0005-0000-0000-00002C5E0000}"/>
    <cellStyle name="Обычный 8 5 2 4 3 2 2" xfId="5832" xr:uid="{00000000-0005-0000-0000-00002D5E0000}"/>
    <cellStyle name="Обычный 8 5 2 4 3 2 2 2" xfId="12216" xr:uid="{00000000-0005-0000-0000-00002E5E0000}"/>
    <cellStyle name="Обычный 8 5 2 4 3 2 2 2 2" xfId="24984" xr:uid="{00000000-0005-0000-0000-00002F5E0000}"/>
    <cellStyle name="Обычный 8 5 2 4 3 2 2 3" xfId="18600" xr:uid="{00000000-0005-0000-0000-0000305E0000}"/>
    <cellStyle name="Обычный 8 5 2 4 3 2 3" xfId="9024" xr:uid="{00000000-0005-0000-0000-0000315E0000}"/>
    <cellStyle name="Обычный 8 5 2 4 3 2 3 2" xfId="21792" xr:uid="{00000000-0005-0000-0000-0000325E0000}"/>
    <cellStyle name="Обычный 8 5 2 4 3 2 4" xfId="15408" xr:uid="{00000000-0005-0000-0000-0000335E0000}"/>
    <cellStyle name="Обычный 8 5 2 4 3 3" xfId="4236" xr:uid="{00000000-0005-0000-0000-0000345E0000}"/>
    <cellStyle name="Обычный 8 5 2 4 3 3 2" xfId="10620" xr:uid="{00000000-0005-0000-0000-0000355E0000}"/>
    <cellStyle name="Обычный 8 5 2 4 3 3 2 2" xfId="23388" xr:uid="{00000000-0005-0000-0000-0000365E0000}"/>
    <cellStyle name="Обычный 8 5 2 4 3 3 3" xfId="17004" xr:uid="{00000000-0005-0000-0000-0000375E0000}"/>
    <cellStyle name="Обычный 8 5 2 4 3 4" xfId="7428" xr:uid="{00000000-0005-0000-0000-0000385E0000}"/>
    <cellStyle name="Обычный 8 5 2 4 3 4 2" xfId="20196" xr:uid="{00000000-0005-0000-0000-0000395E0000}"/>
    <cellStyle name="Обычный 8 5 2 4 3 5" xfId="13812" xr:uid="{00000000-0005-0000-0000-00003A5E0000}"/>
    <cellStyle name="Обычный 8 5 2 4 4" xfId="1842" xr:uid="{00000000-0005-0000-0000-00003B5E0000}"/>
    <cellStyle name="Обычный 8 5 2 4 4 2" xfId="5034" xr:uid="{00000000-0005-0000-0000-00003C5E0000}"/>
    <cellStyle name="Обычный 8 5 2 4 4 2 2" xfId="11418" xr:uid="{00000000-0005-0000-0000-00003D5E0000}"/>
    <cellStyle name="Обычный 8 5 2 4 4 2 2 2" xfId="24186" xr:uid="{00000000-0005-0000-0000-00003E5E0000}"/>
    <cellStyle name="Обычный 8 5 2 4 4 2 3" xfId="17802" xr:uid="{00000000-0005-0000-0000-00003F5E0000}"/>
    <cellStyle name="Обычный 8 5 2 4 4 3" xfId="8226" xr:uid="{00000000-0005-0000-0000-0000405E0000}"/>
    <cellStyle name="Обычный 8 5 2 4 4 3 2" xfId="20994" xr:uid="{00000000-0005-0000-0000-0000415E0000}"/>
    <cellStyle name="Обычный 8 5 2 4 4 4" xfId="14610" xr:uid="{00000000-0005-0000-0000-0000425E0000}"/>
    <cellStyle name="Обычный 8 5 2 4 5" xfId="3438" xr:uid="{00000000-0005-0000-0000-0000435E0000}"/>
    <cellStyle name="Обычный 8 5 2 4 5 2" xfId="9822" xr:uid="{00000000-0005-0000-0000-0000445E0000}"/>
    <cellStyle name="Обычный 8 5 2 4 5 2 2" xfId="22590" xr:uid="{00000000-0005-0000-0000-0000455E0000}"/>
    <cellStyle name="Обычный 8 5 2 4 5 3" xfId="16206" xr:uid="{00000000-0005-0000-0000-0000465E0000}"/>
    <cellStyle name="Обычный 8 5 2 4 6" xfId="6630" xr:uid="{00000000-0005-0000-0000-0000475E0000}"/>
    <cellStyle name="Обычный 8 5 2 4 6 2" xfId="19398" xr:uid="{00000000-0005-0000-0000-0000485E0000}"/>
    <cellStyle name="Обычный 8 5 2 4 7" xfId="13014" xr:uid="{00000000-0005-0000-0000-0000495E0000}"/>
    <cellStyle name="Обычный 8 5 2 5" xfId="451" xr:uid="{00000000-0005-0000-0000-00004A5E0000}"/>
    <cellStyle name="Обычный 8 5 2 5 2" xfId="1249" xr:uid="{00000000-0005-0000-0000-00004B5E0000}"/>
    <cellStyle name="Обычный 8 5 2 5 2 2" xfId="2845" xr:uid="{00000000-0005-0000-0000-00004C5E0000}"/>
    <cellStyle name="Обычный 8 5 2 5 2 2 2" xfId="6037" xr:uid="{00000000-0005-0000-0000-00004D5E0000}"/>
    <cellStyle name="Обычный 8 5 2 5 2 2 2 2" xfId="12421" xr:uid="{00000000-0005-0000-0000-00004E5E0000}"/>
    <cellStyle name="Обычный 8 5 2 5 2 2 2 2 2" xfId="25189" xr:uid="{00000000-0005-0000-0000-00004F5E0000}"/>
    <cellStyle name="Обычный 8 5 2 5 2 2 2 3" xfId="18805" xr:uid="{00000000-0005-0000-0000-0000505E0000}"/>
    <cellStyle name="Обычный 8 5 2 5 2 2 3" xfId="9229" xr:uid="{00000000-0005-0000-0000-0000515E0000}"/>
    <cellStyle name="Обычный 8 5 2 5 2 2 3 2" xfId="21997" xr:uid="{00000000-0005-0000-0000-0000525E0000}"/>
    <cellStyle name="Обычный 8 5 2 5 2 2 4" xfId="15613" xr:uid="{00000000-0005-0000-0000-0000535E0000}"/>
    <cellStyle name="Обычный 8 5 2 5 2 3" xfId="4441" xr:uid="{00000000-0005-0000-0000-0000545E0000}"/>
    <cellStyle name="Обычный 8 5 2 5 2 3 2" xfId="10825" xr:uid="{00000000-0005-0000-0000-0000555E0000}"/>
    <cellStyle name="Обычный 8 5 2 5 2 3 2 2" xfId="23593" xr:uid="{00000000-0005-0000-0000-0000565E0000}"/>
    <cellStyle name="Обычный 8 5 2 5 2 3 3" xfId="17209" xr:uid="{00000000-0005-0000-0000-0000575E0000}"/>
    <cellStyle name="Обычный 8 5 2 5 2 4" xfId="7633" xr:uid="{00000000-0005-0000-0000-0000585E0000}"/>
    <cellStyle name="Обычный 8 5 2 5 2 4 2" xfId="20401" xr:uid="{00000000-0005-0000-0000-0000595E0000}"/>
    <cellStyle name="Обычный 8 5 2 5 2 5" xfId="14017" xr:uid="{00000000-0005-0000-0000-00005A5E0000}"/>
    <cellStyle name="Обычный 8 5 2 5 3" xfId="2047" xr:uid="{00000000-0005-0000-0000-00005B5E0000}"/>
    <cellStyle name="Обычный 8 5 2 5 3 2" xfId="5239" xr:uid="{00000000-0005-0000-0000-00005C5E0000}"/>
    <cellStyle name="Обычный 8 5 2 5 3 2 2" xfId="11623" xr:uid="{00000000-0005-0000-0000-00005D5E0000}"/>
    <cellStyle name="Обычный 8 5 2 5 3 2 2 2" xfId="24391" xr:uid="{00000000-0005-0000-0000-00005E5E0000}"/>
    <cellStyle name="Обычный 8 5 2 5 3 2 3" xfId="18007" xr:uid="{00000000-0005-0000-0000-00005F5E0000}"/>
    <cellStyle name="Обычный 8 5 2 5 3 3" xfId="8431" xr:uid="{00000000-0005-0000-0000-0000605E0000}"/>
    <cellStyle name="Обычный 8 5 2 5 3 3 2" xfId="21199" xr:uid="{00000000-0005-0000-0000-0000615E0000}"/>
    <cellStyle name="Обычный 8 5 2 5 3 4" xfId="14815" xr:uid="{00000000-0005-0000-0000-0000625E0000}"/>
    <cellStyle name="Обычный 8 5 2 5 4" xfId="3643" xr:uid="{00000000-0005-0000-0000-0000635E0000}"/>
    <cellStyle name="Обычный 8 5 2 5 4 2" xfId="10027" xr:uid="{00000000-0005-0000-0000-0000645E0000}"/>
    <cellStyle name="Обычный 8 5 2 5 4 2 2" xfId="22795" xr:uid="{00000000-0005-0000-0000-0000655E0000}"/>
    <cellStyle name="Обычный 8 5 2 5 4 3" xfId="16411" xr:uid="{00000000-0005-0000-0000-0000665E0000}"/>
    <cellStyle name="Обычный 8 5 2 5 5" xfId="6835" xr:uid="{00000000-0005-0000-0000-0000675E0000}"/>
    <cellStyle name="Обычный 8 5 2 5 5 2" xfId="19603" xr:uid="{00000000-0005-0000-0000-0000685E0000}"/>
    <cellStyle name="Обычный 8 5 2 5 6" xfId="13219" xr:uid="{00000000-0005-0000-0000-0000695E0000}"/>
    <cellStyle name="Обычный 8 5 2 6" xfId="850" xr:uid="{00000000-0005-0000-0000-00006A5E0000}"/>
    <cellStyle name="Обычный 8 5 2 6 2" xfId="2446" xr:uid="{00000000-0005-0000-0000-00006B5E0000}"/>
    <cellStyle name="Обычный 8 5 2 6 2 2" xfId="5638" xr:uid="{00000000-0005-0000-0000-00006C5E0000}"/>
    <cellStyle name="Обычный 8 5 2 6 2 2 2" xfId="12022" xr:uid="{00000000-0005-0000-0000-00006D5E0000}"/>
    <cellStyle name="Обычный 8 5 2 6 2 2 2 2" xfId="24790" xr:uid="{00000000-0005-0000-0000-00006E5E0000}"/>
    <cellStyle name="Обычный 8 5 2 6 2 2 3" xfId="18406" xr:uid="{00000000-0005-0000-0000-00006F5E0000}"/>
    <cellStyle name="Обычный 8 5 2 6 2 3" xfId="8830" xr:uid="{00000000-0005-0000-0000-0000705E0000}"/>
    <cellStyle name="Обычный 8 5 2 6 2 3 2" xfId="21598" xr:uid="{00000000-0005-0000-0000-0000715E0000}"/>
    <cellStyle name="Обычный 8 5 2 6 2 4" xfId="15214" xr:uid="{00000000-0005-0000-0000-0000725E0000}"/>
    <cellStyle name="Обычный 8 5 2 6 3" xfId="4042" xr:uid="{00000000-0005-0000-0000-0000735E0000}"/>
    <cellStyle name="Обычный 8 5 2 6 3 2" xfId="10426" xr:uid="{00000000-0005-0000-0000-0000745E0000}"/>
    <cellStyle name="Обычный 8 5 2 6 3 2 2" xfId="23194" xr:uid="{00000000-0005-0000-0000-0000755E0000}"/>
    <cellStyle name="Обычный 8 5 2 6 3 3" xfId="16810" xr:uid="{00000000-0005-0000-0000-0000765E0000}"/>
    <cellStyle name="Обычный 8 5 2 6 4" xfId="7234" xr:uid="{00000000-0005-0000-0000-0000775E0000}"/>
    <cellStyle name="Обычный 8 5 2 6 4 2" xfId="20002" xr:uid="{00000000-0005-0000-0000-0000785E0000}"/>
    <cellStyle name="Обычный 8 5 2 6 5" xfId="13618" xr:uid="{00000000-0005-0000-0000-0000795E0000}"/>
    <cellStyle name="Обычный 8 5 2 7" xfId="1648" xr:uid="{00000000-0005-0000-0000-00007A5E0000}"/>
    <cellStyle name="Обычный 8 5 2 7 2" xfId="4840" xr:uid="{00000000-0005-0000-0000-00007B5E0000}"/>
    <cellStyle name="Обычный 8 5 2 7 2 2" xfId="11224" xr:uid="{00000000-0005-0000-0000-00007C5E0000}"/>
    <cellStyle name="Обычный 8 5 2 7 2 2 2" xfId="23992" xr:uid="{00000000-0005-0000-0000-00007D5E0000}"/>
    <cellStyle name="Обычный 8 5 2 7 2 3" xfId="17608" xr:uid="{00000000-0005-0000-0000-00007E5E0000}"/>
    <cellStyle name="Обычный 8 5 2 7 3" xfId="8032" xr:uid="{00000000-0005-0000-0000-00007F5E0000}"/>
    <cellStyle name="Обычный 8 5 2 7 3 2" xfId="20800" xr:uid="{00000000-0005-0000-0000-0000805E0000}"/>
    <cellStyle name="Обычный 8 5 2 7 4" xfId="14416" xr:uid="{00000000-0005-0000-0000-0000815E0000}"/>
    <cellStyle name="Обычный 8 5 2 8" xfId="3244" xr:uid="{00000000-0005-0000-0000-0000825E0000}"/>
    <cellStyle name="Обычный 8 5 2 8 2" xfId="9628" xr:uid="{00000000-0005-0000-0000-0000835E0000}"/>
    <cellStyle name="Обычный 8 5 2 8 2 2" xfId="22396" xr:uid="{00000000-0005-0000-0000-0000845E0000}"/>
    <cellStyle name="Обычный 8 5 2 8 3" xfId="16012" xr:uid="{00000000-0005-0000-0000-0000855E0000}"/>
    <cellStyle name="Обычный 8 5 2 9" xfId="6436" xr:uid="{00000000-0005-0000-0000-0000865E0000}"/>
    <cellStyle name="Обычный 8 5 2 9 2" xfId="19204" xr:uid="{00000000-0005-0000-0000-0000875E0000}"/>
    <cellStyle name="Обычный 8 5 3" xfId="81" xr:uid="{00000000-0005-0000-0000-0000885E0000}"/>
    <cellStyle name="Обычный 8 5 3 2" xfId="275" xr:uid="{00000000-0005-0000-0000-0000895E0000}"/>
    <cellStyle name="Обычный 8 5 3 2 2" xfId="677" xr:uid="{00000000-0005-0000-0000-00008A5E0000}"/>
    <cellStyle name="Обычный 8 5 3 2 2 2" xfId="1475" xr:uid="{00000000-0005-0000-0000-00008B5E0000}"/>
    <cellStyle name="Обычный 8 5 3 2 2 2 2" xfId="3071" xr:uid="{00000000-0005-0000-0000-00008C5E0000}"/>
    <cellStyle name="Обычный 8 5 3 2 2 2 2 2" xfId="6263" xr:uid="{00000000-0005-0000-0000-00008D5E0000}"/>
    <cellStyle name="Обычный 8 5 3 2 2 2 2 2 2" xfId="12647" xr:uid="{00000000-0005-0000-0000-00008E5E0000}"/>
    <cellStyle name="Обычный 8 5 3 2 2 2 2 2 2 2" xfId="25415" xr:uid="{00000000-0005-0000-0000-00008F5E0000}"/>
    <cellStyle name="Обычный 8 5 3 2 2 2 2 2 3" xfId="19031" xr:uid="{00000000-0005-0000-0000-0000905E0000}"/>
    <cellStyle name="Обычный 8 5 3 2 2 2 2 3" xfId="9455" xr:uid="{00000000-0005-0000-0000-0000915E0000}"/>
    <cellStyle name="Обычный 8 5 3 2 2 2 2 3 2" xfId="22223" xr:uid="{00000000-0005-0000-0000-0000925E0000}"/>
    <cellStyle name="Обычный 8 5 3 2 2 2 2 4" xfId="15839" xr:uid="{00000000-0005-0000-0000-0000935E0000}"/>
    <cellStyle name="Обычный 8 5 3 2 2 2 3" xfId="4667" xr:uid="{00000000-0005-0000-0000-0000945E0000}"/>
    <cellStyle name="Обычный 8 5 3 2 2 2 3 2" xfId="11051" xr:uid="{00000000-0005-0000-0000-0000955E0000}"/>
    <cellStyle name="Обычный 8 5 3 2 2 2 3 2 2" xfId="23819" xr:uid="{00000000-0005-0000-0000-0000965E0000}"/>
    <cellStyle name="Обычный 8 5 3 2 2 2 3 3" xfId="17435" xr:uid="{00000000-0005-0000-0000-0000975E0000}"/>
    <cellStyle name="Обычный 8 5 3 2 2 2 4" xfId="7859" xr:uid="{00000000-0005-0000-0000-0000985E0000}"/>
    <cellStyle name="Обычный 8 5 3 2 2 2 4 2" xfId="20627" xr:uid="{00000000-0005-0000-0000-0000995E0000}"/>
    <cellStyle name="Обычный 8 5 3 2 2 2 5" xfId="14243" xr:uid="{00000000-0005-0000-0000-00009A5E0000}"/>
    <cellStyle name="Обычный 8 5 3 2 2 3" xfId="2273" xr:uid="{00000000-0005-0000-0000-00009B5E0000}"/>
    <cellStyle name="Обычный 8 5 3 2 2 3 2" xfId="5465" xr:uid="{00000000-0005-0000-0000-00009C5E0000}"/>
    <cellStyle name="Обычный 8 5 3 2 2 3 2 2" xfId="11849" xr:uid="{00000000-0005-0000-0000-00009D5E0000}"/>
    <cellStyle name="Обычный 8 5 3 2 2 3 2 2 2" xfId="24617" xr:uid="{00000000-0005-0000-0000-00009E5E0000}"/>
    <cellStyle name="Обычный 8 5 3 2 2 3 2 3" xfId="18233" xr:uid="{00000000-0005-0000-0000-00009F5E0000}"/>
    <cellStyle name="Обычный 8 5 3 2 2 3 3" xfId="8657" xr:uid="{00000000-0005-0000-0000-0000A05E0000}"/>
    <cellStyle name="Обычный 8 5 3 2 2 3 3 2" xfId="21425" xr:uid="{00000000-0005-0000-0000-0000A15E0000}"/>
    <cellStyle name="Обычный 8 5 3 2 2 3 4" xfId="15041" xr:uid="{00000000-0005-0000-0000-0000A25E0000}"/>
    <cellStyle name="Обычный 8 5 3 2 2 4" xfId="3869" xr:uid="{00000000-0005-0000-0000-0000A35E0000}"/>
    <cellStyle name="Обычный 8 5 3 2 2 4 2" xfId="10253" xr:uid="{00000000-0005-0000-0000-0000A45E0000}"/>
    <cellStyle name="Обычный 8 5 3 2 2 4 2 2" xfId="23021" xr:uid="{00000000-0005-0000-0000-0000A55E0000}"/>
    <cellStyle name="Обычный 8 5 3 2 2 4 3" xfId="16637" xr:uid="{00000000-0005-0000-0000-0000A65E0000}"/>
    <cellStyle name="Обычный 8 5 3 2 2 5" xfId="7061" xr:uid="{00000000-0005-0000-0000-0000A75E0000}"/>
    <cellStyle name="Обычный 8 5 3 2 2 5 2" xfId="19829" xr:uid="{00000000-0005-0000-0000-0000A85E0000}"/>
    <cellStyle name="Обычный 8 5 3 2 2 6" xfId="13445" xr:uid="{00000000-0005-0000-0000-0000A95E0000}"/>
    <cellStyle name="Обычный 8 5 3 2 3" xfId="1076" xr:uid="{00000000-0005-0000-0000-0000AA5E0000}"/>
    <cellStyle name="Обычный 8 5 3 2 3 2" xfId="2672" xr:uid="{00000000-0005-0000-0000-0000AB5E0000}"/>
    <cellStyle name="Обычный 8 5 3 2 3 2 2" xfId="5864" xr:uid="{00000000-0005-0000-0000-0000AC5E0000}"/>
    <cellStyle name="Обычный 8 5 3 2 3 2 2 2" xfId="12248" xr:uid="{00000000-0005-0000-0000-0000AD5E0000}"/>
    <cellStyle name="Обычный 8 5 3 2 3 2 2 2 2" xfId="25016" xr:uid="{00000000-0005-0000-0000-0000AE5E0000}"/>
    <cellStyle name="Обычный 8 5 3 2 3 2 2 3" xfId="18632" xr:uid="{00000000-0005-0000-0000-0000AF5E0000}"/>
    <cellStyle name="Обычный 8 5 3 2 3 2 3" xfId="9056" xr:uid="{00000000-0005-0000-0000-0000B05E0000}"/>
    <cellStyle name="Обычный 8 5 3 2 3 2 3 2" xfId="21824" xr:uid="{00000000-0005-0000-0000-0000B15E0000}"/>
    <cellStyle name="Обычный 8 5 3 2 3 2 4" xfId="15440" xr:uid="{00000000-0005-0000-0000-0000B25E0000}"/>
    <cellStyle name="Обычный 8 5 3 2 3 3" xfId="4268" xr:uid="{00000000-0005-0000-0000-0000B35E0000}"/>
    <cellStyle name="Обычный 8 5 3 2 3 3 2" xfId="10652" xr:uid="{00000000-0005-0000-0000-0000B45E0000}"/>
    <cellStyle name="Обычный 8 5 3 2 3 3 2 2" xfId="23420" xr:uid="{00000000-0005-0000-0000-0000B55E0000}"/>
    <cellStyle name="Обычный 8 5 3 2 3 3 3" xfId="17036" xr:uid="{00000000-0005-0000-0000-0000B65E0000}"/>
    <cellStyle name="Обычный 8 5 3 2 3 4" xfId="7460" xr:uid="{00000000-0005-0000-0000-0000B75E0000}"/>
    <cellStyle name="Обычный 8 5 3 2 3 4 2" xfId="20228" xr:uid="{00000000-0005-0000-0000-0000B85E0000}"/>
    <cellStyle name="Обычный 8 5 3 2 3 5" xfId="13844" xr:uid="{00000000-0005-0000-0000-0000B95E0000}"/>
    <cellStyle name="Обычный 8 5 3 2 4" xfId="1874" xr:uid="{00000000-0005-0000-0000-0000BA5E0000}"/>
    <cellStyle name="Обычный 8 5 3 2 4 2" xfId="5066" xr:uid="{00000000-0005-0000-0000-0000BB5E0000}"/>
    <cellStyle name="Обычный 8 5 3 2 4 2 2" xfId="11450" xr:uid="{00000000-0005-0000-0000-0000BC5E0000}"/>
    <cellStyle name="Обычный 8 5 3 2 4 2 2 2" xfId="24218" xr:uid="{00000000-0005-0000-0000-0000BD5E0000}"/>
    <cellStyle name="Обычный 8 5 3 2 4 2 3" xfId="17834" xr:uid="{00000000-0005-0000-0000-0000BE5E0000}"/>
    <cellStyle name="Обычный 8 5 3 2 4 3" xfId="8258" xr:uid="{00000000-0005-0000-0000-0000BF5E0000}"/>
    <cellStyle name="Обычный 8 5 3 2 4 3 2" xfId="21026" xr:uid="{00000000-0005-0000-0000-0000C05E0000}"/>
    <cellStyle name="Обычный 8 5 3 2 4 4" xfId="14642" xr:uid="{00000000-0005-0000-0000-0000C15E0000}"/>
    <cellStyle name="Обычный 8 5 3 2 5" xfId="3470" xr:uid="{00000000-0005-0000-0000-0000C25E0000}"/>
    <cellStyle name="Обычный 8 5 3 2 5 2" xfId="9854" xr:uid="{00000000-0005-0000-0000-0000C35E0000}"/>
    <cellStyle name="Обычный 8 5 3 2 5 2 2" xfId="22622" xr:uid="{00000000-0005-0000-0000-0000C45E0000}"/>
    <cellStyle name="Обычный 8 5 3 2 5 3" xfId="16238" xr:uid="{00000000-0005-0000-0000-0000C55E0000}"/>
    <cellStyle name="Обычный 8 5 3 2 6" xfId="6662" xr:uid="{00000000-0005-0000-0000-0000C65E0000}"/>
    <cellStyle name="Обычный 8 5 3 2 6 2" xfId="19430" xr:uid="{00000000-0005-0000-0000-0000C75E0000}"/>
    <cellStyle name="Обычный 8 5 3 2 7" xfId="13046" xr:uid="{00000000-0005-0000-0000-0000C85E0000}"/>
    <cellStyle name="Обычный 8 5 3 3" xfId="483" xr:uid="{00000000-0005-0000-0000-0000C95E0000}"/>
    <cellStyle name="Обычный 8 5 3 3 2" xfId="1281" xr:uid="{00000000-0005-0000-0000-0000CA5E0000}"/>
    <cellStyle name="Обычный 8 5 3 3 2 2" xfId="2877" xr:uid="{00000000-0005-0000-0000-0000CB5E0000}"/>
    <cellStyle name="Обычный 8 5 3 3 2 2 2" xfId="6069" xr:uid="{00000000-0005-0000-0000-0000CC5E0000}"/>
    <cellStyle name="Обычный 8 5 3 3 2 2 2 2" xfId="12453" xr:uid="{00000000-0005-0000-0000-0000CD5E0000}"/>
    <cellStyle name="Обычный 8 5 3 3 2 2 2 2 2" xfId="25221" xr:uid="{00000000-0005-0000-0000-0000CE5E0000}"/>
    <cellStyle name="Обычный 8 5 3 3 2 2 2 3" xfId="18837" xr:uid="{00000000-0005-0000-0000-0000CF5E0000}"/>
    <cellStyle name="Обычный 8 5 3 3 2 2 3" xfId="9261" xr:uid="{00000000-0005-0000-0000-0000D05E0000}"/>
    <cellStyle name="Обычный 8 5 3 3 2 2 3 2" xfId="22029" xr:uid="{00000000-0005-0000-0000-0000D15E0000}"/>
    <cellStyle name="Обычный 8 5 3 3 2 2 4" xfId="15645" xr:uid="{00000000-0005-0000-0000-0000D25E0000}"/>
    <cellStyle name="Обычный 8 5 3 3 2 3" xfId="4473" xr:uid="{00000000-0005-0000-0000-0000D35E0000}"/>
    <cellStyle name="Обычный 8 5 3 3 2 3 2" xfId="10857" xr:uid="{00000000-0005-0000-0000-0000D45E0000}"/>
    <cellStyle name="Обычный 8 5 3 3 2 3 2 2" xfId="23625" xr:uid="{00000000-0005-0000-0000-0000D55E0000}"/>
    <cellStyle name="Обычный 8 5 3 3 2 3 3" xfId="17241" xr:uid="{00000000-0005-0000-0000-0000D65E0000}"/>
    <cellStyle name="Обычный 8 5 3 3 2 4" xfId="7665" xr:uid="{00000000-0005-0000-0000-0000D75E0000}"/>
    <cellStyle name="Обычный 8 5 3 3 2 4 2" xfId="20433" xr:uid="{00000000-0005-0000-0000-0000D85E0000}"/>
    <cellStyle name="Обычный 8 5 3 3 2 5" xfId="14049" xr:uid="{00000000-0005-0000-0000-0000D95E0000}"/>
    <cellStyle name="Обычный 8 5 3 3 3" xfId="2079" xr:uid="{00000000-0005-0000-0000-0000DA5E0000}"/>
    <cellStyle name="Обычный 8 5 3 3 3 2" xfId="5271" xr:uid="{00000000-0005-0000-0000-0000DB5E0000}"/>
    <cellStyle name="Обычный 8 5 3 3 3 2 2" xfId="11655" xr:uid="{00000000-0005-0000-0000-0000DC5E0000}"/>
    <cellStyle name="Обычный 8 5 3 3 3 2 2 2" xfId="24423" xr:uid="{00000000-0005-0000-0000-0000DD5E0000}"/>
    <cellStyle name="Обычный 8 5 3 3 3 2 3" xfId="18039" xr:uid="{00000000-0005-0000-0000-0000DE5E0000}"/>
    <cellStyle name="Обычный 8 5 3 3 3 3" xfId="8463" xr:uid="{00000000-0005-0000-0000-0000DF5E0000}"/>
    <cellStyle name="Обычный 8 5 3 3 3 3 2" xfId="21231" xr:uid="{00000000-0005-0000-0000-0000E05E0000}"/>
    <cellStyle name="Обычный 8 5 3 3 3 4" xfId="14847" xr:uid="{00000000-0005-0000-0000-0000E15E0000}"/>
    <cellStyle name="Обычный 8 5 3 3 4" xfId="3675" xr:uid="{00000000-0005-0000-0000-0000E25E0000}"/>
    <cellStyle name="Обычный 8 5 3 3 4 2" xfId="10059" xr:uid="{00000000-0005-0000-0000-0000E35E0000}"/>
    <cellStyle name="Обычный 8 5 3 3 4 2 2" xfId="22827" xr:uid="{00000000-0005-0000-0000-0000E45E0000}"/>
    <cellStyle name="Обычный 8 5 3 3 4 3" xfId="16443" xr:uid="{00000000-0005-0000-0000-0000E55E0000}"/>
    <cellStyle name="Обычный 8 5 3 3 5" xfId="6867" xr:uid="{00000000-0005-0000-0000-0000E65E0000}"/>
    <cellStyle name="Обычный 8 5 3 3 5 2" xfId="19635" xr:uid="{00000000-0005-0000-0000-0000E75E0000}"/>
    <cellStyle name="Обычный 8 5 3 3 6" xfId="13251" xr:uid="{00000000-0005-0000-0000-0000E85E0000}"/>
    <cellStyle name="Обычный 8 5 3 4" xfId="882" xr:uid="{00000000-0005-0000-0000-0000E95E0000}"/>
    <cellStyle name="Обычный 8 5 3 4 2" xfId="2478" xr:uid="{00000000-0005-0000-0000-0000EA5E0000}"/>
    <cellStyle name="Обычный 8 5 3 4 2 2" xfId="5670" xr:uid="{00000000-0005-0000-0000-0000EB5E0000}"/>
    <cellStyle name="Обычный 8 5 3 4 2 2 2" xfId="12054" xr:uid="{00000000-0005-0000-0000-0000EC5E0000}"/>
    <cellStyle name="Обычный 8 5 3 4 2 2 2 2" xfId="24822" xr:uid="{00000000-0005-0000-0000-0000ED5E0000}"/>
    <cellStyle name="Обычный 8 5 3 4 2 2 3" xfId="18438" xr:uid="{00000000-0005-0000-0000-0000EE5E0000}"/>
    <cellStyle name="Обычный 8 5 3 4 2 3" xfId="8862" xr:uid="{00000000-0005-0000-0000-0000EF5E0000}"/>
    <cellStyle name="Обычный 8 5 3 4 2 3 2" xfId="21630" xr:uid="{00000000-0005-0000-0000-0000F05E0000}"/>
    <cellStyle name="Обычный 8 5 3 4 2 4" xfId="15246" xr:uid="{00000000-0005-0000-0000-0000F15E0000}"/>
    <cellStyle name="Обычный 8 5 3 4 3" xfId="4074" xr:uid="{00000000-0005-0000-0000-0000F25E0000}"/>
    <cellStyle name="Обычный 8 5 3 4 3 2" xfId="10458" xr:uid="{00000000-0005-0000-0000-0000F35E0000}"/>
    <cellStyle name="Обычный 8 5 3 4 3 2 2" xfId="23226" xr:uid="{00000000-0005-0000-0000-0000F45E0000}"/>
    <cellStyle name="Обычный 8 5 3 4 3 3" xfId="16842" xr:uid="{00000000-0005-0000-0000-0000F55E0000}"/>
    <cellStyle name="Обычный 8 5 3 4 4" xfId="7266" xr:uid="{00000000-0005-0000-0000-0000F65E0000}"/>
    <cellStyle name="Обычный 8 5 3 4 4 2" xfId="20034" xr:uid="{00000000-0005-0000-0000-0000F75E0000}"/>
    <cellStyle name="Обычный 8 5 3 4 5" xfId="13650" xr:uid="{00000000-0005-0000-0000-0000F85E0000}"/>
    <cellStyle name="Обычный 8 5 3 5" xfId="1680" xr:uid="{00000000-0005-0000-0000-0000F95E0000}"/>
    <cellStyle name="Обычный 8 5 3 5 2" xfId="4872" xr:uid="{00000000-0005-0000-0000-0000FA5E0000}"/>
    <cellStyle name="Обычный 8 5 3 5 2 2" xfId="11256" xr:uid="{00000000-0005-0000-0000-0000FB5E0000}"/>
    <cellStyle name="Обычный 8 5 3 5 2 2 2" xfId="24024" xr:uid="{00000000-0005-0000-0000-0000FC5E0000}"/>
    <cellStyle name="Обычный 8 5 3 5 2 3" xfId="17640" xr:uid="{00000000-0005-0000-0000-0000FD5E0000}"/>
    <cellStyle name="Обычный 8 5 3 5 3" xfId="8064" xr:uid="{00000000-0005-0000-0000-0000FE5E0000}"/>
    <cellStyle name="Обычный 8 5 3 5 3 2" xfId="20832" xr:uid="{00000000-0005-0000-0000-0000FF5E0000}"/>
    <cellStyle name="Обычный 8 5 3 5 4" xfId="14448" xr:uid="{00000000-0005-0000-0000-0000005F0000}"/>
    <cellStyle name="Обычный 8 5 3 6" xfId="3276" xr:uid="{00000000-0005-0000-0000-0000015F0000}"/>
    <cellStyle name="Обычный 8 5 3 6 2" xfId="9660" xr:uid="{00000000-0005-0000-0000-0000025F0000}"/>
    <cellStyle name="Обычный 8 5 3 6 2 2" xfId="22428" xr:uid="{00000000-0005-0000-0000-0000035F0000}"/>
    <cellStyle name="Обычный 8 5 3 6 3" xfId="16044" xr:uid="{00000000-0005-0000-0000-0000045F0000}"/>
    <cellStyle name="Обычный 8 5 3 7" xfId="6468" xr:uid="{00000000-0005-0000-0000-0000055F0000}"/>
    <cellStyle name="Обычный 8 5 3 7 2" xfId="19236" xr:uid="{00000000-0005-0000-0000-0000065F0000}"/>
    <cellStyle name="Обычный 8 5 3 8" xfId="12852" xr:uid="{00000000-0005-0000-0000-0000075F0000}"/>
    <cellStyle name="Обычный 8 5 4" xfId="147" xr:uid="{00000000-0005-0000-0000-0000085F0000}"/>
    <cellStyle name="Обычный 8 5 4 2" xfId="341" xr:uid="{00000000-0005-0000-0000-0000095F0000}"/>
    <cellStyle name="Обычный 8 5 4 2 2" xfId="743" xr:uid="{00000000-0005-0000-0000-00000A5F0000}"/>
    <cellStyle name="Обычный 8 5 4 2 2 2" xfId="1541" xr:uid="{00000000-0005-0000-0000-00000B5F0000}"/>
    <cellStyle name="Обычный 8 5 4 2 2 2 2" xfId="3137" xr:uid="{00000000-0005-0000-0000-00000C5F0000}"/>
    <cellStyle name="Обычный 8 5 4 2 2 2 2 2" xfId="6329" xr:uid="{00000000-0005-0000-0000-00000D5F0000}"/>
    <cellStyle name="Обычный 8 5 4 2 2 2 2 2 2" xfId="12713" xr:uid="{00000000-0005-0000-0000-00000E5F0000}"/>
    <cellStyle name="Обычный 8 5 4 2 2 2 2 2 2 2" xfId="25481" xr:uid="{00000000-0005-0000-0000-00000F5F0000}"/>
    <cellStyle name="Обычный 8 5 4 2 2 2 2 2 3" xfId="19097" xr:uid="{00000000-0005-0000-0000-0000105F0000}"/>
    <cellStyle name="Обычный 8 5 4 2 2 2 2 3" xfId="9521" xr:uid="{00000000-0005-0000-0000-0000115F0000}"/>
    <cellStyle name="Обычный 8 5 4 2 2 2 2 3 2" xfId="22289" xr:uid="{00000000-0005-0000-0000-0000125F0000}"/>
    <cellStyle name="Обычный 8 5 4 2 2 2 2 4" xfId="15905" xr:uid="{00000000-0005-0000-0000-0000135F0000}"/>
    <cellStyle name="Обычный 8 5 4 2 2 2 3" xfId="4733" xr:uid="{00000000-0005-0000-0000-0000145F0000}"/>
    <cellStyle name="Обычный 8 5 4 2 2 2 3 2" xfId="11117" xr:uid="{00000000-0005-0000-0000-0000155F0000}"/>
    <cellStyle name="Обычный 8 5 4 2 2 2 3 2 2" xfId="23885" xr:uid="{00000000-0005-0000-0000-0000165F0000}"/>
    <cellStyle name="Обычный 8 5 4 2 2 2 3 3" xfId="17501" xr:uid="{00000000-0005-0000-0000-0000175F0000}"/>
    <cellStyle name="Обычный 8 5 4 2 2 2 4" xfId="7925" xr:uid="{00000000-0005-0000-0000-0000185F0000}"/>
    <cellStyle name="Обычный 8 5 4 2 2 2 4 2" xfId="20693" xr:uid="{00000000-0005-0000-0000-0000195F0000}"/>
    <cellStyle name="Обычный 8 5 4 2 2 2 5" xfId="14309" xr:uid="{00000000-0005-0000-0000-00001A5F0000}"/>
    <cellStyle name="Обычный 8 5 4 2 2 3" xfId="2339" xr:uid="{00000000-0005-0000-0000-00001B5F0000}"/>
    <cellStyle name="Обычный 8 5 4 2 2 3 2" xfId="5531" xr:uid="{00000000-0005-0000-0000-00001C5F0000}"/>
    <cellStyle name="Обычный 8 5 4 2 2 3 2 2" xfId="11915" xr:uid="{00000000-0005-0000-0000-00001D5F0000}"/>
    <cellStyle name="Обычный 8 5 4 2 2 3 2 2 2" xfId="24683" xr:uid="{00000000-0005-0000-0000-00001E5F0000}"/>
    <cellStyle name="Обычный 8 5 4 2 2 3 2 3" xfId="18299" xr:uid="{00000000-0005-0000-0000-00001F5F0000}"/>
    <cellStyle name="Обычный 8 5 4 2 2 3 3" xfId="8723" xr:uid="{00000000-0005-0000-0000-0000205F0000}"/>
    <cellStyle name="Обычный 8 5 4 2 2 3 3 2" xfId="21491" xr:uid="{00000000-0005-0000-0000-0000215F0000}"/>
    <cellStyle name="Обычный 8 5 4 2 2 3 4" xfId="15107" xr:uid="{00000000-0005-0000-0000-0000225F0000}"/>
    <cellStyle name="Обычный 8 5 4 2 2 4" xfId="3935" xr:uid="{00000000-0005-0000-0000-0000235F0000}"/>
    <cellStyle name="Обычный 8 5 4 2 2 4 2" xfId="10319" xr:uid="{00000000-0005-0000-0000-0000245F0000}"/>
    <cellStyle name="Обычный 8 5 4 2 2 4 2 2" xfId="23087" xr:uid="{00000000-0005-0000-0000-0000255F0000}"/>
    <cellStyle name="Обычный 8 5 4 2 2 4 3" xfId="16703" xr:uid="{00000000-0005-0000-0000-0000265F0000}"/>
    <cellStyle name="Обычный 8 5 4 2 2 5" xfId="7127" xr:uid="{00000000-0005-0000-0000-0000275F0000}"/>
    <cellStyle name="Обычный 8 5 4 2 2 5 2" xfId="19895" xr:uid="{00000000-0005-0000-0000-0000285F0000}"/>
    <cellStyle name="Обычный 8 5 4 2 2 6" xfId="13511" xr:uid="{00000000-0005-0000-0000-0000295F0000}"/>
    <cellStyle name="Обычный 8 5 4 2 3" xfId="1142" xr:uid="{00000000-0005-0000-0000-00002A5F0000}"/>
    <cellStyle name="Обычный 8 5 4 2 3 2" xfId="2738" xr:uid="{00000000-0005-0000-0000-00002B5F0000}"/>
    <cellStyle name="Обычный 8 5 4 2 3 2 2" xfId="5930" xr:uid="{00000000-0005-0000-0000-00002C5F0000}"/>
    <cellStyle name="Обычный 8 5 4 2 3 2 2 2" xfId="12314" xr:uid="{00000000-0005-0000-0000-00002D5F0000}"/>
    <cellStyle name="Обычный 8 5 4 2 3 2 2 2 2" xfId="25082" xr:uid="{00000000-0005-0000-0000-00002E5F0000}"/>
    <cellStyle name="Обычный 8 5 4 2 3 2 2 3" xfId="18698" xr:uid="{00000000-0005-0000-0000-00002F5F0000}"/>
    <cellStyle name="Обычный 8 5 4 2 3 2 3" xfId="9122" xr:uid="{00000000-0005-0000-0000-0000305F0000}"/>
    <cellStyle name="Обычный 8 5 4 2 3 2 3 2" xfId="21890" xr:uid="{00000000-0005-0000-0000-0000315F0000}"/>
    <cellStyle name="Обычный 8 5 4 2 3 2 4" xfId="15506" xr:uid="{00000000-0005-0000-0000-0000325F0000}"/>
    <cellStyle name="Обычный 8 5 4 2 3 3" xfId="4334" xr:uid="{00000000-0005-0000-0000-0000335F0000}"/>
    <cellStyle name="Обычный 8 5 4 2 3 3 2" xfId="10718" xr:uid="{00000000-0005-0000-0000-0000345F0000}"/>
    <cellStyle name="Обычный 8 5 4 2 3 3 2 2" xfId="23486" xr:uid="{00000000-0005-0000-0000-0000355F0000}"/>
    <cellStyle name="Обычный 8 5 4 2 3 3 3" xfId="17102" xr:uid="{00000000-0005-0000-0000-0000365F0000}"/>
    <cellStyle name="Обычный 8 5 4 2 3 4" xfId="7526" xr:uid="{00000000-0005-0000-0000-0000375F0000}"/>
    <cellStyle name="Обычный 8 5 4 2 3 4 2" xfId="20294" xr:uid="{00000000-0005-0000-0000-0000385F0000}"/>
    <cellStyle name="Обычный 8 5 4 2 3 5" xfId="13910" xr:uid="{00000000-0005-0000-0000-0000395F0000}"/>
    <cellStyle name="Обычный 8 5 4 2 4" xfId="1940" xr:uid="{00000000-0005-0000-0000-00003A5F0000}"/>
    <cellStyle name="Обычный 8 5 4 2 4 2" xfId="5132" xr:uid="{00000000-0005-0000-0000-00003B5F0000}"/>
    <cellStyle name="Обычный 8 5 4 2 4 2 2" xfId="11516" xr:uid="{00000000-0005-0000-0000-00003C5F0000}"/>
    <cellStyle name="Обычный 8 5 4 2 4 2 2 2" xfId="24284" xr:uid="{00000000-0005-0000-0000-00003D5F0000}"/>
    <cellStyle name="Обычный 8 5 4 2 4 2 3" xfId="17900" xr:uid="{00000000-0005-0000-0000-00003E5F0000}"/>
    <cellStyle name="Обычный 8 5 4 2 4 3" xfId="8324" xr:uid="{00000000-0005-0000-0000-00003F5F0000}"/>
    <cellStyle name="Обычный 8 5 4 2 4 3 2" xfId="21092" xr:uid="{00000000-0005-0000-0000-0000405F0000}"/>
    <cellStyle name="Обычный 8 5 4 2 4 4" xfId="14708" xr:uid="{00000000-0005-0000-0000-0000415F0000}"/>
    <cellStyle name="Обычный 8 5 4 2 5" xfId="3536" xr:uid="{00000000-0005-0000-0000-0000425F0000}"/>
    <cellStyle name="Обычный 8 5 4 2 5 2" xfId="9920" xr:uid="{00000000-0005-0000-0000-0000435F0000}"/>
    <cellStyle name="Обычный 8 5 4 2 5 2 2" xfId="22688" xr:uid="{00000000-0005-0000-0000-0000445F0000}"/>
    <cellStyle name="Обычный 8 5 4 2 5 3" xfId="16304" xr:uid="{00000000-0005-0000-0000-0000455F0000}"/>
    <cellStyle name="Обычный 8 5 4 2 6" xfId="6728" xr:uid="{00000000-0005-0000-0000-0000465F0000}"/>
    <cellStyle name="Обычный 8 5 4 2 6 2" xfId="19496" xr:uid="{00000000-0005-0000-0000-0000475F0000}"/>
    <cellStyle name="Обычный 8 5 4 2 7" xfId="13112" xr:uid="{00000000-0005-0000-0000-0000485F0000}"/>
    <cellStyle name="Обычный 8 5 4 3" xfId="549" xr:uid="{00000000-0005-0000-0000-0000495F0000}"/>
    <cellStyle name="Обычный 8 5 4 3 2" xfId="1347" xr:uid="{00000000-0005-0000-0000-00004A5F0000}"/>
    <cellStyle name="Обычный 8 5 4 3 2 2" xfId="2943" xr:uid="{00000000-0005-0000-0000-00004B5F0000}"/>
    <cellStyle name="Обычный 8 5 4 3 2 2 2" xfId="6135" xr:uid="{00000000-0005-0000-0000-00004C5F0000}"/>
    <cellStyle name="Обычный 8 5 4 3 2 2 2 2" xfId="12519" xr:uid="{00000000-0005-0000-0000-00004D5F0000}"/>
    <cellStyle name="Обычный 8 5 4 3 2 2 2 2 2" xfId="25287" xr:uid="{00000000-0005-0000-0000-00004E5F0000}"/>
    <cellStyle name="Обычный 8 5 4 3 2 2 2 3" xfId="18903" xr:uid="{00000000-0005-0000-0000-00004F5F0000}"/>
    <cellStyle name="Обычный 8 5 4 3 2 2 3" xfId="9327" xr:uid="{00000000-0005-0000-0000-0000505F0000}"/>
    <cellStyle name="Обычный 8 5 4 3 2 2 3 2" xfId="22095" xr:uid="{00000000-0005-0000-0000-0000515F0000}"/>
    <cellStyle name="Обычный 8 5 4 3 2 2 4" xfId="15711" xr:uid="{00000000-0005-0000-0000-0000525F0000}"/>
    <cellStyle name="Обычный 8 5 4 3 2 3" xfId="4539" xr:uid="{00000000-0005-0000-0000-0000535F0000}"/>
    <cellStyle name="Обычный 8 5 4 3 2 3 2" xfId="10923" xr:uid="{00000000-0005-0000-0000-0000545F0000}"/>
    <cellStyle name="Обычный 8 5 4 3 2 3 2 2" xfId="23691" xr:uid="{00000000-0005-0000-0000-0000555F0000}"/>
    <cellStyle name="Обычный 8 5 4 3 2 3 3" xfId="17307" xr:uid="{00000000-0005-0000-0000-0000565F0000}"/>
    <cellStyle name="Обычный 8 5 4 3 2 4" xfId="7731" xr:uid="{00000000-0005-0000-0000-0000575F0000}"/>
    <cellStyle name="Обычный 8 5 4 3 2 4 2" xfId="20499" xr:uid="{00000000-0005-0000-0000-0000585F0000}"/>
    <cellStyle name="Обычный 8 5 4 3 2 5" xfId="14115" xr:uid="{00000000-0005-0000-0000-0000595F0000}"/>
    <cellStyle name="Обычный 8 5 4 3 3" xfId="2145" xr:uid="{00000000-0005-0000-0000-00005A5F0000}"/>
    <cellStyle name="Обычный 8 5 4 3 3 2" xfId="5337" xr:uid="{00000000-0005-0000-0000-00005B5F0000}"/>
    <cellStyle name="Обычный 8 5 4 3 3 2 2" xfId="11721" xr:uid="{00000000-0005-0000-0000-00005C5F0000}"/>
    <cellStyle name="Обычный 8 5 4 3 3 2 2 2" xfId="24489" xr:uid="{00000000-0005-0000-0000-00005D5F0000}"/>
    <cellStyle name="Обычный 8 5 4 3 3 2 3" xfId="18105" xr:uid="{00000000-0005-0000-0000-00005E5F0000}"/>
    <cellStyle name="Обычный 8 5 4 3 3 3" xfId="8529" xr:uid="{00000000-0005-0000-0000-00005F5F0000}"/>
    <cellStyle name="Обычный 8 5 4 3 3 3 2" xfId="21297" xr:uid="{00000000-0005-0000-0000-0000605F0000}"/>
    <cellStyle name="Обычный 8 5 4 3 3 4" xfId="14913" xr:uid="{00000000-0005-0000-0000-0000615F0000}"/>
    <cellStyle name="Обычный 8 5 4 3 4" xfId="3741" xr:uid="{00000000-0005-0000-0000-0000625F0000}"/>
    <cellStyle name="Обычный 8 5 4 3 4 2" xfId="10125" xr:uid="{00000000-0005-0000-0000-0000635F0000}"/>
    <cellStyle name="Обычный 8 5 4 3 4 2 2" xfId="22893" xr:uid="{00000000-0005-0000-0000-0000645F0000}"/>
    <cellStyle name="Обычный 8 5 4 3 4 3" xfId="16509" xr:uid="{00000000-0005-0000-0000-0000655F0000}"/>
    <cellStyle name="Обычный 8 5 4 3 5" xfId="6933" xr:uid="{00000000-0005-0000-0000-0000665F0000}"/>
    <cellStyle name="Обычный 8 5 4 3 5 2" xfId="19701" xr:uid="{00000000-0005-0000-0000-0000675F0000}"/>
    <cellStyle name="Обычный 8 5 4 3 6" xfId="13317" xr:uid="{00000000-0005-0000-0000-0000685F0000}"/>
    <cellStyle name="Обычный 8 5 4 4" xfId="948" xr:uid="{00000000-0005-0000-0000-0000695F0000}"/>
    <cellStyle name="Обычный 8 5 4 4 2" xfId="2544" xr:uid="{00000000-0005-0000-0000-00006A5F0000}"/>
    <cellStyle name="Обычный 8 5 4 4 2 2" xfId="5736" xr:uid="{00000000-0005-0000-0000-00006B5F0000}"/>
    <cellStyle name="Обычный 8 5 4 4 2 2 2" xfId="12120" xr:uid="{00000000-0005-0000-0000-00006C5F0000}"/>
    <cellStyle name="Обычный 8 5 4 4 2 2 2 2" xfId="24888" xr:uid="{00000000-0005-0000-0000-00006D5F0000}"/>
    <cellStyle name="Обычный 8 5 4 4 2 2 3" xfId="18504" xr:uid="{00000000-0005-0000-0000-00006E5F0000}"/>
    <cellStyle name="Обычный 8 5 4 4 2 3" xfId="8928" xr:uid="{00000000-0005-0000-0000-00006F5F0000}"/>
    <cellStyle name="Обычный 8 5 4 4 2 3 2" xfId="21696" xr:uid="{00000000-0005-0000-0000-0000705F0000}"/>
    <cellStyle name="Обычный 8 5 4 4 2 4" xfId="15312" xr:uid="{00000000-0005-0000-0000-0000715F0000}"/>
    <cellStyle name="Обычный 8 5 4 4 3" xfId="4140" xr:uid="{00000000-0005-0000-0000-0000725F0000}"/>
    <cellStyle name="Обычный 8 5 4 4 3 2" xfId="10524" xr:uid="{00000000-0005-0000-0000-0000735F0000}"/>
    <cellStyle name="Обычный 8 5 4 4 3 2 2" xfId="23292" xr:uid="{00000000-0005-0000-0000-0000745F0000}"/>
    <cellStyle name="Обычный 8 5 4 4 3 3" xfId="16908" xr:uid="{00000000-0005-0000-0000-0000755F0000}"/>
    <cellStyle name="Обычный 8 5 4 4 4" xfId="7332" xr:uid="{00000000-0005-0000-0000-0000765F0000}"/>
    <cellStyle name="Обычный 8 5 4 4 4 2" xfId="20100" xr:uid="{00000000-0005-0000-0000-0000775F0000}"/>
    <cellStyle name="Обычный 8 5 4 4 5" xfId="13716" xr:uid="{00000000-0005-0000-0000-0000785F0000}"/>
    <cellStyle name="Обычный 8 5 4 5" xfId="1746" xr:uid="{00000000-0005-0000-0000-0000795F0000}"/>
    <cellStyle name="Обычный 8 5 4 5 2" xfId="4938" xr:uid="{00000000-0005-0000-0000-00007A5F0000}"/>
    <cellStyle name="Обычный 8 5 4 5 2 2" xfId="11322" xr:uid="{00000000-0005-0000-0000-00007B5F0000}"/>
    <cellStyle name="Обычный 8 5 4 5 2 2 2" xfId="24090" xr:uid="{00000000-0005-0000-0000-00007C5F0000}"/>
    <cellStyle name="Обычный 8 5 4 5 2 3" xfId="17706" xr:uid="{00000000-0005-0000-0000-00007D5F0000}"/>
    <cellStyle name="Обычный 8 5 4 5 3" xfId="8130" xr:uid="{00000000-0005-0000-0000-00007E5F0000}"/>
    <cellStyle name="Обычный 8 5 4 5 3 2" xfId="20898" xr:uid="{00000000-0005-0000-0000-00007F5F0000}"/>
    <cellStyle name="Обычный 8 5 4 5 4" xfId="14514" xr:uid="{00000000-0005-0000-0000-0000805F0000}"/>
    <cellStyle name="Обычный 8 5 4 6" xfId="3342" xr:uid="{00000000-0005-0000-0000-0000815F0000}"/>
    <cellStyle name="Обычный 8 5 4 6 2" xfId="9726" xr:uid="{00000000-0005-0000-0000-0000825F0000}"/>
    <cellStyle name="Обычный 8 5 4 6 2 2" xfId="22494" xr:uid="{00000000-0005-0000-0000-0000835F0000}"/>
    <cellStyle name="Обычный 8 5 4 6 3" xfId="16110" xr:uid="{00000000-0005-0000-0000-0000845F0000}"/>
    <cellStyle name="Обычный 8 5 4 7" xfId="6534" xr:uid="{00000000-0005-0000-0000-0000855F0000}"/>
    <cellStyle name="Обычный 8 5 4 7 2" xfId="19302" xr:uid="{00000000-0005-0000-0000-0000865F0000}"/>
    <cellStyle name="Обычный 8 5 4 8" xfId="12918" xr:uid="{00000000-0005-0000-0000-0000875F0000}"/>
    <cellStyle name="Обычный 8 5 5" xfId="211" xr:uid="{00000000-0005-0000-0000-0000885F0000}"/>
    <cellStyle name="Обычный 8 5 5 2" xfId="613" xr:uid="{00000000-0005-0000-0000-0000895F0000}"/>
    <cellStyle name="Обычный 8 5 5 2 2" xfId="1411" xr:uid="{00000000-0005-0000-0000-00008A5F0000}"/>
    <cellStyle name="Обычный 8 5 5 2 2 2" xfId="3007" xr:uid="{00000000-0005-0000-0000-00008B5F0000}"/>
    <cellStyle name="Обычный 8 5 5 2 2 2 2" xfId="6199" xr:uid="{00000000-0005-0000-0000-00008C5F0000}"/>
    <cellStyle name="Обычный 8 5 5 2 2 2 2 2" xfId="12583" xr:uid="{00000000-0005-0000-0000-00008D5F0000}"/>
    <cellStyle name="Обычный 8 5 5 2 2 2 2 2 2" xfId="25351" xr:uid="{00000000-0005-0000-0000-00008E5F0000}"/>
    <cellStyle name="Обычный 8 5 5 2 2 2 2 3" xfId="18967" xr:uid="{00000000-0005-0000-0000-00008F5F0000}"/>
    <cellStyle name="Обычный 8 5 5 2 2 2 3" xfId="9391" xr:uid="{00000000-0005-0000-0000-0000905F0000}"/>
    <cellStyle name="Обычный 8 5 5 2 2 2 3 2" xfId="22159" xr:uid="{00000000-0005-0000-0000-0000915F0000}"/>
    <cellStyle name="Обычный 8 5 5 2 2 2 4" xfId="15775" xr:uid="{00000000-0005-0000-0000-0000925F0000}"/>
    <cellStyle name="Обычный 8 5 5 2 2 3" xfId="4603" xr:uid="{00000000-0005-0000-0000-0000935F0000}"/>
    <cellStyle name="Обычный 8 5 5 2 2 3 2" xfId="10987" xr:uid="{00000000-0005-0000-0000-0000945F0000}"/>
    <cellStyle name="Обычный 8 5 5 2 2 3 2 2" xfId="23755" xr:uid="{00000000-0005-0000-0000-0000955F0000}"/>
    <cellStyle name="Обычный 8 5 5 2 2 3 3" xfId="17371" xr:uid="{00000000-0005-0000-0000-0000965F0000}"/>
    <cellStyle name="Обычный 8 5 5 2 2 4" xfId="7795" xr:uid="{00000000-0005-0000-0000-0000975F0000}"/>
    <cellStyle name="Обычный 8 5 5 2 2 4 2" xfId="20563" xr:uid="{00000000-0005-0000-0000-0000985F0000}"/>
    <cellStyle name="Обычный 8 5 5 2 2 5" xfId="14179" xr:uid="{00000000-0005-0000-0000-0000995F0000}"/>
    <cellStyle name="Обычный 8 5 5 2 3" xfId="2209" xr:uid="{00000000-0005-0000-0000-00009A5F0000}"/>
    <cellStyle name="Обычный 8 5 5 2 3 2" xfId="5401" xr:uid="{00000000-0005-0000-0000-00009B5F0000}"/>
    <cellStyle name="Обычный 8 5 5 2 3 2 2" xfId="11785" xr:uid="{00000000-0005-0000-0000-00009C5F0000}"/>
    <cellStyle name="Обычный 8 5 5 2 3 2 2 2" xfId="24553" xr:uid="{00000000-0005-0000-0000-00009D5F0000}"/>
    <cellStyle name="Обычный 8 5 5 2 3 2 3" xfId="18169" xr:uid="{00000000-0005-0000-0000-00009E5F0000}"/>
    <cellStyle name="Обычный 8 5 5 2 3 3" xfId="8593" xr:uid="{00000000-0005-0000-0000-00009F5F0000}"/>
    <cellStyle name="Обычный 8 5 5 2 3 3 2" xfId="21361" xr:uid="{00000000-0005-0000-0000-0000A05F0000}"/>
    <cellStyle name="Обычный 8 5 5 2 3 4" xfId="14977" xr:uid="{00000000-0005-0000-0000-0000A15F0000}"/>
    <cellStyle name="Обычный 8 5 5 2 4" xfId="3805" xr:uid="{00000000-0005-0000-0000-0000A25F0000}"/>
    <cellStyle name="Обычный 8 5 5 2 4 2" xfId="10189" xr:uid="{00000000-0005-0000-0000-0000A35F0000}"/>
    <cellStyle name="Обычный 8 5 5 2 4 2 2" xfId="22957" xr:uid="{00000000-0005-0000-0000-0000A45F0000}"/>
    <cellStyle name="Обычный 8 5 5 2 4 3" xfId="16573" xr:uid="{00000000-0005-0000-0000-0000A55F0000}"/>
    <cellStyle name="Обычный 8 5 5 2 5" xfId="6997" xr:uid="{00000000-0005-0000-0000-0000A65F0000}"/>
    <cellStyle name="Обычный 8 5 5 2 5 2" xfId="19765" xr:uid="{00000000-0005-0000-0000-0000A75F0000}"/>
    <cellStyle name="Обычный 8 5 5 2 6" xfId="13381" xr:uid="{00000000-0005-0000-0000-0000A85F0000}"/>
    <cellStyle name="Обычный 8 5 5 3" xfId="1012" xr:uid="{00000000-0005-0000-0000-0000A95F0000}"/>
    <cellStyle name="Обычный 8 5 5 3 2" xfId="2608" xr:uid="{00000000-0005-0000-0000-0000AA5F0000}"/>
    <cellStyle name="Обычный 8 5 5 3 2 2" xfId="5800" xr:uid="{00000000-0005-0000-0000-0000AB5F0000}"/>
    <cellStyle name="Обычный 8 5 5 3 2 2 2" xfId="12184" xr:uid="{00000000-0005-0000-0000-0000AC5F0000}"/>
    <cellStyle name="Обычный 8 5 5 3 2 2 2 2" xfId="24952" xr:uid="{00000000-0005-0000-0000-0000AD5F0000}"/>
    <cellStyle name="Обычный 8 5 5 3 2 2 3" xfId="18568" xr:uid="{00000000-0005-0000-0000-0000AE5F0000}"/>
    <cellStyle name="Обычный 8 5 5 3 2 3" xfId="8992" xr:uid="{00000000-0005-0000-0000-0000AF5F0000}"/>
    <cellStyle name="Обычный 8 5 5 3 2 3 2" xfId="21760" xr:uid="{00000000-0005-0000-0000-0000B05F0000}"/>
    <cellStyle name="Обычный 8 5 5 3 2 4" xfId="15376" xr:uid="{00000000-0005-0000-0000-0000B15F0000}"/>
    <cellStyle name="Обычный 8 5 5 3 3" xfId="4204" xr:uid="{00000000-0005-0000-0000-0000B25F0000}"/>
    <cellStyle name="Обычный 8 5 5 3 3 2" xfId="10588" xr:uid="{00000000-0005-0000-0000-0000B35F0000}"/>
    <cellStyle name="Обычный 8 5 5 3 3 2 2" xfId="23356" xr:uid="{00000000-0005-0000-0000-0000B45F0000}"/>
    <cellStyle name="Обычный 8 5 5 3 3 3" xfId="16972" xr:uid="{00000000-0005-0000-0000-0000B55F0000}"/>
    <cellStyle name="Обычный 8 5 5 3 4" xfId="7396" xr:uid="{00000000-0005-0000-0000-0000B65F0000}"/>
    <cellStyle name="Обычный 8 5 5 3 4 2" xfId="20164" xr:uid="{00000000-0005-0000-0000-0000B75F0000}"/>
    <cellStyle name="Обычный 8 5 5 3 5" xfId="13780" xr:uid="{00000000-0005-0000-0000-0000B85F0000}"/>
    <cellStyle name="Обычный 8 5 5 4" xfId="1810" xr:uid="{00000000-0005-0000-0000-0000B95F0000}"/>
    <cellStyle name="Обычный 8 5 5 4 2" xfId="5002" xr:uid="{00000000-0005-0000-0000-0000BA5F0000}"/>
    <cellStyle name="Обычный 8 5 5 4 2 2" xfId="11386" xr:uid="{00000000-0005-0000-0000-0000BB5F0000}"/>
    <cellStyle name="Обычный 8 5 5 4 2 2 2" xfId="24154" xr:uid="{00000000-0005-0000-0000-0000BC5F0000}"/>
    <cellStyle name="Обычный 8 5 5 4 2 3" xfId="17770" xr:uid="{00000000-0005-0000-0000-0000BD5F0000}"/>
    <cellStyle name="Обычный 8 5 5 4 3" xfId="8194" xr:uid="{00000000-0005-0000-0000-0000BE5F0000}"/>
    <cellStyle name="Обычный 8 5 5 4 3 2" xfId="20962" xr:uid="{00000000-0005-0000-0000-0000BF5F0000}"/>
    <cellStyle name="Обычный 8 5 5 4 4" xfId="14578" xr:uid="{00000000-0005-0000-0000-0000C05F0000}"/>
    <cellStyle name="Обычный 8 5 5 5" xfId="3406" xr:uid="{00000000-0005-0000-0000-0000C15F0000}"/>
    <cellStyle name="Обычный 8 5 5 5 2" xfId="9790" xr:uid="{00000000-0005-0000-0000-0000C25F0000}"/>
    <cellStyle name="Обычный 8 5 5 5 2 2" xfId="22558" xr:uid="{00000000-0005-0000-0000-0000C35F0000}"/>
    <cellStyle name="Обычный 8 5 5 5 3" xfId="16174" xr:uid="{00000000-0005-0000-0000-0000C45F0000}"/>
    <cellStyle name="Обычный 8 5 5 6" xfId="6598" xr:uid="{00000000-0005-0000-0000-0000C55F0000}"/>
    <cellStyle name="Обычный 8 5 5 6 2" xfId="19366" xr:uid="{00000000-0005-0000-0000-0000C65F0000}"/>
    <cellStyle name="Обычный 8 5 5 7" xfId="12982" xr:uid="{00000000-0005-0000-0000-0000C75F0000}"/>
    <cellStyle name="Обычный 8 5 6" xfId="419" xr:uid="{00000000-0005-0000-0000-0000C85F0000}"/>
    <cellStyle name="Обычный 8 5 6 2" xfId="1217" xr:uid="{00000000-0005-0000-0000-0000C95F0000}"/>
    <cellStyle name="Обычный 8 5 6 2 2" xfId="2813" xr:uid="{00000000-0005-0000-0000-0000CA5F0000}"/>
    <cellStyle name="Обычный 8 5 6 2 2 2" xfId="6005" xr:uid="{00000000-0005-0000-0000-0000CB5F0000}"/>
    <cellStyle name="Обычный 8 5 6 2 2 2 2" xfId="12389" xr:uid="{00000000-0005-0000-0000-0000CC5F0000}"/>
    <cellStyle name="Обычный 8 5 6 2 2 2 2 2" xfId="25157" xr:uid="{00000000-0005-0000-0000-0000CD5F0000}"/>
    <cellStyle name="Обычный 8 5 6 2 2 2 3" xfId="18773" xr:uid="{00000000-0005-0000-0000-0000CE5F0000}"/>
    <cellStyle name="Обычный 8 5 6 2 2 3" xfId="9197" xr:uid="{00000000-0005-0000-0000-0000CF5F0000}"/>
    <cellStyle name="Обычный 8 5 6 2 2 3 2" xfId="21965" xr:uid="{00000000-0005-0000-0000-0000D05F0000}"/>
    <cellStyle name="Обычный 8 5 6 2 2 4" xfId="15581" xr:uid="{00000000-0005-0000-0000-0000D15F0000}"/>
    <cellStyle name="Обычный 8 5 6 2 3" xfId="4409" xr:uid="{00000000-0005-0000-0000-0000D25F0000}"/>
    <cellStyle name="Обычный 8 5 6 2 3 2" xfId="10793" xr:uid="{00000000-0005-0000-0000-0000D35F0000}"/>
    <cellStyle name="Обычный 8 5 6 2 3 2 2" xfId="23561" xr:uid="{00000000-0005-0000-0000-0000D45F0000}"/>
    <cellStyle name="Обычный 8 5 6 2 3 3" xfId="17177" xr:uid="{00000000-0005-0000-0000-0000D55F0000}"/>
    <cellStyle name="Обычный 8 5 6 2 4" xfId="7601" xr:uid="{00000000-0005-0000-0000-0000D65F0000}"/>
    <cellStyle name="Обычный 8 5 6 2 4 2" xfId="20369" xr:uid="{00000000-0005-0000-0000-0000D75F0000}"/>
    <cellStyle name="Обычный 8 5 6 2 5" xfId="13985" xr:uid="{00000000-0005-0000-0000-0000D85F0000}"/>
    <cellStyle name="Обычный 8 5 6 3" xfId="2015" xr:uid="{00000000-0005-0000-0000-0000D95F0000}"/>
    <cellStyle name="Обычный 8 5 6 3 2" xfId="5207" xr:uid="{00000000-0005-0000-0000-0000DA5F0000}"/>
    <cellStyle name="Обычный 8 5 6 3 2 2" xfId="11591" xr:uid="{00000000-0005-0000-0000-0000DB5F0000}"/>
    <cellStyle name="Обычный 8 5 6 3 2 2 2" xfId="24359" xr:uid="{00000000-0005-0000-0000-0000DC5F0000}"/>
    <cellStyle name="Обычный 8 5 6 3 2 3" xfId="17975" xr:uid="{00000000-0005-0000-0000-0000DD5F0000}"/>
    <cellStyle name="Обычный 8 5 6 3 3" xfId="8399" xr:uid="{00000000-0005-0000-0000-0000DE5F0000}"/>
    <cellStyle name="Обычный 8 5 6 3 3 2" xfId="21167" xr:uid="{00000000-0005-0000-0000-0000DF5F0000}"/>
    <cellStyle name="Обычный 8 5 6 3 4" xfId="14783" xr:uid="{00000000-0005-0000-0000-0000E05F0000}"/>
    <cellStyle name="Обычный 8 5 6 4" xfId="3611" xr:uid="{00000000-0005-0000-0000-0000E15F0000}"/>
    <cellStyle name="Обычный 8 5 6 4 2" xfId="9995" xr:uid="{00000000-0005-0000-0000-0000E25F0000}"/>
    <cellStyle name="Обычный 8 5 6 4 2 2" xfId="22763" xr:uid="{00000000-0005-0000-0000-0000E35F0000}"/>
    <cellStyle name="Обычный 8 5 6 4 3" xfId="16379" xr:uid="{00000000-0005-0000-0000-0000E45F0000}"/>
    <cellStyle name="Обычный 8 5 6 5" xfId="6803" xr:uid="{00000000-0005-0000-0000-0000E55F0000}"/>
    <cellStyle name="Обычный 8 5 6 5 2" xfId="19571" xr:uid="{00000000-0005-0000-0000-0000E65F0000}"/>
    <cellStyle name="Обычный 8 5 6 6" xfId="13187" xr:uid="{00000000-0005-0000-0000-0000E75F0000}"/>
    <cellStyle name="Обычный 8 5 7" xfId="818" xr:uid="{00000000-0005-0000-0000-0000E85F0000}"/>
    <cellStyle name="Обычный 8 5 7 2" xfId="2414" xr:uid="{00000000-0005-0000-0000-0000E95F0000}"/>
    <cellStyle name="Обычный 8 5 7 2 2" xfId="5606" xr:uid="{00000000-0005-0000-0000-0000EA5F0000}"/>
    <cellStyle name="Обычный 8 5 7 2 2 2" xfId="11990" xr:uid="{00000000-0005-0000-0000-0000EB5F0000}"/>
    <cellStyle name="Обычный 8 5 7 2 2 2 2" xfId="24758" xr:uid="{00000000-0005-0000-0000-0000EC5F0000}"/>
    <cellStyle name="Обычный 8 5 7 2 2 3" xfId="18374" xr:uid="{00000000-0005-0000-0000-0000ED5F0000}"/>
    <cellStyle name="Обычный 8 5 7 2 3" xfId="8798" xr:uid="{00000000-0005-0000-0000-0000EE5F0000}"/>
    <cellStyle name="Обычный 8 5 7 2 3 2" xfId="21566" xr:uid="{00000000-0005-0000-0000-0000EF5F0000}"/>
    <cellStyle name="Обычный 8 5 7 2 4" xfId="15182" xr:uid="{00000000-0005-0000-0000-0000F05F0000}"/>
    <cellStyle name="Обычный 8 5 7 3" xfId="4010" xr:uid="{00000000-0005-0000-0000-0000F15F0000}"/>
    <cellStyle name="Обычный 8 5 7 3 2" xfId="10394" xr:uid="{00000000-0005-0000-0000-0000F25F0000}"/>
    <cellStyle name="Обычный 8 5 7 3 2 2" xfId="23162" xr:uid="{00000000-0005-0000-0000-0000F35F0000}"/>
    <cellStyle name="Обычный 8 5 7 3 3" xfId="16778" xr:uid="{00000000-0005-0000-0000-0000F45F0000}"/>
    <cellStyle name="Обычный 8 5 7 4" xfId="7202" xr:uid="{00000000-0005-0000-0000-0000F55F0000}"/>
    <cellStyle name="Обычный 8 5 7 4 2" xfId="19970" xr:uid="{00000000-0005-0000-0000-0000F65F0000}"/>
    <cellStyle name="Обычный 8 5 7 5" xfId="13586" xr:uid="{00000000-0005-0000-0000-0000F75F0000}"/>
    <cellStyle name="Обычный 8 5 8" xfId="1616" xr:uid="{00000000-0005-0000-0000-0000F85F0000}"/>
    <cellStyle name="Обычный 8 5 8 2" xfId="4808" xr:uid="{00000000-0005-0000-0000-0000F95F0000}"/>
    <cellStyle name="Обычный 8 5 8 2 2" xfId="11192" xr:uid="{00000000-0005-0000-0000-0000FA5F0000}"/>
    <cellStyle name="Обычный 8 5 8 2 2 2" xfId="23960" xr:uid="{00000000-0005-0000-0000-0000FB5F0000}"/>
    <cellStyle name="Обычный 8 5 8 2 3" xfId="17576" xr:uid="{00000000-0005-0000-0000-0000FC5F0000}"/>
    <cellStyle name="Обычный 8 5 8 3" xfId="8000" xr:uid="{00000000-0005-0000-0000-0000FD5F0000}"/>
    <cellStyle name="Обычный 8 5 8 3 2" xfId="20768" xr:uid="{00000000-0005-0000-0000-0000FE5F0000}"/>
    <cellStyle name="Обычный 8 5 8 4" xfId="14384" xr:uid="{00000000-0005-0000-0000-0000FF5F0000}"/>
    <cellStyle name="Обычный 8 5 9" xfId="3212" xr:uid="{00000000-0005-0000-0000-000000600000}"/>
    <cellStyle name="Обычный 8 5 9 2" xfId="9596" xr:uid="{00000000-0005-0000-0000-000001600000}"/>
    <cellStyle name="Обычный 8 5 9 2 2" xfId="22364" xr:uid="{00000000-0005-0000-0000-000002600000}"/>
    <cellStyle name="Обычный 8 5 9 3" xfId="15980" xr:uid="{00000000-0005-0000-0000-000003600000}"/>
    <cellStyle name="Обычный 8 6" xfId="33" xr:uid="{00000000-0005-0000-0000-000004600000}"/>
    <cellStyle name="Обычный 8 6 10" xfId="12804" xr:uid="{00000000-0005-0000-0000-000005600000}"/>
    <cellStyle name="Обычный 8 6 2" xfId="97" xr:uid="{00000000-0005-0000-0000-000006600000}"/>
    <cellStyle name="Обычный 8 6 2 2" xfId="291" xr:uid="{00000000-0005-0000-0000-000007600000}"/>
    <cellStyle name="Обычный 8 6 2 2 2" xfId="693" xr:uid="{00000000-0005-0000-0000-000008600000}"/>
    <cellStyle name="Обычный 8 6 2 2 2 2" xfId="1491" xr:uid="{00000000-0005-0000-0000-000009600000}"/>
    <cellStyle name="Обычный 8 6 2 2 2 2 2" xfId="3087" xr:uid="{00000000-0005-0000-0000-00000A600000}"/>
    <cellStyle name="Обычный 8 6 2 2 2 2 2 2" xfId="6279" xr:uid="{00000000-0005-0000-0000-00000B600000}"/>
    <cellStyle name="Обычный 8 6 2 2 2 2 2 2 2" xfId="12663" xr:uid="{00000000-0005-0000-0000-00000C600000}"/>
    <cellStyle name="Обычный 8 6 2 2 2 2 2 2 2 2" xfId="25431" xr:uid="{00000000-0005-0000-0000-00000D600000}"/>
    <cellStyle name="Обычный 8 6 2 2 2 2 2 2 3" xfId="19047" xr:uid="{00000000-0005-0000-0000-00000E600000}"/>
    <cellStyle name="Обычный 8 6 2 2 2 2 2 3" xfId="9471" xr:uid="{00000000-0005-0000-0000-00000F600000}"/>
    <cellStyle name="Обычный 8 6 2 2 2 2 2 3 2" xfId="22239" xr:uid="{00000000-0005-0000-0000-000010600000}"/>
    <cellStyle name="Обычный 8 6 2 2 2 2 2 4" xfId="15855" xr:uid="{00000000-0005-0000-0000-000011600000}"/>
    <cellStyle name="Обычный 8 6 2 2 2 2 3" xfId="4683" xr:uid="{00000000-0005-0000-0000-000012600000}"/>
    <cellStyle name="Обычный 8 6 2 2 2 2 3 2" xfId="11067" xr:uid="{00000000-0005-0000-0000-000013600000}"/>
    <cellStyle name="Обычный 8 6 2 2 2 2 3 2 2" xfId="23835" xr:uid="{00000000-0005-0000-0000-000014600000}"/>
    <cellStyle name="Обычный 8 6 2 2 2 2 3 3" xfId="17451" xr:uid="{00000000-0005-0000-0000-000015600000}"/>
    <cellStyle name="Обычный 8 6 2 2 2 2 4" xfId="7875" xr:uid="{00000000-0005-0000-0000-000016600000}"/>
    <cellStyle name="Обычный 8 6 2 2 2 2 4 2" xfId="20643" xr:uid="{00000000-0005-0000-0000-000017600000}"/>
    <cellStyle name="Обычный 8 6 2 2 2 2 5" xfId="14259" xr:uid="{00000000-0005-0000-0000-000018600000}"/>
    <cellStyle name="Обычный 8 6 2 2 2 3" xfId="2289" xr:uid="{00000000-0005-0000-0000-000019600000}"/>
    <cellStyle name="Обычный 8 6 2 2 2 3 2" xfId="5481" xr:uid="{00000000-0005-0000-0000-00001A600000}"/>
    <cellStyle name="Обычный 8 6 2 2 2 3 2 2" xfId="11865" xr:uid="{00000000-0005-0000-0000-00001B600000}"/>
    <cellStyle name="Обычный 8 6 2 2 2 3 2 2 2" xfId="24633" xr:uid="{00000000-0005-0000-0000-00001C600000}"/>
    <cellStyle name="Обычный 8 6 2 2 2 3 2 3" xfId="18249" xr:uid="{00000000-0005-0000-0000-00001D600000}"/>
    <cellStyle name="Обычный 8 6 2 2 2 3 3" xfId="8673" xr:uid="{00000000-0005-0000-0000-00001E600000}"/>
    <cellStyle name="Обычный 8 6 2 2 2 3 3 2" xfId="21441" xr:uid="{00000000-0005-0000-0000-00001F600000}"/>
    <cellStyle name="Обычный 8 6 2 2 2 3 4" xfId="15057" xr:uid="{00000000-0005-0000-0000-000020600000}"/>
    <cellStyle name="Обычный 8 6 2 2 2 4" xfId="3885" xr:uid="{00000000-0005-0000-0000-000021600000}"/>
    <cellStyle name="Обычный 8 6 2 2 2 4 2" xfId="10269" xr:uid="{00000000-0005-0000-0000-000022600000}"/>
    <cellStyle name="Обычный 8 6 2 2 2 4 2 2" xfId="23037" xr:uid="{00000000-0005-0000-0000-000023600000}"/>
    <cellStyle name="Обычный 8 6 2 2 2 4 3" xfId="16653" xr:uid="{00000000-0005-0000-0000-000024600000}"/>
    <cellStyle name="Обычный 8 6 2 2 2 5" xfId="7077" xr:uid="{00000000-0005-0000-0000-000025600000}"/>
    <cellStyle name="Обычный 8 6 2 2 2 5 2" xfId="19845" xr:uid="{00000000-0005-0000-0000-000026600000}"/>
    <cellStyle name="Обычный 8 6 2 2 2 6" xfId="13461" xr:uid="{00000000-0005-0000-0000-000027600000}"/>
    <cellStyle name="Обычный 8 6 2 2 3" xfId="1092" xr:uid="{00000000-0005-0000-0000-000028600000}"/>
    <cellStyle name="Обычный 8 6 2 2 3 2" xfId="2688" xr:uid="{00000000-0005-0000-0000-000029600000}"/>
    <cellStyle name="Обычный 8 6 2 2 3 2 2" xfId="5880" xr:uid="{00000000-0005-0000-0000-00002A600000}"/>
    <cellStyle name="Обычный 8 6 2 2 3 2 2 2" xfId="12264" xr:uid="{00000000-0005-0000-0000-00002B600000}"/>
    <cellStyle name="Обычный 8 6 2 2 3 2 2 2 2" xfId="25032" xr:uid="{00000000-0005-0000-0000-00002C600000}"/>
    <cellStyle name="Обычный 8 6 2 2 3 2 2 3" xfId="18648" xr:uid="{00000000-0005-0000-0000-00002D600000}"/>
    <cellStyle name="Обычный 8 6 2 2 3 2 3" xfId="9072" xr:uid="{00000000-0005-0000-0000-00002E600000}"/>
    <cellStyle name="Обычный 8 6 2 2 3 2 3 2" xfId="21840" xr:uid="{00000000-0005-0000-0000-00002F600000}"/>
    <cellStyle name="Обычный 8 6 2 2 3 2 4" xfId="15456" xr:uid="{00000000-0005-0000-0000-000030600000}"/>
    <cellStyle name="Обычный 8 6 2 2 3 3" xfId="4284" xr:uid="{00000000-0005-0000-0000-000031600000}"/>
    <cellStyle name="Обычный 8 6 2 2 3 3 2" xfId="10668" xr:uid="{00000000-0005-0000-0000-000032600000}"/>
    <cellStyle name="Обычный 8 6 2 2 3 3 2 2" xfId="23436" xr:uid="{00000000-0005-0000-0000-000033600000}"/>
    <cellStyle name="Обычный 8 6 2 2 3 3 3" xfId="17052" xr:uid="{00000000-0005-0000-0000-000034600000}"/>
    <cellStyle name="Обычный 8 6 2 2 3 4" xfId="7476" xr:uid="{00000000-0005-0000-0000-000035600000}"/>
    <cellStyle name="Обычный 8 6 2 2 3 4 2" xfId="20244" xr:uid="{00000000-0005-0000-0000-000036600000}"/>
    <cellStyle name="Обычный 8 6 2 2 3 5" xfId="13860" xr:uid="{00000000-0005-0000-0000-000037600000}"/>
    <cellStyle name="Обычный 8 6 2 2 4" xfId="1890" xr:uid="{00000000-0005-0000-0000-000038600000}"/>
    <cellStyle name="Обычный 8 6 2 2 4 2" xfId="5082" xr:uid="{00000000-0005-0000-0000-000039600000}"/>
    <cellStyle name="Обычный 8 6 2 2 4 2 2" xfId="11466" xr:uid="{00000000-0005-0000-0000-00003A600000}"/>
    <cellStyle name="Обычный 8 6 2 2 4 2 2 2" xfId="24234" xr:uid="{00000000-0005-0000-0000-00003B600000}"/>
    <cellStyle name="Обычный 8 6 2 2 4 2 3" xfId="17850" xr:uid="{00000000-0005-0000-0000-00003C600000}"/>
    <cellStyle name="Обычный 8 6 2 2 4 3" xfId="8274" xr:uid="{00000000-0005-0000-0000-00003D600000}"/>
    <cellStyle name="Обычный 8 6 2 2 4 3 2" xfId="21042" xr:uid="{00000000-0005-0000-0000-00003E600000}"/>
    <cellStyle name="Обычный 8 6 2 2 4 4" xfId="14658" xr:uid="{00000000-0005-0000-0000-00003F600000}"/>
    <cellStyle name="Обычный 8 6 2 2 5" xfId="3486" xr:uid="{00000000-0005-0000-0000-000040600000}"/>
    <cellStyle name="Обычный 8 6 2 2 5 2" xfId="9870" xr:uid="{00000000-0005-0000-0000-000041600000}"/>
    <cellStyle name="Обычный 8 6 2 2 5 2 2" xfId="22638" xr:uid="{00000000-0005-0000-0000-000042600000}"/>
    <cellStyle name="Обычный 8 6 2 2 5 3" xfId="16254" xr:uid="{00000000-0005-0000-0000-000043600000}"/>
    <cellStyle name="Обычный 8 6 2 2 6" xfId="6678" xr:uid="{00000000-0005-0000-0000-000044600000}"/>
    <cellStyle name="Обычный 8 6 2 2 6 2" xfId="19446" xr:uid="{00000000-0005-0000-0000-000045600000}"/>
    <cellStyle name="Обычный 8 6 2 2 7" xfId="13062" xr:uid="{00000000-0005-0000-0000-000046600000}"/>
    <cellStyle name="Обычный 8 6 2 3" xfId="499" xr:uid="{00000000-0005-0000-0000-000047600000}"/>
    <cellStyle name="Обычный 8 6 2 3 2" xfId="1297" xr:uid="{00000000-0005-0000-0000-000048600000}"/>
    <cellStyle name="Обычный 8 6 2 3 2 2" xfId="2893" xr:uid="{00000000-0005-0000-0000-000049600000}"/>
    <cellStyle name="Обычный 8 6 2 3 2 2 2" xfId="6085" xr:uid="{00000000-0005-0000-0000-00004A600000}"/>
    <cellStyle name="Обычный 8 6 2 3 2 2 2 2" xfId="12469" xr:uid="{00000000-0005-0000-0000-00004B600000}"/>
    <cellStyle name="Обычный 8 6 2 3 2 2 2 2 2" xfId="25237" xr:uid="{00000000-0005-0000-0000-00004C600000}"/>
    <cellStyle name="Обычный 8 6 2 3 2 2 2 3" xfId="18853" xr:uid="{00000000-0005-0000-0000-00004D600000}"/>
    <cellStyle name="Обычный 8 6 2 3 2 2 3" xfId="9277" xr:uid="{00000000-0005-0000-0000-00004E600000}"/>
    <cellStyle name="Обычный 8 6 2 3 2 2 3 2" xfId="22045" xr:uid="{00000000-0005-0000-0000-00004F600000}"/>
    <cellStyle name="Обычный 8 6 2 3 2 2 4" xfId="15661" xr:uid="{00000000-0005-0000-0000-000050600000}"/>
    <cellStyle name="Обычный 8 6 2 3 2 3" xfId="4489" xr:uid="{00000000-0005-0000-0000-000051600000}"/>
    <cellStyle name="Обычный 8 6 2 3 2 3 2" xfId="10873" xr:uid="{00000000-0005-0000-0000-000052600000}"/>
    <cellStyle name="Обычный 8 6 2 3 2 3 2 2" xfId="23641" xr:uid="{00000000-0005-0000-0000-000053600000}"/>
    <cellStyle name="Обычный 8 6 2 3 2 3 3" xfId="17257" xr:uid="{00000000-0005-0000-0000-000054600000}"/>
    <cellStyle name="Обычный 8 6 2 3 2 4" xfId="7681" xr:uid="{00000000-0005-0000-0000-000055600000}"/>
    <cellStyle name="Обычный 8 6 2 3 2 4 2" xfId="20449" xr:uid="{00000000-0005-0000-0000-000056600000}"/>
    <cellStyle name="Обычный 8 6 2 3 2 5" xfId="14065" xr:uid="{00000000-0005-0000-0000-000057600000}"/>
    <cellStyle name="Обычный 8 6 2 3 3" xfId="2095" xr:uid="{00000000-0005-0000-0000-000058600000}"/>
    <cellStyle name="Обычный 8 6 2 3 3 2" xfId="5287" xr:uid="{00000000-0005-0000-0000-000059600000}"/>
    <cellStyle name="Обычный 8 6 2 3 3 2 2" xfId="11671" xr:uid="{00000000-0005-0000-0000-00005A600000}"/>
    <cellStyle name="Обычный 8 6 2 3 3 2 2 2" xfId="24439" xr:uid="{00000000-0005-0000-0000-00005B600000}"/>
    <cellStyle name="Обычный 8 6 2 3 3 2 3" xfId="18055" xr:uid="{00000000-0005-0000-0000-00005C600000}"/>
    <cellStyle name="Обычный 8 6 2 3 3 3" xfId="8479" xr:uid="{00000000-0005-0000-0000-00005D600000}"/>
    <cellStyle name="Обычный 8 6 2 3 3 3 2" xfId="21247" xr:uid="{00000000-0005-0000-0000-00005E600000}"/>
    <cellStyle name="Обычный 8 6 2 3 3 4" xfId="14863" xr:uid="{00000000-0005-0000-0000-00005F600000}"/>
    <cellStyle name="Обычный 8 6 2 3 4" xfId="3691" xr:uid="{00000000-0005-0000-0000-000060600000}"/>
    <cellStyle name="Обычный 8 6 2 3 4 2" xfId="10075" xr:uid="{00000000-0005-0000-0000-000061600000}"/>
    <cellStyle name="Обычный 8 6 2 3 4 2 2" xfId="22843" xr:uid="{00000000-0005-0000-0000-000062600000}"/>
    <cellStyle name="Обычный 8 6 2 3 4 3" xfId="16459" xr:uid="{00000000-0005-0000-0000-000063600000}"/>
    <cellStyle name="Обычный 8 6 2 3 5" xfId="6883" xr:uid="{00000000-0005-0000-0000-000064600000}"/>
    <cellStyle name="Обычный 8 6 2 3 5 2" xfId="19651" xr:uid="{00000000-0005-0000-0000-000065600000}"/>
    <cellStyle name="Обычный 8 6 2 3 6" xfId="13267" xr:uid="{00000000-0005-0000-0000-000066600000}"/>
    <cellStyle name="Обычный 8 6 2 4" xfId="898" xr:uid="{00000000-0005-0000-0000-000067600000}"/>
    <cellStyle name="Обычный 8 6 2 4 2" xfId="2494" xr:uid="{00000000-0005-0000-0000-000068600000}"/>
    <cellStyle name="Обычный 8 6 2 4 2 2" xfId="5686" xr:uid="{00000000-0005-0000-0000-000069600000}"/>
    <cellStyle name="Обычный 8 6 2 4 2 2 2" xfId="12070" xr:uid="{00000000-0005-0000-0000-00006A600000}"/>
    <cellStyle name="Обычный 8 6 2 4 2 2 2 2" xfId="24838" xr:uid="{00000000-0005-0000-0000-00006B600000}"/>
    <cellStyle name="Обычный 8 6 2 4 2 2 3" xfId="18454" xr:uid="{00000000-0005-0000-0000-00006C600000}"/>
    <cellStyle name="Обычный 8 6 2 4 2 3" xfId="8878" xr:uid="{00000000-0005-0000-0000-00006D600000}"/>
    <cellStyle name="Обычный 8 6 2 4 2 3 2" xfId="21646" xr:uid="{00000000-0005-0000-0000-00006E600000}"/>
    <cellStyle name="Обычный 8 6 2 4 2 4" xfId="15262" xr:uid="{00000000-0005-0000-0000-00006F600000}"/>
    <cellStyle name="Обычный 8 6 2 4 3" xfId="4090" xr:uid="{00000000-0005-0000-0000-000070600000}"/>
    <cellStyle name="Обычный 8 6 2 4 3 2" xfId="10474" xr:uid="{00000000-0005-0000-0000-000071600000}"/>
    <cellStyle name="Обычный 8 6 2 4 3 2 2" xfId="23242" xr:uid="{00000000-0005-0000-0000-000072600000}"/>
    <cellStyle name="Обычный 8 6 2 4 3 3" xfId="16858" xr:uid="{00000000-0005-0000-0000-000073600000}"/>
    <cellStyle name="Обычный 8 6 2 4 4" xfId="7282" xr:uid="{00000000-0005-0000-0000-000074600000}"/>
    <cellStyle name="Обычный 8 6 2 4 4 2" xfId="20050" xr:uid="{00000000-0005-0000-0000-000075600000}"/>
    <cellStyle name="Обычный 8 6 2 4 5" xfId="13666" xr:uid="{00000000-0005-0000-0000-000076600000}"/>
    <cellStyle name="Обычный 8 6 2 5" xfId="1696" xr:uid="{00000000-0005-0000-0000-000077600000}"/>
    <cellStyle name="Обычный 8 6 2 5 2" xfId="4888" xr:uid="{00000000-0005-0000-0000-000078600000}"/>
    <cellStyle name="Обычный 8 6 2 5 2 2" xfId="11272" xr:uid="{00000000-0005-0000-0000-000079600000}"/>
    <cellStyle name="Обычный 8 6 2 5 2 2 2" xfId="24040" xr:uid="{00000000-0005-0000-0000-00007A600000}"/>
    <cellStyle name="Обычный 8 6 2 5 2 3" xfId="17656" xr:uid="{00000000-0005-0000-0000-00007B600000}"/>
    <cellStyle name="Обычный 8 6 2 5 3" xfId="8080" xr:uid="{00000000-0005-0000-0000-00007C600000}"/>
    <cellStyle name="Обычный 8 6 2 5 3 2" xfId="20848" xr:uid="{00000000-0005-0000-0000-00007D600000}"/>
    <cellStyle name="Обычный 8 6 2 5 4" xfId="14464" xr:uid="{00000000-0005-0000-0000-00007E600000}"/>
    <cellStyle name="Обычный 8 6 2 6" xfId="3292" xr:uid="{00000000-0005-0000-0000-00007F600000}"/>
    <cellStyle name="Обычный 8 6 2 6 2" xfId="9676" xr:uid="{00000000-0005-0000-0000-000080600000}"/>
    <cellStyle name="Обычный 8 6 2 6 2 2" xfId="22444" xr:uid="{00000000-0005-0000-0000-000081600000}"/>
    <cellStyle name="Обычный 8 6 2 6 3" xfId="16060" xr:uid="{00000000-0005-0000-0000-000082600000}"/>
    <cellStyle name="Обычный 8 6 2 7" xfId="6484" xr:uid="{00000000-0005-0000-0000-000083600000}"/>
    <cellStyle name="Обычный 8 6 2 7 2" xfId="19252" xr:uid="{00000000-0005-0000-0000-000084600000}"/>
    <cellStyle name="Обычный 8 6 2 8" xfId="12868" xr:uid="{00000000-0005-0000-0000-000085600000}"/>
    <cellStyle name="Обычный 8 6 3" xfId="163" xr:uid="{00000000-0005-0000-0000-000086600000}"/>
    <cellStyle name="Обычный 8 6 3 2" xfId="357" xr:uid="{00000000-0005-0000-0000-000087600000}"/>
    <cellStyle name="Обычный 8 6 3 2 2" xfId="759" xr:uid="{00000000-0005-0000-0000-000088600000}"/>
    <cellStyle name="Обычный 8 6 3 2 2 2" xfId="1557" xr:uid="{00000000-0005-0000-0000-000089600000}"/>
    <cellStyle name="Обычный 8 6 3 2 2 2 2" xfId="3153" xr:uid="{00000000-0005-0000-0000-00008A600000}"/>
    <cellStyle name="Обычный 8 6 3 2 2 2 2 2" xfId="6345" xr:uid="{00000000-0005-0000-0000-00008B600000}"/>
    <cellStyle name="Обычный 8 6 3 2 2 2 2 2 2" xfId="12729" xr:uid="{00000000-0005-0000-0000-00008C600000}"/>
    <cellStyle name="Обычный 8 6 3 2 2 2 2 2 2 2" xfId="25497" xr:uid="{00000000-0005-0000-0000-00008D600000}"/>
    <cellStyle name="Обычный 8 6 3 2 2 2 2 2 3" xfId="19113" xr:uid="{00000000-0005-0000-0000-00008E600000}"/>
    <cellStyle name="Обычный 8 6 3 2 2 2 2 3" xfId="9537" xr:uid="{00000000-0005-0000-0000-00008F600000}"/>
    <cellStyle name="Обычный 8 6 3 2 2 2 2 3 2" xfId="22305" xr:uid="{00000000-0005-0000-0000-000090600000}"/>
    <cellStyle name="Обычный 8 6 3 2 2 2 2 4" xfId="15921" xr:uid="{00000000-0005-0000-0000-000091600000}"/>
    <cellStyle name="Обычный 8 6 3 2 2 2 3" xfId="4749" xr:uid="{00000000-0005-0000-0000-000092600000}"/>
    <cellStyle name="Обычный 8 6 3 2 2 2 3 2" xfId="11133" xr:uid="{00000000-0005-0000-0000-000093600000}"/>
    <cellStyle name="Обычный 8 6 3 2 2 2 3 2 2" xfId="23901" xr:uid="{00000000-0005-0000-0000-000094600000}"/>
    <cellStyle name="Обычный 8 6 3 2 2 2 3 3" xfId="17517" xr:uid="{00000000-0005-0000-0000-000095600000}"/>
    <cellStyle name="Обычный 8 6 3 2 2 2 4" xfId="7941" xr:uid="{00000000-0005-0000-0000-000096600000}"/>
    <cellStyle name="Обычный 8 6 3 2 2 2 4 2" xfId="20709" xr:uid="{00000000-0005-0000-0000-000097600000}"/>
    <cellStyle name="Обычный 8 6 3 2 2 2 5" xfId="14325" xr:uid="{00000000-0005-0000-0000-000098600000}"/>
    <cellStyle name="Обычный 8 6 3 2 2 3" xfId="2355" xr:uid="{00000000-0005-0000-0000-000099600000}"/>
    <cellStyle name="Обычный 8 6 3 2 2 3 2" xfId="5547" xr:uid="{00000000-0005-0000-0000-00009A600000}"/>
    <cellStyle name="Обычный 8 6 3 2 2 3 2 2" xfId="11931" xr:uid="{00000000-0005-0000-0000-00009B600000}"/>
    <cellStyle name="Обычный 8 6 3 2 2 3 2 2 2" xfId="24699" xr:uid="{00000000-0005-0000-0000-00009C600000}"/>
    <cellStyle name="Обычный 8 6 3 2 2 3 2 3" xfId="18315" xr:uid="{00000000-0005-0000-0000-00009D600000}"/>
    <cellStyle name="Обычный 8 6 3 2 2 3 3" xfId="8739" xr:uid="{00000000-0005-0000-0000-00009E600000}"/>
    <cellStyle name="Обычный 8 6 3 2 2 3 3 2" xfId="21507" xr:uid="{00000000-0005-0000-0000-00009F600000}"/>
    <cellStyle name="Обычный 8 6 3 2 2 3 4" xfId="15123" xr:uid="{00000000-0005-0000-0000-0000A0600000}"/>
    <cellStyle name="Обычный 8 6 3 2 2 4" xfId="3951" xr:uid="{00000000-0005-0000-0000-0000A1600000}"/>
    <cellStyle name="Обычный 8 6 3 2 2 4 2" xfId="10335" xr:uid="{00000000-0005-0000-0000-0000A2600000}"/>
    <cellStyle name="Обычный 8 6 3 2 2 4 2 2" xfId="23103" xr:uid="{00000000-0005-0000-0000-0000A3600000}"/>
    <cellStyle name="Обычный 8 6 3 2 2 4 3" xfId="16719" xr:uid="{00000000-0005-0000-0000-0000A4600000}"/>
    <cellStyle name="Обычный 8 6 3 2 2 5" xfId="7143" xr:uid="{00000000-0005-0000-0000-0000A5600000}"/>
    <cellStyle name="Обычный 8 6 3 2 2 5 2" xfId="19911" xr:uid="{00000000-0005-0000-0000-0000A6600000}"/>
    <cellStyle name="Обычный 8 6 3 2 2 6" xfId="13527" xr:uid="{00000000-0005-0000-0000-0000A7600000}"/>
    <cellStyle name="Обычный 8 6 3 2 3" xfId="1158" xr:uid="{00000000-0005-0000-0000-0000A8600000}"/>
    <cellStyle name="Обычный 8 6 3 2 3 2" xfId="2754" xr:uid="{00000000-0005-0000-0000-0000A9600000}"/>
    <cellStyle name="Обычный 8 6 3 2 3 2 2" xfId="5946" xr:uid="{00000000-0005-0000-0000-0000AA600000}"/>
    <cellStyle name="Обычный 8 6 3 2 3 2 2 2" xfId="12330" xr:uid="{00000000-0005-0000-0000-0000AB600000}"/>
    <cellStyle name="Обычный 8 6 3 2 3 2 2 2 2" xfId="25098" xr:uid="{00000000-0005-0000-0000-0000AC600000}"/>
    <cellStyle name="Обычный 8 6 3 2 3 2 2 3" xfId="18714" xr:uid="{00000000-0005-0000-0000-0000AD600000}"/>
    <cellStyle name="Обычный 8 6 3 2 3 2 3" xfId="9138" xr:uid="{00000000-0005-0000-0000-0000AE600000}"/>
    <cellStyle name="Обычный 8 6 3 2 3 2 3 2" xfId="21906" xr:uid="{00000000-0005-0000-0000-0000AF600000}"/>
    <cellStyle name="Обычный 8 6 3 2 3 2 4" xfId="15522" xr:uid="{00000000-0005-0000-0000-0000B0600000}"/>
    <cellStyle name="Обычный 8 6 3 2 3 3" xfId="4350" xr:uid="{00000000-0005-0000-0000-0000B1600000}"/>
    <cellStyle name="Обычный 8 6 3 2 3 3 2" xfId="10734" xr:uid="{00000000-0005-0000-0000-0000B2600000}"/>
    <cellStyle name="Обычный 8 6 3 2 3 3 2 2" xfId="23502" xr:uid="{00000000-0005-0000-0000-0000B3600000}"/>
    <cellStyle name="Обычный 8 6 3 2 3 3 3" xfId="17118" xr:uid="{00000000-0005-0000-0000-0000B4600000}"/>
    <cellStyle name="Обычный 8 6 3 2 3 4" xfId="7542" xr:uid="{00000000-0005-0000-0000-0000B5600000}"/>
    <cellStyle name="Обычный 8 6 3 2 3 4 2" xfId="20310" xr:uid="{00000000-0005-0000-0000-0000B6600000}"/>
    <cellStyle name="Обычный 8 6 3 2 3 5" xfId="13926" xr:uid="{00000000-0005-0000-0000-0000B7600000}"/>
    <cellStyle name="Обычный 8 6 3 2 4" xfId="1956" xr:uid="{00000000-0005-0000-0000-0000B8600000}"/>
    <cellStyle name="Обычный 8 6 3 2 4 2" xfId="5148" xr:uid="{00000000-0005-0000-0000-0000B9600000}"/>
    <cellStyle name="Обычный 8 6 3 2 4 2 2" xfId="11532" xr:uid="{00000000-0005-0000-0000-0000BA600000}"/>
    <cellStyle name="Обычный 8 6 3 2 4 2 2 2" xfId="24300" xr:uid="{00000000-0005-0000-0000-0000BB600000}"/>
    <cellStyle name="Обычный 8 6 3 2 4 2 3" xfId="17916" xr:uid="{00000000-0005-0000-0000-0000BC600000}"/>
    <cellStyle name="Обычный 8 6 3 2 4 3" xfId="8340" xr:uid="{00000000-0005-0000-0000-0000BD600000}"/>
    <cellStyle name="Обычный 8 6 3 2 4 3 2" xfId="21108" xr:uid="{00000000-0005-0000-0000-0000BE600000}"/>
    <cellStyle name="Обычный 8 6 3 2 4 4" xfId="14724" xr:uid="{00000000-0005-0000-0000-0000BF600000}"/>
    <cellStyle name="Обычный 8 6 3 2 5" xfId="3552" xr:uid="{00000000-0005-0000-0000-0000C0600000}"/>
    <cellStyle name="Обычный 8 6 3 2 5 2" xfId="9936" xr:uid="{00000000-0005-0000-0000-0000C1600000}"/>
    <cellStyle name="Обычный 8 6 3 2 5 2 2" xfId="22704" xr:uid="{00000000-0005-0000-0000-0000C2600000}"/>
    <cellStyle name="Обычный 8 6 3 2 5 3" xfId="16320" xr:uid="{00000000-0005-0000-0000-0000C3600000}"/>
    <cellStyle name="Обычный 8 6 3 2 6" xfId="6744" xr:uid="{00000000-0005-0000-0000-0000C4600000}"/>
    <cellStyle name="Обычный 8 6 3 2 6 2" xfId="19512" xr:uid="{00000000-0005-0000-0000-0000C5600000}"/>
    <cellStyle name="Обычный 8 6 3 2 7" xfId="13128" xr:uid="{00000000-0005-0000-0000-0000C6600000}"/>
    <cellStyle name="Обычный 8 6 3 3" xfId="565" xr:uid="{00000000-0005-0000-0000-0000C7600000}"/>
    <cellStyle name="Обычный 8 6 3 3 2" xfId="1363" xr:uid="{00000000-0005-0000-0000-0000C8600000}"/>
    <cellStyle name="Обычный 8 6 3 3 2 2" xfId="2959" xr:uid="{00000000-0005-0000-0000-0000C9600000}"/>
    <cellStyle name="Обычный 8 6 3 3 2 2 2" xfId="6151" xr:uid="{00000000-0005-0000-0000-0000CA600000}"/>
    <cellStyle name="Обычный 8 6 3 3 2 2 2 2" xfId="12535" xr:uid="{00000000-0005-0000-0000-0000CB600000}"/>
    <cellStyle name="Обычный 8 6 3 3 2 2 2 2 2" xfId="25303" xr:uid="{00000000-0005-0000-0000-0000CC600000}"/>
    <cellStyle name="Обычный 8 6 3 3 2 2 2 3" xfId="18919" xr:uid="{00000000-0005-0000-0000-0000CD600000}"/>
    <cellStyle name="Обычный 8 6 3 3 2 2 3" xfId="9343" xr:uid="{00000000-0005-0000-0000-0000CE600000}"/>
    <cellStyle name="Обычный 8 6 3 3 2 2 3 2" xfId="22111" xr:uid="{00000000-0005-0000-0000-0000CF600000}"/>
    <cellStyle name="Обычный 8 6 3 3 2 2 4" xfId="15727" xr:uid="{00000000-0005-0000-0000-0000D0600000}"/>
    <cellStyle name="Обычный 8 6 3 3 2 3" xfId="4555" xr:uid="{00000000-0005-0000-0000-0000D1600000}"/>
    <cellStyle name="Обычный 8 6 3 3 2 3 2" xfId="10939" xr:uid="{00000000-0005-0000-0000-0000D2600000}"/>
    <cellStyle name="Обычный 8 6 3 3 2 3 2 2" xfId="23707" xr:uid="{00000000-0005-0000-0000-0000D3600000}"/>
    <cellStyle name="Обычный 8 6 3 3 2 3 3" xfId="17323" xr:uid="{00000000-0005-0000-0000-0000D4600000}"/>
    <cellStyle name="Обычный 8 6 3 3 2 4" xfId="7747" xr:uid="{00000000-0005-0000-0000-0000D5600000}"/>
    <cellStyle name="Обычный 8 6 3 3 2 4 2" xfId="20515" xr:uid="{00000000-0005-0000-0000-0000D6600000}"/>
    <cellStyle name="Обычный 8 6 3 3 2 5" xfId="14131" xr:uid="{00000000-0005-0000-0000-0000D7600000}"/>
    <cellStyle name="Обычный 8 6 3 3 3" xfId="2161" xr:uid="{00000000-0005-0000-0000-0000D8600000}"/>
    <cellStyle name="Обычный 8 6 3 3 3 2" xfId="5353" xr:uid="{00000000-0005-0000-0000-0000D9600000}"/>
    <cellStyle name="Обычный 8 6 3 3 3 2 2" xfId="11737" xr:uid="{00000000-0005-0000-0000-0000DA600000}"/>
    <cellStyle name="Обычный 8 6 3 3 3 2 2 2" xfId="24505" xr:uid="{00000000-0005-0000-0000-0000DB600000}"/>
    <cellStyle name="Обычный 8 6 3 3 3 2 3" xfId="18121" xr:uid="{00000000-0005-0000-0000-0000DC600000}"/>
    <cellStyle name="Обычный 8 6 3 3 3 3" xfId="8545" xr:uid="{00000000-0005-0000-0000-0000DD600000}"/>
    <cellStyle name="Обычный 8 6 3 3 3 3 2" xfId="21313" xr:uid="{00000000-0005-0000-0000-0000DE600000}"/>
    <cellStyle name="Обычный 8 6 3 3 3 4" xfId="14929" xr:uid="{00000000-0005-0000-0000-0000DF600000}"/>
    <cellStyle name="Обычный 8 6 3 3 4" xfId="3757" xr:uid="{00000000-0005-0000-0000-0000E0600000}"/>
    <cellStyle name="Обычный 8 6 3 3 4 2" xfId="10141" xr:uid="{00000000-0005-0000-0000-0000E1600000}"/>
    <cellStyle name="Обычный 8 6 3 3 4 2 2" xfId="22909" xr:uid="{00000000-0005-0000-0000-0000E2600000}"/>
    <cellStyle name="Обычный 8 6 3 3 4 3" xfId="16525" xr:uid="{00000000-0005-0000-0000-0000E3600000}"/>
    <cellStyle name="Обычный 8 6 3 3 5" xfId="6949" xr:uid="{00000000-0005-0000-0000-0000E4600000}"/>
    <cellStyle name="Обычный 8 6 3 3 5 2" xfId="19717" xr:uid="{00000000-0005-0000-0000-0000E5600000}"/>
    <cellStyle name="Обычный 8 6 3 3 6" xfId="13333" xr:uid="{00000000-0005-0000-0000-0000E6600000}"/>
    <cellStyle name="Обычный 8 6 3 4" xfId="964" xr:uid="{00000000-0005-0000-0000-0000E7600000}"/>
    <cellStyle name="Обычный 8 6 3 4 2" xfId="2560" xr:uid="{00000000-0005-0000-0000-0000E8600000}"/>
    <cellStyle name="Обычный 8 6 3 4 2 2" xfId="5752" xr:uid="{00000000-0005-0000-0000-0000E9600000}"/>
    <cellStyle name="Обычный 8 6 3 4 2 2 2" xfId="12136" xr:uid="{00000000-0005-0000-0000-0000EA600000}"/>
    <cellStyle name="Обычный 8 6 3 4 2 2 2 2" xfId="24904" xr:uid="{00000000-0005-0000-0000-0000EB600000}"/>
    <cellStyle name="Обычный 8 6 3 4 2 2 3" xfId="18520" xr:uid="{00000000-0005-0000-0000-0000EC600000}"/>
    <cellStyle name="Обычный 8 6 3 4 2 3" xfId="8944" xr:uid="{00000000-0005-0000-0000-0000ED600000}"/>
    <cellStyle name="Обычный 8 6 3 4 2 3 2" xfId="21712" xr:uid="{00000000-0005-0000-0000-0000EE600000}"/>
    <cellStyle name="Обычный 8 6 3 4 2 4" xfId="15328" xr:uid="{00000000-0005-0000-0000-0000EF600000}"/>
    <cellStyle name="Обычный 8 6 3 4 3" xfId="4156" xr:uid="{00000000-0005-0000-0000-0000F0600000}"/>
    <cellStyle name="Обычный 8 6 3 4 3 2" xfId="10540" xr:uid="{00000000-0005-0000-0000-0000F1600000}"/>
    <cellStyle name="Обычный 8 6 3 4 3 2 2" xfId="23308" xr:uid="{00000000-0005-0000-0000-0000F2600000}"/>
    <cellStyle name="Обычный 8 6 3 4 3 3" xfId="16924" xr:uid="{00000000-0005-0000-0000-0000F3600000}"/>
    <cellStyle name="Обычный 8 6 3 4 4" xfId="7348" xr:uid="{00000000-0005-0000-0000-0000F4600000}"/>
    <cellStyle name="Обычный 8 6 3 4 4 2" xfId="20116" xr:uid="{00000000-0005-0000-0000-0000F5600000}"/>
    <cellStyle name="Обычный 8 6 3 4 5" xfId="13732" xr:uid="{00000000-0005-0000-0000-0000F6600000}"/>
    <cellStyle name="Обычный 8 6 3 5" xfId="1762" xr:uid="{00000000-0005-0000-0000-0000F7600000}"/>
    <cellStyle name="Обычный 8 6 3 5 2" xfId="4954" xr:uid="{00000000-0005-0000-0000-0000F8600000}"/>
    <cellStyle name="Обычный 8 6 3 5 2 2" xfId="11338" xr:uid="{00000000-0005-0000-0000-0000F9600000}"/>
    <cellStyle name="Обычный 8 6 3 5 2 2 2" xfId="24106" xr:uid="{00000000-0005-0000-0000-0000FA600000}"/>
    <cellStyle name="Обычный 8 6 3 5 2 3" xfId="17722" xr:uid="{00000000-0005-0000-0000-0000FB600000}"/>
    <cellStyle name="Обычный 8 6 3 5 3" xfId="8146" xr:uid="{00000000-0005-0000-0000-0000FC600000}"/>
    <cellStyle name="Обычный 8 6 3 5 3 2" xfId="20914" xr:uid="{00000000-0005-0000-0000-0000FD600000}"/>
    <cellStyle name="Обычный 8 6 3 5 4" xfId="14530" xr:uid="{00000000-0005-0000-0000-0000FE600000}"/>
    <cellStyle name="Обычный 8 6 3 6" xfId="3358" xr:uid="{00000000-0005-0000-0000-0000FF600000}"/>
    <cellStyle name="Обычный 8 6 3 6 2" xfId="9742" xr:uid="{00000000-0005-0000-0000-000000610000}"/>
    <cellStyle name="Обычный 8 6 3 6 2 2" xfId="22510" xr:uid="{00000000-0005-0000-0000-000001610000}"/>
    <cellStyle name="Обычный 8 6 3 6 3" xfId="16126" xr:uid="{00000000-0005-0000-0000-000002610000}"/>
    <cellStyle name="Обычный 8 6 3 7" xfId="6550" xr:uid="{00000000-0005-0000-0000-000003610000}"/>
    <cellStyle name="Обычный 8 6 3 7 2" xfId="19318" xr:uid="{00000000-0005-0000-0000-000004610000}"/>
    <cellStyle name="Обычный 8 6 3 8" xfId="12934" xr:uid="{00000000-0005-0000-0000-000005610000}"/>
    <cellStyle name="Обычный 8 6 4" xfId="227" xr:uid="{00000000-0005-0000-0000-000006610000}"/>
    <cellStyle name="Обычный 8 6 4 2" xfId="629" xr:uid="{00000000-0005-0000-0000-000007610000}"/>
    <cellStyle name="Обычный 8 6 4 2 2" xfId="1427" xr:uid="{00000000-0005-0000-0000-000008610000}"/>
    <cellStyle name="Обычный 8 6 4 2 2 2" xfId="3023" xr:uid="{00000000-0005-0000-0000-000009610000}"/>
    <cellStyle name="Обычный 8 6 4 2 2 2 2" xfId="6215" xr:uid="{00000000-0005-0000-0000-00000A610000}"/>
    <cellStyle name="Обычный 8 6 4 2 2 2 2 2" xfId="12599" xr:uid="{00000000-0005-0000-0000-00000B610000}"/>
    <cellStyle name="Обычный 8 6 4 2 2 2 2 2 2" xfId="25367" xr:uid="{00000000-0005-0000-0000-00000C610000}"/>
    <cellStyle name="Обычный 8 6 4 2 2 2 2 3" xfId="18983" xr:uid="{00000000-0005-0000-0000-00000D610000}"/>
    <cellStyle name="Обычный 8 6 4 2 2 2 3" xfId="9407" xr:uid="{00000000-0005-0000-0000-00000E610000}"/>
    <cellStyle name="Обычный 8 6 4 2 2 2 3 2" xfId="22175" xr:uid="{00000000-0005-0000-0000-00000F610000}"/>
    <cellStyle name="Обычный 8 6 4 2 2 2 4" xfId="15791" xr:uid="{00000000-0005-0000-0000-000010610000}"/>
    <cellStyle name="Обычный 8 6 4 2 2 3" xfId="4619" xr:uid="{00000000-0005-0000-0000-000011610000}"/>
    <cellStyle name="Обычный 8 6 4 2 2 3 2" xfId="11003" xr:uid="{00000000-0005-0000-0000-000012610000}"/>
    <cellStyle name="Обычный 8 6 4 2 2 3 2 2" xfId="23771" xr:uid="{00000000-0005-0000-0000-000013610000}"/>
    <cellStyle name="Обычный 8 6 4 2 2 3 3" xfId="17387" xr:uid="{00000000-0005-0000-0000-000014610000}"/>
    <cellStyle name="Обычный 8 6 4 2 2 4" xfId="7811" xr:uid="{00000000-0005-0000-0000-000015610000}"/>
    <cellStyle name="Обычный 8 6 4 2 2 4 2" xfId="20579" xr:uid="{00000000-0005-0000-0000-000016610000}"/>
    <cellStyle name="Обычный 8 6 4 2 2 5" xfId="14195" xr:uid="{00000000-0005-0000-0000-000017610000}"/>
    <cellStyle name="Обычный 8 6 4 2 3" xfId="2225" xr:uid="{00000000-0005-0000-0000-000018610000}"/>
    <cellStyle name="Обычный 8 6 4 2 3 2" xfId="5417" xr:uid="{00000000-0005-0000-0000-000019610000}"/>
    <cellStyle name="Обычный 8 6 4 2 3 2 2" xfId="11801" xr:uid="{00000000-0005-0000-0000-00001A610000}"/>
    <cellStyle name="Обычный 8 6 4 2 3 2 2 2" xfId="24569" xr:uid="{00000000-0005-0000-0000-00001B610000}"/>
    <cellStyle name="Обычный 8 6 4 2 3 2 3" xfId="18185" xr:uid="{00000000-0005-0000-0000-00001C610000}"/>
    <cellStyle name="Обычный 8 6 4 2 3 3" xfId="8609" xr:uid="{00000000-0005-0000-0000-00001D610000}"/>
    <cellStyle name="Обычный 8 6 4 2 3 3 2" xfId="21377" xr:uid="{00000000-0005-0000-0000-00001E610000}"/>
    <cellStyle name="Обычный 8 6 4 2 3 4" xfId="14993" xr:uid="{00000000-0005-0000-0000-00001F610000}"/>
    <cellStyle name="Обычный 8 6 4 2 4" xfId="3821" xr:uid="{00000000-0005-0000-0000-000020610000}"/>
    <cellStyle name="Обычный 8 6 4 2 4 2" xfId="10205" xr:uid="{00000000-0005-0000-0000-000021610000}"/>
    <cellStyle name="Обычный 8 6 4 2 4 2 2" xfId="22973" xr:uid="{00000000-0005-0000-0000-000022610000}"/>
    <cellStyle name="Обычный 8 6 4 2 4 3" xfId="16589" xr:uid="{00000000-0005-0000-0000-000023610000}"/>
    <cellStyle name="Обычный 8 6 4 2 5" xfId="7013" xr:uid="{00000000-0005-0000-0000-000024610000}"/>
    <cellStyle name="Обычный 8 6 4 2 5 2" xfId="19781" xr:uid="{00000000-0005-0000-0000-000025610000}"/>
    <cellStyle name="Обычный 8 6 4 2 6" xfId="13397" xr:uid="{00000000-0005-0000-0000-000026610000}"/>
    <cellStyle name="Обычный 8 6 4 3" xfId="1028" xr:uid="{00000000-0005-0000-0000-000027610000}"/>
    <cellStyle name="Обычный 8 6 4 3 2" xfId="2624" xr:uid="{00000000-0005-0000-0000-000028610000}"/>
    <cellStyle name="Обычный 8 6 4 3 2 2" xfId="5816" xr:uid="{00000000-0005-0000-0000-000029610000}"/>
    <cellStyle name="Обычный 8 6 4 3 2 2 2" xfId="12200" xr:uid="{00000000-0005-0000-0000-00002A610000}"/>
    <cellStyle name="Обычный 8 6 4 3 2 2 2 2" xfId="24968" xr:uid="{00000000-0005-0000-0000-00002B610000}"/>
    <cellStyle name="Обычный 8 6 4 3 2 2 3" xfId="18584" xr:uid="{00000000-0005-0000-0000-00002C610000}"/>
    <cellStyle name="Обычный 8 6 4 3 2 3" xfId="9008" xr:uid="{00000000-0005-0000-0000-00002D610000}"/>
    <cellStyle name="Обычный 8 6 4 3 2 3 2" xfId="21776" xr:uid="{00000000-0005-0000-0000-00002E610000}"/>
    <cellStyle name="Обычный 8 6 4 3 2 4" xfId="15392" xr:uid="{00000000-0005-0000-0000-00002F610000}"/>
    <cellStyle name="Обычный 8 6 4 3 3" xfId="4220" xr:uid="{00000000-0005-0000-0000-000030610000}"/>
    <cellStyle name="Обычный 8 6 4 3 3 2" xfId="10604" xr:uid="{00000000-0005-0000-0000-000031610000}"/>
    <cellStyle name="Обычный 8 6 4 3 3 2 2" xfId="23372" xr:uid="{00000000-0005-0000-0000-000032610000}"/>
    <cellStyle name="Обычный 8 6 4 3 3 3" xfId="16988" xr:uid="{00000000-0005-0000-0000-000033610000}"/>
    <cellStyle name="Обычный 8 6 4 3 4" xfId="7412" xr:uid="{00000000-0005-0000-0000-000034610000}"/>
    <cellStyle name="Обычный 8 6 4 3 4 2" xfId="20180" xr:uid="{00000000-0005-0000-0000-000035610000}"/>
    <cellStyle name="Обычный 8 6 4 3 5" xfId="13796" xr:uid="{00000000-0005-0000-0000-000036610000}"/>
    <cellStyle name="Обычный 8 6 4 4" xfId="1826" xr:uid="{00000000-0005-0000-0000-000037610000}"/>
    <cellStyle name="Обычный 8 6 4 4 2" xfId="5018" xr:uid="{00000000-0005-0000-0000-000038610000}"/>
    <cellStyle name="Обычный 8 6 4 4 2 2" xfId="11402" xr:uid="{00000000-0005-0000-0000-000039610000}"/>
    <cellStyle name="Обычный 8 6 4 4 2 2 2" xfId="24170" xr:uid="{00000000-0005-0000-0000-00003A610000}"/>
    <cellStyle name="Обычный 8 6 4 4 2 3" xfId="17786" xr:uid="{00000000-0005-0000-0000-00003B610000}"/>
    <cellStyle name="Обычный 8 6 4 4 3" xfId="8210" xr:uid="{00000000-0005-0000-0000-00003C610000}"/>
    <cellStyle name="Обычный 8 6 4 4 3 2" xfId="20978" xr:uid="{00000000-0005-0000-0000-00003D610000}"/>
    <cellStyle name="Обычный 8 6 4 4 4" xfId="14594" xr:uid="{00000000-0005-0000-0000-00003E610000}"/>
    <cellStyle name="Обычный 8 6 4 5" xfId="3422" xr:uid="{00000000-0005-0000-0000-00003F610000}"/>
    <cellStyle name="Обычный 8 6 4 5 2" xfId="9806" xr:uid="{00000000-0005-0000-0000-000040610000}"/>
    <cellStyle name="Обычный 8 6 4 5 2 2" xfId="22574" xr:uid="{00000000-0005-0000-0000-000041610000}"/>
    <cellStyle name="Обычный 8 6 4 5 3" xfId="16190" xr:uid="{00000000-0005-0000-0000-000042610000}"/>
    <cellStyle name="Обычный 8 6 4 6" xfId="6614" xr:uid="{00000000-0005-0000-0000-000043610000}"/>
    <cellStyle name="Обычный 8 6 4 6 2" xfId="19382" xr:uid="{00000000-0005-0000-0000-000044610000}"/>
    <cellStyle name="Обычный 8 6 4 7" xfId="12998" xr:uid="{00000000-0005-0000-0000-000045610000}"/>
    <cellStyle name="Обычный 8 6 5" xfId="435" xr:uid="{00000000-0005-0000-0000-000046610000}"/>
    <cellStyle name="Обычный 8 6 5 2" xfId="1233" xr:uid="{00000000-0005-0000-0000-000047610000}"/>
    <cellStyle name="Обычный 8 6 5 2 2" xfId="2829" xr:uid="{00000000-0005-0000-0000-000048610000}"/>
    <cellStyle name="Обычный 8 6 5 2 2 2" xfId="6021" xr:uid="{00000000-0005-0000-0000-000049610000}"/>
    <cellStyle name="Обычный 8 6 5 2 2 2 2" xfId="12405" xr:uid="{00000000-0005-0000-0000-00004A610000}"/>
    <cellStyle name="Обычный 8 6 5 2 2 2 2 2" xfId="25173" xr:uid="{00000000-0005-0000-0000-00004B610000}"/>
    <cellStyle name="Обычный 8 6 5 2 2 2 3" xfId="18789" xr:uid="{00000000-0005-0000-0000-00004C610000}"/>
    <cellStyle name="Обычный 8 6 5 2 2 3" xfId="9213" xr:uid="{00000000-0005-0000-0000-00004D610000}"/>
    <cellStyle name="Обычный 8 6 5 2 2 3 2" xfId="21981" xr:uid="{00000000-0005-0000-0000-00004E610000}"/>
    <cellStyle name="Обычный 8 6 5 2 2 4" xfId="15597" xr:uid="{00000000-0005-0000-0000-00004F610000}"/>
    <cellStyle name="Обычный 8 6 5 2 3" xfId="4425" xr:uid="{00000000-0005-0000-0000-000050610000}"/>
    <cellStyle name="Обычный 8 6 5 2 3 2" xfId="10809" xr:uid="{00000000-0005-0000-0000-000051610000}"/>
    <cellStyle name="Обычный 8 6 5 2 3 2 2" xfId="23577" xr:uid="{00000000-0005-0000-0000-000052610000}"/>
    <cellStyle name="Обычный 8 6 5 2 3 3" xfId="17193" xr:uid="{00000000-0005-0000-0000-000053610000}"/>
    <cellStyle name="Обычный 8 6 5 2 4" xfId="7617" xr:uid="{00000000-0005-0000-0000-000054610000}"/>
    <cellStyle name="Обычный 8 6 5 2 4 2" xfId="20385" xr:uid="{00000000-0005-0000-0000-000055610000}"/>
    <cellStyle name="Обычный 8 6 5 2 5" xfId="14001" xr:uid="{00000000-0005-0000-0000-000056610000}"/>
    <cellStyle name="Обычный 8 6 5 3" xfId="2031" xr:uid="{00000000-0005-0000-0000-000057610000}"/>
    <cellStyle name="Обычный 8 6 5 3 2" xfId="5223" xr:uid="{00000000-0005-0000-0000-000058610000}"/>
    <cellStyle name="Обычный 8 6 5 3 2 2" xfId="11607" xr:uid="{00000000-0005-0000-0000-000059610000}"/>
    <cellStyle name="Обычный 8 6 5 3 2 2 2" xfId="24375" xr:uid="{00000000-0005-0000-0000-00005A610000}"/>
    <cellStyle name="Обычный 8 6 5 3 2 3" xfId="17991" xr:uid="{00000000-0005-0000-0000-00005B610000}"/>
    <cellStyle name="Обычный 8 6 5 3 3" xfId="8415" xr:uid="{00000000-0005-0000-0000-00005C610000}"/>
    <cellStyle name="Обычный 8 6 5 3 3 2" xfId="21183" xr:uid="{00000000-0005-0000-0000-00005D610000}"/>
    <cellStyle name="Обычный 8 6 5 3 4" xfId="14799" xr:uid="{00000000-0005-0000-0000-00005E610000}"/>
    <cellStyle name="Обычный 8 6 5 4" xfId="3627" xr:uid="{00000000-0005-0000-0000-00005F610000}"/>
    <cellStyle name="Обычный 8 6 5 4 2" xfId="10011" xr:uid="{00000000-0005-0000-0000-000060610000}"/>
    <cellStyle name="Обычный 8 6 5 4 2 2" xfId="22779" xr:uid="{00000000-0005-0000-0000-000061610000}"/>
    <cellStyle name="Обычный 8 6 5 4 3" xfId="16395" xr:uid="{00000000-0005-0000-0000-000062610000}"/>
    <cellStyle name="Обычный 8 6 5 5" xfId="6819" xr:uid="{00000000-0005-0000-0000-000063610000}"/>
    <cellStyle name="Обычный 8 6 5 5 2" xfId="19587" xr:uid="{00000000-0005-0000-0000-000064610000}"/>
    <cellStyle name="Обычный 8 6 5 6" xfId="13203" xr:uid="{00000000-0005-0000-0000-000065610000}"/>
    <cellStyle name="Обычный 8 6 6" xfId="834" xr:uid="{00000000-0005-0000-0000-000066610000}"/>
    <cellStyle name="Обычный 8 6 6 2" xfId="2430" xr:uid="{00000000-0005-0000-0000-000067610000}"/>
    <cellStyle name="Обычный 8 6 6 2 2" xfId="5622" xr:uid="{00000000-0005-0000-0000-000068610000}"/>
    <cellStyle name="Обычный 8 6 6 2 2 2" xfId="12006" xr:uid="{00000000-0005-0000-0000-000069610000}"/>
    <cellStyle name="Обычный 8 6 6 2 2 2 2" xfId="24774" xr:uid="{00000000-0005-0000-0000-00006A610000}"/>
    <cellStyle name="Обычный 8 6 6 2 2 3" xfId="18390" xr:uid="{00000000-0005-0000-0000-00006B610000}"/>
    <cellStyle name="Обычный 8 6 6 2 3" xfId="8814" xr:uid="{00000000-0005-0000-0000-00006C610000}"/>
    <cellStyle name="Обычный 8 6 6 2 3 2" xfId="21582" xr:uid="{00000000-0005-0000-0000-00006D610000}"/>
    <cellStyle name="Обычный 8 6 6 2 4" xfId="15198" xr:uid="{00000000-0005-0000-0000-00006E610000}"/>
    <cellStyle name="Обычный 8 6 6 3" xfId="4026" xr:uid="{00000000-0005-0000-0000-00006F610000}"/>
    <cellStyle name="Обычный 8 6 6 3 2" xfId="10410" xr:uid="{00000000-0005-0000-0000-000070610000}"/>
    <cellStyle name="Обычный 8 6 6 3 2 2" xfId="23178" xr:uid="{00000000-0005-0000-0000-000071610000}"/>
    <cellStyle name="Обычный 8 6 6 3 3" xfId="16794" xr:uid="{00000000-0005-0000-0000-000072610000}"/>
    <cellStyle name="Обычный 8 6 6 4" xfId="7218" xr:uid="{00000000-0005-0000-0000-000073610000}"/>
    <cellStyle name="Обычный 8 6 6 4 2" xfId="19986" xr:uid="{00000000-0005-0000-0000-000074610000}"/>
    <cellStyle name="Обычный 8 6 6 5" xfId="13602" xr:uid="{00000000-0005-0000-0000-000075610000}"/>
    <cellStyle name="Обычный 8 6 7" xfId="1632" xr:uid="{00000000-0005-0000-0000-000076610000}"/>
    <cellStyle name="Обычный 8 6 7 2" xfId="4824" xr:uid="{00000000-0005-0000-0000-000077610000}"/>
    <cellStyle name="Обычный 8 6 7 2 2" xfId="11208" xr:uid="{00000000-0005-0000-0000-000078610000}"/>
    <cellStyle name="Обычный 8 6 7 2 2 2" xfId="23976" xr:uid="{00000000-0005-0000-0000-000079610000}"/>
    <cellStyle name="Обычный 8 6 7 2 3" xfId="17592" xr:uid="{00000000-0005-0000-0000-00007A610000}"/>
    <cellStyle name="Обычный 8 6 7 3" xfId="8016" xr:uid="{00000000-0005-0000-0000-00007B610000}"/>
    <cellStyle name="Обычный 8 6 7 3 2" xfId="20784" xr:uid="{00000000-0005-0000-0000-00007C610000}"/>
    <cellStyle name="Обычный 8 6 7 4" xfId="14400" xr:uid="{00000000-0005-0000-0000-00007D610000}"/>
    <cellStyle name="Обычный 8 6 8" xfId="3228" xr:uid="{00000000-0005-0000-0000-00007E610000}"/>
    <cellStyle name="Обычный 8 6 8 2" xfId="9612" xr:uid="{00000000-0005-0000-0000-00007F610000}"/>
    <cellStyle name="Обычный 8 6 8 2 2" xfId="22380" xr:uid="{00000000-0005-0000-0000-000080610000}"/>
    <cellStyle name="Обычный 8 6 8 3" xfId="15996" xr:uid="{00000000-0005-0000-0000-000081610000}"/>
    <cellStyle name="Обычный 8 6 9" xfId="6420" xr:uid="{00000000-0005-0000-0000-000082610000}"/>
    <cellStyle name="Обычный 8 6 9 2" xfId="19188" xr:uid="{00000000-0005-0000-0000-000083610000}"/>
    <cellStyle name="Обычный 8 7" xfId="65" xr:uid="{00000000-0005-0000-0000-000084610000}"/>
    <cellStyle name="Обычный 8 7 2" xfId="259" xr:uid="{00000000-0005-0000-0000-000085610000}"/>
    <cellStyle name="Обычный 8 7 2 2" xfId="661" xr:uid="{00000000-0005-0000-0000-000086610000}"/>
    <cellStyle name="Обычный 8 7 2 2 2" xfId="1459" xr:uid="{00000000-0005-0000-0000-000087610000}"/>
    <cellStyle name="Обычный 8 7 2 2 2 2" xfId="3055" xr:uid="{00000000-0005-0000-0000-000088610000}"/>
    <cellStyle name="Обычный 8 7 2 2 2 2 2" xfId="6247" xr:uid="{00000000-0005-0000-0000-000089610000}"/>
    <cellStyle name="Обычный 8 7 2 2 2 2 2 2" xfId="12631" xr:uid="{00000000-0005-0000-0000-00008A610000}"/>
    <cellStyle name="Обычный 8 7 2 2 2 2 2 2 2" xfId="25399" xr:uid="{00000000-0005-0000-0000-00008B610000}"/>
    <cellStyle name="Обычный 8 7 2 2 2 2 2 3" xfId="19015" xr:uid="{00000000-0005-0000-0000-00008C610000}"/>
    <cellStyle name="Обычный 8 7 2 2 2 2 3" xfId="9439" xr:uid="{00000000-0005-0000-0000-00008D610000}"/>
    <cellStyle name="Обычный 8 7 2 2 2 2 3 2" xfId="22207" xr:uid="{00000000-0005-0000-0000-00008E610000}"/>
    <cellStyle name="Обычный 8 7 2 2 2 2 4" xfId="15823" xr:uid="{00000000-0005-0000-0000-00008F610000}"/>
    <cellStyle name="Обычный 8 7 2 2 2 3" xfId="4651" xr:uid="{00000000-0005-0000-0000-000090610000}"/>
    <cellStyle name="Обычный 8 7 2 2 2 3 2" xfId="11035" xr:uid="{00000000-0005-0000-0000-000091610000}"/>
    <cellStyle name="Обычный 8 7 2 2 2 3 2 2" xfId="23803" xr:uid="{00000000-0005-0000-0000-000092610000}"/>
    <cellStyle name="Обычный 8 7 2 2 2 3 3" xfId="17419" xr:uid="{00000000-0005-0000-0000-000093610000}"/>
    <cellStyle name="Обычный 8 7 2 2 2 4" xfId="7843" xr:uid="{00000000-0005-0000-0000-000094610000}"/>
    <cellStyle name="Обычный 8 7 2 2 2 4 2" xfId="20611" xr:uid="{00000000-0005-0000-0000-000095610000}"/>
    <cellStyle name="Обычный 8 7 2 2 2 5" xfId="14227" xr:uid="{00000000-0005-0000-0000-000096610000}"/>
    <cellStyle name="Обычный 8 7 2 2 3" xfId="2257" xr:uid="{00000000-0005-0000-0000-000097610000}"/>
    <cellStyle name="Обычный 8 7 2 2 3 2" xfId="5449" xr:uid="{00000000-0005-0000-0000-000098610000}"/>
    <cellStyle name="Обычный 8 7 2 2 3 2 2" xfId="11833" xr:uid="{00000000-0005-0000-0000-000099610000}"/>
    <cellStyle name="Обычный 8 7 2 2 3 2 2 2" xfId="24601" xr:uid="{00000000-0005-0000-0000-00009A610000}"/>
    <cellStyle name="Обычный 8 7 2 2 3 2 3" xfId="18217" xr:uid="{00000000-0005-0000-0000-00009B610000}"/>
    <cellStyle name="Обычный 8 7 2 2 3 3" xfId="8641" xr:uid="{00000000-0005-0000-0000-00009C610000}"/>
    <cellStyle name="Обычный 8 7 2 2 3 3 2" xfId="21409" xr:uid="{00000000-0005-0000-0000-00009D610000}"/>
    <cellStyle name="Обычный 8 7 2 2 3 4" xfId="15025" xr:uid="{00000000-0005-0000-0000-00009E610000}"/>
    <cellStyle name="Обычный 8 7 2 2 4" xfId="3853" xr:uid="{00000000-0005-0000-0000-00009F610000}"/>
    <cellStyle name="Обычный 8 7 2 2 4 2" xfId="10237" xr:uid="{00000000-0005-0000-0000-0000A0610000}"/>
    <cellStyle name="Обычный 8 7 2 2 4 2 2" xfId="23005" xr:uid="{00000000-0005-0000-0000-0000A1610000}"/>
    <cellStyle name="Обычный 8 7 2 2 4 3" xfId="16621" xr:uid="{00000000-0005-0000-0000-0000A2610000}"/>
    <cellStyle name="Обычный 8 7 2 2 5" xfId="7045" xr:uid="{00000000-0005-0000-0000-0000A3610000}"/>
    <cellStyle name="Обычный 8 7 2 2 5 2" xfId="19813" xr:uid="{00000000-0005-0000-0000-0000A4610000}"/>
    <cellStyle name="Обычный 8 7 2 2 6" xfId="13429" xr:uid="{00000000-0005-0000-0000-0000A5610000}"/>
    <cellStyle name="Обычный 8 7 2 3" xfId="1060" xr:uid="{00000000-0005-0000-0000-0000A6610000}"/>
    <cellStyle name="Обычный 8 7 2 3 2" xfId="2656" xr:uid="{00000000-0005-0000-0000-0000A7610000}"/>
    <cellStyle name="Обычный 8 7 2 3 2 2" xfId="5848" xr:uid="{00000000-0005-0000-0000-0000A8610000}"/>
    <cellStyle name="Обычный 8 7 2 3 2 2 2" xfId="12232" xr:uid="{00000000-0005-0000-0000-0000A9610000}"/>
    <cellStyle name="Обычный 8 7 2 3 2 2 2 2" xfId="25000" xr:uid="{00000000-0005-0000-0000-0000AA610000}"/>
    <cellStyle name="Обычный 8 7 2 3 2 2 3" xfId="18616" xr:uid="{00000000-0005-0000-0000-0000AB610000}"/>
    <cellStyle name="Обычный 8 7 2 3 2 3" xfId="9040" xr:uid="{00000000-0005-0000-0000-0000AC610000}"/>
    <cellStyle name="Обычный 8 7 2 3 2 3 2" xfId="21808" xr:uid="{00000000-0005-0000-0000-0000AD610000}"/>
    <cellStyle name="Обычный 8 7 2 3 2 4" xfId="15424" xr:uid="{00000000-0005-0000-0000-0000AE610000}"/>
    <cellStyle name="Обычный 8 7 2 3 3" xfId="4252" xr:uid="{00000000-0005-0000-0000-0000AF610000}"/>
    <cellStyle name="Обычный 8 7 2 3 3 2" xfId="10636" xr:uid="{00000000-0005-0000-0000-0000B0610000}"/>
    <cellStyle name="Обычный 8 7 2 3 3 2 2" xfId="23404" xr:uid="{00000000-0005-0000-0000-0000B1610000}"/>
    <cellStyle name="Обычный 8 7 2 3 3 3" xfId="17020" xr:uid="{00000000-0005-0000-0000-0000B2610000}"/>
    <cellStyle name="Обычный 8 7 2 3 4" xfId="7444" xr:uid="{00000000-0005-0000-0000-0000B3610000}"/>
    <cellStyle name="Обычный 8 7 2 3 4 2" xfId="20212" xr:uid="{00000000-0005-0000-0000-0000B4610000}"/>
    <cellStyle name="Обычный 8 7 2 3 5" xfId="13828" xr:uid="{00000000-0005-0000-0000-0000B5610000}"/>
    <cellStyle name="Обычный 8 7 2 4" xfId="1858" xr:uid="{00000000-0005-0000-0000-0000B6610000}"/>
    <cellStyle name="Обычный 8 7 2 4 2" xfId="5050" xr:uid="{00000000-0005-0000-0000-0000B7610000}"/>
    <cellStyle name="Обычный 8 7 2 4 2 2" xfId="11434" xr:uid="{00000000-0005-0000-0000-0000B8610000}"/>
    <cellStyle name="Обычный 8 7 2 4 2 2 2" xfId="24202" xr:uid="{00000000-0005-0000-0000-0000B9610000}"/>
    <cellStyle name="Обычный 8 7 2 4 2 3" xfId="17818" xr:uid="{00000000-0005-0000-0000-0000BA610000}"/>
    <cellStyle name="Обычный 8 7 2 4 3" xfId="8242" xr:uid="{00000000-0005-0000-0000-0000BB610000}"/>
    <cellStyle name="Обычный 8 7 2 4 3 2" xfId="21010" xr:uid="{00000000-0005-0000-0000-0000BC610000}"/>
    <cellStyle name="Обычный 8 7 2 4 4" xfId="14626" xr:uid="{00000000-0005-0000-0000-0000BD610000}"/>
    <cellStyle name="Обычный 8 7 2 5" xfId="3454" xr:uid="{00000000-0005-0000-0000-0000BE610000}"/>
    <cellStyle name="Обычный 8 7 2 5 2" xfId="9838" xr:uid="{00000000-0005-0000-0000-0000BF610000}"/>
    <cellStyle name="Обычный 8 7 2 5 2 2" xfId="22606" xr:uid="{00000000-0005-0000-0000-0000C0610000}"/>
    <cellStyle name="Обычный 8 7 2 5 3" xfId="16222" xr:uid="{00000000-0005-0000-0000-0000C1610000}"/>
    <cellStyle name="Обычный 8 7 2 6" xfId="6646" xr:uid="{00000000-0005-0000-0000-0000C2610000}"/>
    <cellStyle name="Обычный 8 7 2 6 2" xfId="19414" xr:uid="{00000000-0005-0000-0000-0000C3610000}"/>
    <cellStyle name="Обычный 8 7 2 7" xfId="13030" xr:uid="{00000000-0005-0000-0000-0000C4610000}"/>
    <cellStyle name="Обычный 8 7 3" xfId="467" xr:uid="{00000000-0005-0000-0000-0000C5610000}"/>
    <cellStyle name="Обычный 8 7 3 2" xfId="1265" xr:uid="{00000000-0005-0000-0000-0000C6610000}"/>
    <cellStyle name="Обычный 8 7 3 2 2" xfId="2861" xr:uid="{00000000-0005-0000-0000-0000C7610000}"/>
    <cellStyle name="Обычный 8 7 3 2 2 2" xfId="6053" xr:uid="{00000000-0005-0000-0000-0000C8610000}"/>
    <cellStyle name="Обычный 8 7 3 2 2 2 2" xfId="12437" xr:uid="{00000000-0005-0000-0000-0000C9610000}"/>
    <cellStyle name="Обычный 8 7 3 2 2 2 2 2" xfId="25205" xr:uid="{00000000-0005-0000-0000-0000CA610000}"/>
    <cellStyle name="Обычный 8 7 3 2 2 2 3" xfId="18821" xr:uid="{00000000-0005-0000-0000-0000CB610000}"/>
    <cellStyle name="Обычный 8 7 3 2 2 3" xfId="9245" xr:uid="{00000000-0005-0000-0000-0000CC610000}"/>
    <cellStyle name="Обычный 8 7 3 2 2 3 2" xfId="22013" xr:uid="{00000000-0005-0000-0000-0000CD610000}"/>
    <cellStyle name="Обычный 8 7 3 2 2 4" xfId="15629" xr:uid="{00000000-0005-0000-0000-0000CE610000}"/>
    <cellStyle name="Обычный 8 7 3 2 3" xfId="4457" xr:uid="{00000000-0005-0000-0000-0000CF610000}"/>
    <cellStyle name="Обычный 8 7 3 2 3 2" xfId="10841" xr:uid="{00000000-0005-0000-0000-0000D0610000}"/>
    <cellStyle name="Обычный 8 7 3 2 3 2 2" xfId="23609" xr:uid="{00000000-0005-0000-0000-0000D1610000}"/>
    <cellStyle name="Обычный 8 7 3 2 3 3" xfId="17225" xr:uid="{00000000-0005-0000-0000-0000D2610000}"/>
    <cellStyle name="Обычный 8 7 3 2 4" xfId="7649" xr:uid="{00000000-0005-0000-0000-0000D3610000}"/>
    <cellStyle name="Обычный 8 7 3 2 4 2" xfId="20417" xr:uid="{00000000-0005-0000-0000-0000D4610000}"/>
    <cellStyle name="Обычный 8 7 3 2 5" xfId="14033" xr:uid="{00000000-0005-0000-0000-0000D5610000}"/>
    <cellStyle name="Обычный 8 7 3 3" xfId="2063" xr:uid="{00000000-0005-0000-0000-0000D6610000}"/>
    <cellStyle name="Обычный 8 7 3 3 2" xfId="5255" xr:uid="{00000000-0005-0000-0000-0000D7610000}"/>
    <cellStyle name="Обычный 8 7 3 3 2 2" xfId="11639" xr:uid="{00000000-0005-0000-0000-0000D8610000}"/>
    <cellStyle name="Обычный 8 7 3 3 2 2 2" xfId="24407" xr:uid="{00000000-0005-0000-0000-0000D9610000}"/>
    <cellStyle name="Обычный 8 7 3 3 2 3" xfId="18023" xr:uid="{00000000-0005-0000-0000-0000DA610000}"/>
    <cellStyle name="Обычный 8 7 3 3 3" xfId="8447" xr:uid="{00000000-0005-0000-0000-0000DB610000}"/>
    <cellStyle name="Обычный 8 7 3 3 3 2" xfId="21215" xr:uid="{00000000-0005-0000-0000-0000DC610000}"/>
    <cellStyle name="Обычный 8 7 3 3 4" xfId="14831" xr:uid="{00000000-0005-0000-0000-0000DD610000}"/>
    <cellStyle name="Обычный 8 7 3 4" xfId="3659" xr:uid="{00000000-0005-0000-0000-0000DE610000}"/>
    <cellStyle name="Обычный 8 7 3 4 2" xfId="10043" xr:uid="{00000000-0005-0000-0000-0000DF610000}"/>
    <cellStyle name="Обычный 8 7 3 4 2 2" xfId="22811" xr:uid="{00000000-0005-0000-0000-0000E0610000}"/>
    <cellStyle name="Обычный 8 7 3 4 3" xfId="16427" xr:uid="{00000000-0005-0000-0000-0000E1610000}"/>
    <cellStyle name="Обычный 8 7 3 5" xfId="6851" xr:uid="{00000000-0005-0000-0000-0000E2610000}"/>
    <cellStyle name="Обычный 8 7 3 5 2" xfId="19619" xr:uid="{00000000-0005-0000-0000-0000E3610000}"/>
    <cellStyle name="Обычный 8 7 3 6" xfId="13235" xr:uid="{00000000-0005-0000-0000-0000E4610000}"/>
    <cellStyle name="Обычный 8 7 4" xfId="866" xr:uid="{00000000-0005-0000-0000-0000E5610000}"/>
    <cellStyle name="Обычный 8 7 4 2" xfId="2462" xr:uid="{00000000-0005-0000-0000-0000E6610000}"/>
    <cellStyle name="Обычный 8 7 4 2 2" xfId="5654" xr:uid="{00000000-0005-0000-0000-0000E7610000}"/>
    <cellStyle name="Обычный 8 7 4 2 2 2" xfId="12038" xr:uid="{00000000-0005-0000-0000-0000E8610000}"/>
    <cellStyle name="Обычный 8 7 4 2 2 2 2" xfId="24806" xr:uid="{00000000-0005-0000-0000-0000E9610000}"/>
    <cellStyle name="Обычный 8 7 4 2 2 3" xfId="18422" xr:uid="{00000000-0005-0000-0000-0000EA610000}"/>
    <cellStyle name="Обычный 8 7 4 2 3" xfId="8846" xr:uid="{00000000-0005-0000-0000-0000EB610000}"/>
    <cellStyle name="Обычный 8 7 4 2 3 2" xfId="21614" xr:uid="{00000000-0005-0000-0000-0000EC610000}"/>
    <cellStyle name="Обычный 8 7 4 2 4" xfId="15230" xr:uid="{00000000-0005-0000-0000-0000ED610000}"/>
    <cellStyle name="Обычный 8 7 4 3" xfId="4058" xr:uid="{00000000-0005-0000-0000-0000EE610000}"/>
    <cellStyle name="Обычный 8 7 4 3 2" xfId="10442" xr:uid="{00000000-0005-0000-0000-0000EF610000}"/>
    <cellStyle name="Обычный 8 7 4 3 2 2" xfId="23210" xr:uid="{00000000-0005-0000-0000-0000F0610000}"/>
    <cellStyle name="Обычный 8 7 4 3 3" xfId="16826" xr:uid="{00000000-0005-0000-0000-0000F1610000}"/>
    <cellStyle name="Обычный 8 7 4 4" xfId="7250" xr:uid="{00000000-0005-0000-0000-0000F2610000}"/>
    <cellStyle name="Обычный 8 7 4 4 2" xfId="20018" xr:uid="{00000000-0005-0000-0000-0000F3610000}"/>
    <cellStyle name="Обычный 8 7 4 5" xfId="13634" xr:uid="{00000000-0005-0000-0000-0000F4610000}"/>
    <cellStyle name="Обычный 8 7 5" xfId="1664" xr:uid="{00000000-0005-0000-0000-0000F5610000}"/>
    <cellStyle name="Обычный 8 7 5 2" xfId="4856" xr:uid="{00000000-0005-0000-0000-0000F6610000}"/>
    <cellStyle name="Обычный 8 7 5 2 2" xfId="11240" xr:uid="{00000000-0005-0000-0000-0000F7610000}"/>
    <cellStyle name="Обычный 8 7 5 2 2 2" xfId="24008" xr:uid="{00000000-0005-0000-0000-0000F8610000}"/>
    <cellStyle name="Обычный 8 7 5 2 3" xfId="17624" xr:uid="{00000000-0005-0000-0000-0000F9610000}"/>
    <cellStyle name="Обычный 8 7 5 3" xfId="8048" xr:uid="{00000000-0005-0000-0000-0000FA610000}"/>
    <cellStyle name="Обычный 8 7 5 3 2" xfId="20816" xr:uid="{00000000-0005-0000-0000-0000FB610000}"/>
    <cellStyle name="Обычный 8 7 5 4" xfId="14432" xr:uid="{00000000-0005-0000-0000-0000FC610000}"/>
    <cellStyle name="Обычный 8 7 6" xfId="3260" xr:uid="{00000000-0005-0000-0000-0000FD610000}"/>
    <cellStyle name="Обычный 8 7 6 2" xfId="9644" xr:uid="{00000000-0005-0000-0000-0000FE610000}"/>
    <cellStyle name="Обычный 8 7 6 2 2" xfId="22412" xr:uid="{00000000-0005-0000-0000-0000FF610000}"/>
    <cellStyle name="Обычный 8 7 6 3" xfId="16028" xr:uid="{00000000-0005-0000-0000-000000620000}"/>
    <cellStyle name="Обычный 8 7 7" xfId="6452" xr:uid="{00000000-0005-0000-0000-000001620000}"/>
    <cellStyle name="Обычный 8 7 7 2" xfId="19220" xr:uid="{00000000-0005-0000-0000-000002620000}"/>
    <cellStyle name="Обычный 8 7 8" xfId="12836" xr:uid="{00000000-0005-0000-0000-000003620000}"/>
    <cellStyle name="Обычный 8 8" xfId="129" xr:uid="{00000000-0005-0000-0000-000004620000}"/>
    <cellStyle name="Обычный 8 8 2" xfId="323" xr:uid="{00000000-0005-0000-0000-000005620000}"/>
    <cellStyle name="Обычный 8 8 2 2" xfId="725" xr:uid="{00000000-0005-0000-0000-000006620000}"/>
    <cellStyle name="Обычный 8 8 2 2 2" xfId="1523" xr:uid="{00000000-0005-0000-0000-000007620000}"/>
    <cellStyle name="Обычный 8 8 2 2 2 2" xfId="3119" xr:uid="{00000000-0005-0000-0000-000008620000}"/>
    <cellStyle name="Обычный 8 8 2 2 2 2 2" xfId="6311" xr:uid="{00000000-0005-0000-0000-000009620000}"/>
    <cellStyle name="Обычный 8 8 2 2 2 2 2 2" xfId="12695" xr:uid="{00000000-0005-0000-0000-00000A620000}"/>
    <cellStyle name="Обычный 8 8 2 2 2 2 2 2 2" xfId="25463" xr:uid="{00000000-0005-0000-0000-00000B620000}"/>
    <cellStyle name="Обычный 8 8 2 2 2 2 2 3" xfId="19079" xr:uid="{00000000-0005-0000-0000-00000C620000}"/>
    <cellStyle name="Обычный 8 8 2 2 2 2 3" xfId="9503" xr:uid="{00000000-0005-0000-0000-00000D620000}"/>
    <cellStyle name="Обычный 8 8 2 2 2 2 3 2" xfId="22271" xr:uid="{00000000-0005-0000-0000-00000E620000}"/>
    <cellStyle name="Обычный 8 8 2 2 2 2 4" xfId="15887" xr:uid="{00000000-0005-0000-0000-00000F620000}"/>
    <cellStyle name="Обычный 8 8 2 2 2 3" xfId="4715" xr:uid="{00000000-0005-0000-0000-000010620000}"/>
    <cellStyle name="Обычный 8 8 2 2 2 3 2" xfId="11099" xr:uid="{00000000-0005-0000-0000-000011620000}"/>
    <cellStyle name="Обычный 8 8 2 2 2 3 2 2" xfId="23867" xr:uid="{00000000-0005-0000-0000-000012620000}"/>
    <cellStyle name="Обычный 8 8 2 2 2 3 3" xfId="17483" xr:uid="{00000000-0005-0000-0000-000013620000}"/>
    <cellStyle name="Обычный 8 8 2 2 2 4" xfId="7907" xr:uid="{00000000-0005-0000-0000-000014620000}"/>
    <cellStyle name="Обычный 8 8 2 2 2 4 2" xfId="20675" xr:uid="{00000000-0005-0000-0000-000015620000}"/>
    <cellStyle name="Обычный 8 8 2 2 2 5" xfId="14291" xr:uid="{00000000-0005-0000-0000-000016620000}"/>
    <cellStyle name="Обычный 8 8 2 2 3" xfId="2321" xr:uid="{00000000-0005-0000-0000-000017620000}"/>
    <cellStyle name="Обычный 8 8 2 2 3 2" xfId="5513" xr:uid="{00000000-0005-0000-0000-000018620000}"/>
    <cellStyle name="Обычный 8 8 2 2 3 2 2" xfId="11897" xr:uid="{00000000-0005-0000-0000-000019620000}"/>
    <cellStyle name="Обычный 8 8 2 2 3 2 2 2" xfId="24665" xr:uid="{00000000-0005-0000-0000-00001A620000}"/>
    <cellStyle name="Обычный 8 8 2 2 3 2 3" xfId="18281" xr:uid="{00000000-0005-0000-0000-00001B620000}"/>
    <cellStyle name="Обычный 8 8 2 2 3 3" xfId="8705" xr:uid="{00000000-0005-0000-0000-00001C620000}"/>
    <cellStyle name="Обычный 8 8 2 2 3 3 2" xfId="21473" xr:uid="{00000000-0005-0000-0000-00001D620000}"/>
    <cellStyle name="Обычный 8 8 2 2 3 4" xfId="15089" xr:uid="{00000000-0005-0000-0000-00001E620000}"/>
    <cellStyle name="Обычный 8 8 2 2 4" xfId="3917" xr:uid="{00000000-0005-0000-0000-00001F620000}"/>
    <cellStyle name="Обычный 8 8 2 2 4 2" xfId="10301" xr:uid="{00000000-0005-0000-0000-000020620000}"/>
    <cellStyle name="Обычный 8 8 2 2 4 2 2" xfId="23069" xr:uid="{00000000-0005-0000-0000-000021620000}"/>
    <cellStyle name="Обычный 8 8 2 2 4 3" xfId="16685" xr:uid="{00000000-0005-0000-0000-000022620000}"/>
    <cellStyle name="Обычный 8 8 2 2 5" xfId="7109" xr:uid="{00000000-0005-0000-0000-000023620000}"/>
    <cellStyle name="Обычный 8 8 2 2 5 2" xfId="19877" xr:uid="{00000000-0005-0000-0000-000024620000}"/>
    <cellStyle name="Обычный 8 8 2 2 6" xfId="13493" xr:uid="{00000000-0005-0000-0000-000025620000}"/>
    <cellStyle name="Обычный 8 8 2 3" xfId="1124" xr:uid="{00000000-0005-0000-0000-000026620000}"/>
    <cellStyle name="Обычный 8 8 2 3 2" xfId="2720" xr:uid="{00000000-0005-0000-0000-000027620000}"/>
    <cellStyle name="Обычный 8 8 2 3 2 2" xfId="5912" xr:uid="{00000000-0005-0000-0000-000028620000}"/>
    <cellStyle name="Обычный 8 8 2 3 2 2 2" xfId="12296" xr:uid="{00000000-0005-0000-0000-000029620000}"/>
    <cellStyle name="Обычный 8 8 2 3 2 2 2 2" xfId="25064" xr:uid="{00000000-0005-0000-0000-00002A620000}"/>
    <cellStyle name="Обычный 8 8 2 3 2 2 3" xfId="18680" xr:uid="{00000000-0005-0000-0000-00002B620000}"/>
    <cellStyle name="Обычный 8 8 2 3 2 3" xfId="9104" xr:uid="{00000000-0005-0000-0000-00002C620000}"/>
    <cellStyle name="Обычный 8 8 2 3 2 3 2" xfId="21872" xr:uid="{00000000-0005-0000-0000-00002D620000}"/>
    <cellStyle name="Обычный 8 8 2 3 2 4" xfId="15488" xr:uid="{00000000-0005-0000-0000-00002E620000}"/>
    <cellStyle name="Обычный 8 8 2 3 3" xfId="4316" xr:uid="{00000000-0005-0000-0000-00002F620000}"/>
    <cellStyle name="Обычный 8 8 2 3 3 2" xfId="10700" xr:uid="{00000000-0005-0000-0000-000030620000}"/>
    <cellStyle name="Обычный 8 8 2 3 3 2 2" xfId="23468" xr:uid="{00000000-0005-0000-0000-000031620000}"/>
    <cellStyle name="Обычный 8 8 2 3 3 3" xfId="17084" xr:uid="{00000000-0005-0000-0000-000032620000}"/>
    <cellStyle name="Обычный 8 8 2 3 4" xfId="7508" xr:uid="{00000000-0005-0000-0000-000033620000}"/>
    <cellStyle name="Обычный 8 8 2 3 4 2" xfId="20276" xr:uid="{00000000-0005-0000-0000-000034620000}"/>
    <cellStyle name="Обычный 8 8 2 3 5" xfId="13892" xr:uid="{00000000-0005-0000-0000-000035620000}"/>
    <cellStyle name="Обычный 8 8 2 4" xfId="1922" xr:uid="{00000000-0005-0000-0000-000036620000}"/>
    <cellStyle name="Обычный 8 8 2 4 2" xfId="5114" xr:uid="{00000000-0005-0000-0000-000037620000}"/>
    <cellStyle name="Обычный 8 8 2 4 2 2" xfId="11498" xr:uid="{00000000-0005-0000-0000-000038620000}"/>
    <cellStyle name="Обычный 8 8 2 4 2 2 2" xfId="24266" xr:uid="{00000000-0005-0000-0000-000039620000}"/>
    <cellStyle name="Обычный 8 8 2 4 2 3" xfId="17882" xr:uid="{00000000-0005-0000-0000-00003A620000}"/>
    <cellStyle name="Обычный 8 8 2 4 3" xfId="8306" xr:uid="{00000000-0005-0000-0000-00003B620000}"/>
    <cellStyle name="Обычный 8 8 2 4 3 2" xfId="21074" xr:uid="{00000000-0005-0000-0000-00003C620000}"/>
    <cellStyle name="Обычный 8 8 2 4 4" xfId="14690" xr:uid="{00000000-0005-0000-0000-00003D620000}"/>
    <cellStyle name="Обычный 8 8 2 5" xfId="3518" xr:uid="{00000000-0005-0000-0000-00003E620000}"/>
    <cellStyle name="Обычный 8 8 2 5 2" xfId="9902" xr:uid="{00000000-0005-0000-0000-00003F620000}"/>
    <cellStyle name="Обычный 8 8 2 5 2 2" xfId="22670" xr:uid="{00000000-0005-0000-0000-000040620000}"/>
    <cellStyle name="Обычный 8 8 2 5 3" xfId="16286" xr:uid="{00000000-0005-0000-0000-000041620000}"/>
    <cellStyle name="Обычный 8 8 2 6" xfId="6710" xr:uid="{00000000-0005-0000-0000-000042620000}"/>
    <cellStyle name="Обычный 8 8 2 6 2" xfId="19478" xr:uid="{00000000-0005-0000-0000-000043620000}"/>
    <cellStyle name="Обычный 8 8 2 7" xfId="13094" xr:uid="{00000000-0005-0000-0000-000044620000}"/>
    <cellStyle name="Обычный 8 8 3" xfId="531" xr:uid="{00000000-0005-0000-0000-000045620000}"/>
    <cellStyle name="Обычный 8 8 3 2" xfId="1329" xr:uid="{00000000-0005-0000-0000-000046620000}"/>
    <cellStyle name="Обычный 8 8 3 2 2" xfId="2925" xr:uid="{00000000-0005-0000-0000-000047620000}"/>
    <cellStyle name="Обычный 8 8 3 2 2 2" xfId="6117" xr:uid="{00000000-0005-0000-0000-000048620000}"/>
    <cellStyle name="Обычный 8 8 3 2 2 2 2" xfId="12501" xr:uid="{00000000-0005-0000-0000-000049620000}"/>
    <cellStyle name="Обычный 8 8 3 2 2 2 2 2" xfId="25269" xr:uid="{00000000-0005-0000-0000-00004A620000}"/>
    <cellStyle name="Обычный 8 8 3 2 2 2 3" xfId="18885" xr:uid="{00000000-0005-0000-0000-00004B620000}"/>
    <cellStyle name="Обычный 8 8 3 2 2 3" xfId="9309" xr:uid="{00000000-0005-0000-0000-00004C620000}"/>
    <cellStyle name="Обычный 8 8 3 2 2 3 2" xfId="22077" xr:uid="{00000000-0005-0000-0000-00004D620000}"/>
    <cellStyle name="Обычный 8 8 3 2 2 4" xfId="15693" xr:uid="{00000000-0005-0000-0000-00004E620000}"/>
    <cellStyle name="Обычный 8 8 3 2 3" xfId="4521" xr:uid="{00000000-0005-0000-0000-00004F620000}"/>
    <cellStyle name="Обычный 8 8 3 2 3 2" xfId="10905" xr:uid="{00000000-0005-0000-0000-000050620000}"/>
    <cellStyle name="Обычный 8 8 3 2 3 2 2" xfId="23673" xr:uid="{00000000-0005-0000-0000-000051620000}"/>
    <cellStyle name="Обычный 8 8 3 2 3 3" xfId="17289" xr:uid="{00000000-0005-0000-0000-000052620000}"/>
    <cellStyle name="Обычный 8 8 3 2 4" xfId="7713" xr:uid="{00000000-0005-0000-0000-000053620000}"/>
    <cellStyle name="Обычный 8 8 3 2 4 2" xfId="20481" xr:uid="{00000000-0005-0000-0000-000054620000}"/>
    <cellStyle name="Обычный 8 8 3 2 5" xfId="14097" xr:uid="{00000000-0005-0000-0000-000055620000}"/>
    <cellStyle name="Обычный 8 8 3 3" xfId="2127" xr:uid="{00000000-0005-0000-0000-000056620000}"/>
    <cellStyle name="Обычный 8 8 3 3 2" xfId="5319" xr:uid="{00000000-0005-0000-0000-000057620000}"/>
    <cellStyle name="Обычный 8 8 3 3 2 2" xfId="11703" xr:uid="{00000000-0005-0000-0000-000058620000}"/>
    <cellStyle name="Обычный 8 8 3 3 2 2 2" xfId="24471" xr:uid="{00000000-0005-0000-0000-000059620000}"/>
    <cellStyle name="Обычный 8 8 3 3 2 3" xfId="18087" xr:uid="{00000000-0005-0000-0000-00005A620000}"/>
    <cellStyle name="Обычный 8 8 3 3 3" xfId="8511" xr:uid="{00000000-0005-0000-0000-00005B620000}"/>
    <cellStyle name="Обычный 8 8 3 3 3 2" xfId="21279" xr:uid="{00000000-0005-0000-0000-00005C620000}"/>
    <cellStyle name="Обычный 8 8 3 3 4" xfId="14895" xr:uid="{00000000-0005-0000-0000-00005D620000}"/>
    <cellStyle name="Обычный 8 8 3 4" xfId="3723" xr:uid="{00000000-0005-0000-0000-00005E620000}"/>
    <cellStyle name="Обычный 8 8 3 4 2" xfId="10107" xr:uid="{00000000-0005-0000-0000-00005F620000}"/>
    <cellStyle name="Обычный 8 8 3 4 2 2" xfId="22875" xr:uid="{00000000-0005-0000-0000-000060620000}"/>
    <cellStyle name="Обычный 8 8 3 4 3" xfId="16491" xr:uid="{00000000-0005-0000-0000-000061620000}"/>
    <cellStyle name="Обычный 8 8 3 5" xfId="6915" xr:uid="{00000000-0005-0000-0000-000062620000}"/>
    <cellStyle name="Обычный 8 8 3 5 2" xfId="19683" xr:uid="{00000000-0005-0000-0000-000063620000}"/>
    <cellStyle name="Обычный 8 8 3 6" xfId="13299" xr:uid="{00000000-0005-0000-0000-000064620000}"/>
    <cellStyle name="Обычный 8 8 4" xfId="930" xr:uid="{00000000-0005-0000-0000-000065620000}"/>
    <cellStyle name="Обычный 8 8 4 2" xfId="2526" xr:uid="{00000000-0005-0000-0000-000066620000}"/>
    <cellStyle name="Обычный 8 8 4 2 2" xfId="5718" xr:uid="{00000000-0005-0000-0000-000067620000}"/>
    <cellStyle name="Обычный 8 8 4 2 2 2" xfId="12102" xr:uid="{00000000-0005-0000-0000-000068620000}"/>
    <cellStyle name="Обычный 8 8 4 2 2 2 2" xfId="24870" xr:uid="{00000000-0005-0000-0000-000069620000}"/>
    <cellStyle name="Обычный 8 8 4 2 2 3" xfId="18486" xr:uid="{00000000-0005-0000-0000-00006A620000}"/>
    <cellStyle name="Обычный 8 8 4 2 3" xfId="8910" xr:uid="{00000000-0005-0000-0000-00006B620000}"/>
    <cellStyle name="Обычный 8 8 4 2 3 2" xfId="21678" xr:uid="{00000000-0005-0000-0000-00006C620000}"/>
    <cellStyle name="Обычный 8 8 4 2 4" xfId="15294" xr:uid="{00000000-0005-0000-0000-00006D620000}"/>
    <cellStyle name="Обычный 8 8 4 3" xfId="4122" xr:uid="{00000000-0005-0000-0000-00006E620000}"/>
    <cellStyle name="Обычный 8 8 4 3 2" xfId="10506" xr:uid="{00000000-0005-0000-0000-00006F620000}"/>
    <cellStyle name="Обычный 8 8 4 3 2 2" xfId="23274" xr:uid="{00000000-0005-0000-0000-000070620000}"/>
    <cellStyle name="Обычный 8 8 4 3 3" xfId="16890" xr:uid="{00000000-0005-0000-0000-000071620000}"/>
    <cellStyle name="Обычный 8 8 4 4" xfId="7314" xr:uid="{00000000-0005-0000-0000-000072620000}"/>
    <cellStyle name="Обычный 8 8 4 4 2" xfId="20082" xr:uid="{00000000-0005-0000-0000-000073620000}"/>
    <cellStyle name="Обычный 8 8 4 5" xfId="13698" xr:uid="{00000000-0005-0000-0000-000074620000}"/>
    <cellStyle name="Обычный 8 8 5" xfId="1728" xr:uid="{00000000-0005-0000-0000-000075620000}"/>
    <cellStyle name="Обычный 8 8 5 2" xfId="4920" xr:uid="{00000000-0005-0000-0000-000076620000}"/>
    <cellStyle name="Обычный 8 8 5 2 2" xfId="11304" xr:uid="{00000000-0005-0000-0000-000077620000}"/>
    <cellStyle name="Обычный 8 8 5 2 2 2" xfId="24072" xr:uid="{00000000-0005-0000-0000-000078620000}"/>
    <cellStyle name="Обычный 8 8 5 2 3" xfId="17688" xr:uid="{00000000-0005-0000-0000-000079620000}"/>
    <cellStyle name="Обычный 8 8 5 3" xfId="8112" xr:uid="{00000000-0005-0000-0000-00007A620000}"/>
    <cellStyle name="Обычный 8 8 5 3 2" xfId="20880" xr:uid="{00000000-0005-0000-0000-00007B620000}"/>
    <cellStyle name="Обычный 8 8 5 4" xfId="14496" xr:uid="{00000000-0005-0000-0000-00007C620000}"/>
    <cellStyle name="Обычный 8 8 6" xfId="3324" xr:uid="{00000000-0005-0000-0000-00007D620000}"/>
    <cellStyle name="Обычный 8 8 6 2" xfId="9708" xr:uid="{00000000-0005-0000-0000-00007E620000}"/>
    <cellStyle name="Обычный 8 8 6 2 2" xfId="22476" xr:uid="{00000000-0005-0000-0000-00007F620000}"/>
    <cellStyle name="Обычный 8 8 6 3" xfId="16092" xr:uid="{00000000-0005-0000-0000-000080620000}"/>
    <cellStyle name="Обычный 8 8 7" xfId="6516" xr:uid="{00000000-0005-0000-0000-000081620000}"/>
    <cellStyle name="Обычный 8 8 7 2" xfId="19284" xr:uid="{00000000-0005-0000-0000-000082620000}"/>
    <cellStyle name="Обычный 8 8 8" xfId="12900" xr:uid="{00000000-0005-0000-0000-000083620000}"/>
    <cellStyle name="Обычный 8 9" xfId="131" xr:uid="{00000000-0005-0000-0000-000084620000}"/>
    <cellStyle name="Обычный 8 9 2" xfId="325" xr:uid="{00000000-0005-0000-0000-000085620000}"/>
    <cellStyle name="Обычный 8 9 2 2" xfId="727" xr:uid="{00000000-0005-0000-0000-000086620000}"/>
    <cellStyle name="Обычный 8 9 2 2 2" xfId="1525" xr:uid="{00000000-0005-0000-0000-000087620000}"/>
    <cellStyle name="Обычный 8 9 2 2 2 2" xfId="3121" xr:uid="{00000000-0005-0000-0000-000088620000}"/>
    <cellStyle name="Обычный 8 9 2 2 2 2 2" xfId="6313" xr:uid="{00000000-0005-0000-0000-000089620000}"/>
    <cellStyle name="Обычный 8 9 2 2 2 2 2 2" xfId="12697" xr:uid="{00000000-0005-0000-0000-00008A620000}"/>
    <cellStyle name="Обычный 8 9 2 2 2 2 2 2 2" xfId="25465" xr:uid="{00000000-0005-0000-0000-00008B620000}"/>
    <cellStyle name="Обычный 8 9 2 2 2 2 2 3" xfId="19081" xr:uid="{00000000-0005-0000-0000-00008C620000}"/>
    <cellStyle name="Обычный 8 9 2 2 2 2 3" xfId="9505" xr:uid="{00000000-0005-0000-0000-00008D620000}"/>
    <cellStyle name="Обычный 8 9 2 2 2 2 3 2" xfId="22273" xr:uid="{00000000-0005-0000-0000-00008E620000}"/>
    <cellStyle name="Обычный 8 9 2 2 2 2 4" xfId="15889" xr:uid="{00000000-0005-0000-0000-00008F620000}"/>
    <cellStyle name="Обычный 8 9 2 2 2 3" xfId="4717" xr:uid="{00000000-0005-0000-0000-000090620000}"/>
    <cellStyle name="Обычный 8 9 2 2 2 3 2" xfId="11101" xr:uid="{00000000-0005-0000-0000-000091620000}"/>
    <cellStyle name="Обычный 8 9 2 2 2 3 2 2" xfId="23869" xr:uid="{00000000-0005-0000-0000-000092620000}"/>
    <cellStyle name="Обычный 8 9 2 2 2 3 3" xfId="17485" xr:uid="{00000000-0005-0000-0000-000093620000}"/>
    <cellStyle name="Обычный 8 9 2 2 2 4" xfId="7909" xr:uid="{00000000-0005-0000-0000-000094620000}"/>
    <cellStyle name="Обычный 8 9 2 2 2 4 2" xfId="20677" xr:uid="{00000000-0005-0000-0000-000095620000}"/>
    <cellStyle name="Обычный 8 9 2 2 2 5" xfId="14293" xr:uid="{00000000-0005-0000-0000-000096620000}"/>
    <cellStyle name="Обычный 8 9 2 2 3" xfId="2323" xr:uid="{00000000-0005-0000-0000-000097620000}"/>
    <cellStyle name="Обычный 8 9 2 2 3 2" xfId="5515" xr:uid="{00000000-0005-0000-0000-000098620000}"/>
    <cellStyle name="Обычный 8 9 2 2 3 2 2" xfId="11899" xr:uid="{00000000-0005-0000-0000-000099620000}"/>
    <cellStyle name="Обычный 8 9 2 2 3 2 2 2" xfId="24667" xr:uid="{00000000-0005-0000-0000-00009A620000}"/>
    <cellStyle name="Обычный 8 9 2 2 3 2 3" xfId="18283" xr:uid="{00000000-0005-0000-0000-00009B620000}"/>
    <cellStyle name="Обычный 8 9 2 2 3 3" xfId="8707" xr:uid="{00000000-0005-0000-0000-00009C620000}"/>
    <cellStyle name="Обычный 8 9 2 2 3 3 2" xfId="21475" xr:uid="{00000000-0005-0000-0000-00009D620000}"/>
    <cellStyle name="Обычный 8 9 2 2 3 4" xfId="15091" xr:uid="{00000000-0005-0000-0000-00009E620000}"/>
    <cellStyle name="Обычный 8 9 2 2 4" xfId="3919" xr:uid="{00000000-0005-0000-0000-00009F620000}"/>
    <cellStyle name="Обычный 8 9 2 2 4 2" xfId="10303" xr:uid="{00000000-0005-0000-0000-0000A0620000}"/>
    <cellStyle name="Обычный 8 9 2 2 4 2 2" xfId="23071" xr:uid="{00000000-0005-0000-0000-0000A1620000}"/>
    <cellStyle name="Обычный 8 9 2 2 4 3" xfId="16687" xr:uid="{00000000-0005-0000-0000-0000A2620000}"/>
    <cellStyle name="Обычный 8 9 2 2 5" xfId="7111" xr:uid="{00000000-0005-0000-0000-0000A3620000}"/>
    <cellStyle name="Обычный 8 9 2 2 5 2" xfId="19879" xr:uid="{00000000-0005-0000-0000-0000A4620000}"/>
    <cellStyle name="Обычный 8 9 2 2 6" xfId="13495" xr:uid="{00000000-0005-0000-0000-0000A5620000}"/>
    <cellStyle name="Обычный 8 9 2 3" xfId="1126" xr:uid="{00000000-0005-0000-0000-0000A6620000}"/>
    <cellStyle name="Обычный 8 9 2 3 2" xfId="2722" xr:uid="{00000000-0005-0000-0000-0000A7620000}"/>
    <cellStyle name="Обычный 8 9 2 3 2 2" xfId="5914" xr:uid="{00000000-0005-0000-0000-0000A8620000}"/>
    <cellStyle name="Обычный 8 9 2 3 2 2 2" xfId="12298" xr:uid="{00000000-0005-0000-0000-0000A9620000}"/>
    <cellStyle name="Обычный 8 9 2 3 2 2 2 2" xfId="25066" xr:uid="{00000000-0005-0000-0000-0000AA620000}"/>
    <cellStyle name="Обычный 8 9 2 3 2 2 3" xfId="18682" xr:uid="{00000000-0005-0000-0000-0000AB620000}"/>
    <cellStyle name="Обычный 8 9 2 3 2 3" xfId="9106" xr:uid="{00000000-0005-0000-0000-0000AC620000}"/>
    <cellStyle name="Обычный 8 9 2 3 2 3 2" xfId="21874" xr:uid="{00000000-0005-0000-0000-0000AD620000}"/>
    <cellStyle name="Обычный 8 9 2 3 2 4" xfId="15490" xr:uid="{00000000-0005-0000-0000-0000AE620000}"/>
    <cellStyle name="Обычный 8 9 2 3 3" xfId="4318" xr:uid="{00000000-0005-0000-0000-0000AF620000}"/>
    <cellStyle name="Обычный 8 9 2 3 3 2" xfId="10702" xr:uid="{00000000-0005-0000-0000-0000B0620000}"/>
    <cellStyle name="Обычный 8 9 2 3 3 2 2" xfId="23470" xr:uid="{00000000-0005-0000-0000-0000B1620000}"/>
    <cellStyle name="Обычный 8 9 2 3 3 3" xfId="17086" xr:uid="{00000000-0005-0000-0000-0000B2620000}"/>
    <cellStyle name="Обычный 8 9 2 3 4" xfId="7510" xr:uid="{00000000-0005-0000-0000-0000B3620000}"/>
    <cellStyle name="Обычный 8 9 2 3 4 2" xfId="20278" xr:uid="{00000000-0005-0000-0000-0000B4620000}"/>
    <cellStyle name="Обычный 8 9 2 3 5" xfId="13894" xr:uid="{00000000-0005-0000-0000-0000B5620000}"/>
    <cellStyle name="Обычный 8 9 2 4" xfId="1924" xr:uid="{00000000-0005-0000-0000-0000B6620000}"/>
    <cellStyle name="Обычный 8 9 2 4 2" xfId="5116" xr:uid="{00000000-0005-0000-0000-0000B7620000}"/>
    <cellStyle name="Обычный 8 9 2 4 2 2" xfId="11500" xr:uid="{00000000-0005-0000-0000-0000B8620000}"/>
    <cellStyle name="Обычный 8 9 2 4 2 2 2" xfId="24268" xr:uid="{00000000-0005-0000-0000-0000B9620000}"/>
    <cellStyle name="Обычный 8 9 2 4 2 3" xfId="17884" xr:uid="{00000000-0005-0000-0000-0000BA620000}"/>
    <cellStyle name="Обычный 8 9 2 4 3" xfId="8308" xr:uid="{00000000-0005-0000-0000-0000BB620000}"/>
    <cellStyle name="Обычный 8 9 2 4 3 2" xfId="21076" xr:uid="{00000000-0005-0000-0000-0000BC620000}"/>
    <cellStyle name="Обычный 8 9 2 4 4" xfId="14692" xr:uid="{00000000-0005-0000-0000-0000BD620000}"/>
    <cellStyle name="Обычный 8 9 2 5" xfId="3520" xr:uid="{00000000-0005-0000-0000-0000BE620000}"/>
    <cellStyle name="Обычный 8 9 2 5 2" xfId="9904" xr:uid="{00000000-0005-0000-0000-0000BF620000}"/>
    <cellStyle name="Обычный 8 9 2 5 2 2" xfId="22672" xr:uid="{00000000-0005-0000-0000-0000C0620000}"/>
    <cellStyle name="Обычный 8 9 2 5 3" xfId="16288" xr:uid="{00000000-0005-0000-0000-0000C1620000}"/>
    <cellStyle name="Обычный 8 9 2 6" xfId="6712" xr:uid="{00000000-0005-0000-0000-0000C2620000}"/>
    <cellStyle name="Обычный 8 9 2 6 2" xfId="19480" xr:uid="{00000000-0005-0000-0000-0000C3620000}"/>
    <cellStyle name="Обычный 8 9 2 7" xfId="13096" xr:uid="{00000000-0005-0000-0000-0000C4620000}"/>
    <cellStyle name="Обычный 8 9 3" xfId="533" xr:uid="{00000000-0005-0000-0000-0000C5620000}"/>
    <cellStyle name="Обычный 8 9 3 2" xfId="1331" xr:uid="{00000000-0005-0000-0000-0000C6620000}"/>
    <cellStyle name="Обычный 8 9 3 2 2" xfId="2927" xr:uid="{00000000-0005-0000-0000-0000C7620000}"/>
    <cellStyle name="Обычный 8 9 3 2 2 2" xfId="6119" xr:uid="{00000000-0005-0000-0000-0000C8620000}"/>
    <cellStyle name="Обычный 8 9 3 2 2 2 2" xfId="12503" xr:uid="{00000000-0005-0000-0000-0000C9620000}"/>
    <cellStyle name="Обычный 8 9 3 2 2 2 2 2" xfId="25271" xr:uid="{00000000-0005-0000-0000-0000CA620000}"/>
    <cellStyle name="Обычный 8 9 3 2 2 2 3" xfId="18887" xr:uid="{00000000-0005-0000-0000-0000CB620000}"/>
    <cellStyle name="Обычный 8 9 3 2 2 3" xfId="9311" xr:uid="{00000000-0005-0000-0000-0000CC620000}"/>
    <cellStyle name="Обычный 8 9 3 2 2 3 2" xfId="22079" xr:uid="{00000000-0005-0000-0000-0000CD620000}"/>
    <cellStyle name="Обычный 8 9 3 2 2 4" xfId="15695" xr:uid="{00000000-0005-0000-0000-0000CE620000}"/>
    <cellStyle name="Обычный 8 9 3 2 3" xfId="4523" xr:uid="{00000000-0005-0000-0000-0000CF620000}"/>
    <cellStyle name="Обычный 8 9 3 2 3 2" xfId="10907" xr:uid="{00000000-0005-0000-0000-0000D0620000}"/>
    <cellStyle name="Обычный 8 9 3 2 3 2 2" xfId="23675" xr:uid="{00000000-0005-0000-0000-0000D1620000}"/>
    <cellStyle name="Обычный 8 9 3 2 3 3" xfId="17291" xr:uid="{00000000-0005-0000-0000-0000D2620000}"/>
    <cellStyle name="Обычный 8 9 3 2 4" xfId="7715" xr:uid="{00000000-0005-0000-0000-0000D3620000}"/>
    <cellStyle name="Обычный 8 9 3 2 4 2" xfId="20483" xr:uid="{00000000-0005-0000-0000-0000D4620000}"/>
    <cellStyle name="Обычный 8 9 3 2 5" xfId="14099" xr:uid="{00000000-0005-0000-0000-0000D5620000}"/>
    <cellStyle name="Обычный 8 9 3 3" xfId="2129" xr:uid="{00000000-0005-0000-0000-0000D6620000}"/>
    <cellStyle name="Обычный 8 9 3 3 2" xfId="5321" xr:uid="{00000000-0005-0000-0000-0000D7620000}"/>
    <cellStyle name="Обычный 8 9 3 3 2 2" xfId="11705" xr:uid="{00000000-0005-0000-0000-0000D8620000}"/>
    <cellStyle name="Обычный 8 9 3 3 2 2 2" xfId="24473" xr:uid="{00000000-0005-0000-0000-0000D9620000}"/>
    <cellStyle name="Обычный 8 9 3 3 2 3" xfId="18089" xr:uid="{00000000-0005-0000-0000-0000DA620000}"/>
    <cellStyle name="Обычный 8 9 3 3 3" xfId="8513" xr:uid="{00000000-0005-0000-0000-0000DB620000}"/>
    <cellStyle name="Обычный 8 9 3 3 3 2" xfId="21281" xr:uid="{00000000-0005-0000-0000-0000DC620000}"/>
    <cellStyle name="Обычный 8 9 3 3 4" xfId="14897" xr:uid="{00000000-0005-0000-0000-0000DD620000}"/>
    <cellStyle name="Обычный 8 9 3 4" xfId="3725" xr:uid="{00000000-0005-0000-0000-0000DE620000}"/>
    <cellStyle name="Обычный 8 9 3 4 2" xfId="10109" xr:uid="{00000000-0005-0000-0000-0000DF620000}"/>
    <cellStyle name="Обычный 8 9 3 4 2 2" xfId="22877" xr:uid="{00000000-0005-0000-0000-0000E0620000}"/>
    <cellStyle name="Обычный 8 9 3 4 3" xfId="16493" xr:uid="{00000000-0005-0000-0000-0000E1620000}"/>
    <cellStyle name="Обычный 8 9 3 5" xfId="6917" xr:uid="{00000000-0005-0000-0000-0000E2620000}"/>
    <cellStyle name="Обычный 8 9 3 5 2" xfId="19685" xr:uid="{00000000-0005-0000-0000-0000E3620000}"/>
    <cellStyle name="Обычный 8 9 3 6" xfId="13301" xr:uid="{00000000-0005-0000-0000-0000E4620000}"/>
    <cellStyle name="Обычный 8 9 4" xfId="932" xr:uid="{00000000-0005-0000-0000-0000E5620000}"/>
    <cellStyle name="Обычный 8 9 4 2" xfId="2528" xr:uid="{00000000-0005-0000-0000-0000E6620000}"/>
    <cellStyle name="Обычный 8 9 4 2 2" xfId="5720" xr:uid="{00000000-0005-0000-0000-0000E7620000}"/>
    <cellStyle name="Обычный 8 9 4 2 2 2" xfId="12104" xr:uid="{00000000-0005-0000-0000-0000E8620000}"/>
    <cellStyle name="Обычный 8 9 4 2 2 2 2" xfId="24872" xr:uid="{00000000-0005-0000-0000-0000E9620000}"/>
    <cellStyle name="Обычный 8 9 4 2 2 3" xfId="18488" xr:uid="{00000000-0005-0000-0000-0000EA620000}"/>
    <cellStyle name="Обычный 8 9 4 2 3" xfId="8912" xr:uid="{00000000-0005-0000-0000-0000EB620000}"/>
    <cellStyle name="Обычный 8 9 4 2 3 2" xfId="21680" xr:uid="{00000000-0005-0000-0000-0000EC620000}"/>
    <cellStyle name="Обычный 8 9 4 2 4" xfId="15296" xr:uid="{00000000-0005-0000-0000-0000ED620000}"/>
    <cellStyle name="Обычный 8 9 4 3" xfId="4124" xr:uid="{00000000-0005-0000-0000-0000EE620000}"/>
    <cellStyle name="Обычный 8 9 4 3 2" xfId="10508" xr:uid="{00000000-0005-0000-0000-0000EF620000}"/>
    <cellStyle name="Обычный 8 9 4 3 2 2" xfId="23276" xr:uid="{00000000-0005-0000-0000-0000F0620000}"/>
    <cellStyle name="Обычный 8 9 4 3 3" xfId="16892" xr:uid="{00000000-0005-0000-0000-0000F1620000}"/>
    <cellStyle name="Обычный 8 9 4 4" xfId="7316" xr:uid="{00000000-0005-0000-0000-0000F2620000}"/>
    <cellStyle name="Обычный 8 9 4 4 2" xfId="20084" xr:uid="{00000000-0005-0000-0000-0000F3620000}"/>
    <cellStyle name="Обычный 8 9 4 5" xfId="13700" xr:uid="{00000000-0005-0000-0000-0000F4620000}"/>
    <cellStyle name="Обычный 8 9 5" xfId="1730" xr:uid="{00000000-0005-0000-0000-0000F5620000}"/>
    <cellStyle name="Обычный 8 9 5 2" xfId="4922" xr:uid="{00000000-0005-0000-0000-0000F6620000}"/>
    <cellStyle name="Обычный 8 9 5 2 2" xfId="11306" xr:uid="{00000000-0005-0000-0000-0000F7620000}"/>
    <cellStyle name="Обычный 8 9 5 2 2 2" xfId="24074" xr:uid="{00000000-0005-0000-0000-0000F8620000}"/>
    <cellStyle name="Обычный 8 9 5 2 3" xfId="17690" xr:uid="{00000000-0005-0000-0000-0000F9620000}"/>
    <cellStyle name="Обычный 8 9 5 3" xfId="8114" xr:uid="{00000000-0005-0000-0000-0000FA620000}"/>
    <cellStyle name="Обычный 8 9 5 3 2" xfId="20882" xr:uid="{00000000-0005-0000-0000-0000FB620000}"/>
    <cellStyle name="Обычный 8 9 5 4" xfId="14498" xr:uid="{00000000-0005-0000-0000-0000FC620000}"/>
    <cellStyle name="Обычный 8 9 6" xfId="3326" xr:uid="{00000000-0005-0000-0000-0000FD620000}"/>
    <cellStyle name="Обычный 8 9 6 2" xfId="9710" xr:uid="{00000000-0005-0000-0000-0000FE620000}"/>
    <cellStyle name="Обычный 8 9 6 2 2" xfId="22478" xr:uid="{00000000-0005-0000-0000-0000FF620000}"/>
    <cellStyle name="Обычный 8 9 6 3" xfId="16094" xr:uid="{00000000-0005-0000-0000-000000630000}"/>
    <cellStyle name="Обычный 8 9 7" xfId="6518" xr:uid="{00000000-0005-0000-0000-000001630000}"/>
    <cellStyle name="Обычный 8 9 7 2" xfId="19286" xr:uid="{00000000-0005-0000-0000-000002630000}"/>
    <cellStyle name="Обычный 8 9 8" xfId="12902" xr:uid="{00000000-0005-0000-0000-000003630000}"/>
    <cellStyle name="Обычный 9" xfId="389" xr:uid="{00000000-0005-0000-0000-000004630000}"/>
    <cellStyle name="Обычный 9 2" xfId="791" xr:uid="{00000000-0005-0000-0000-000005630000}"/>
    <cellStyle name="Обычный 9 2 2" xfId="1589" xr:uid="{00000000-0005-0000-0000-000006630000}"/>
    <cellStyle name="Обычный 9 2 2 2" xfId="3185" xr:uid="{00000000-0005-0000-0000-000007630000}"/>
    <cellStyle name="Обычный 9 2 2 2 2" xfId="6377" xr:uid="{00000000-0005-0000-0000-000008630000}"/>
    <cellStyle name="Обычный 9 2 2 2 2 2" xfId="12761" xr:uid="{00000000-0005-0000-0000-000009630000}"/>
    <cellStyle name="Обычный 9 2 2 2 2 2 2" xfId="25529" xr:uid="{00000000-0005-0000-0000-00000A630000}"/>
    <cellStyle name="Обычный 9 2 2 2 2 3" xfId="19145" xr:uid="{00000000-0005-0000-0000-00000B630000}"/>
    <cellStyle name="Обычный 9 2 2 2 3" xfId="9569" xr:uid="{00000000-0005-0000-0000-00000C630000}"/>
    <cellStyle name="Обычный 9 2 2 2 3 2" xfId="22337" xr:uid="{00000000-0005-0000-0000-00000D630000}"/>
    <cellStyle name="Обычный 9 2 2 2 4" xfId="15953" xr:uid="{00000000-0005-0000-0000-00000E630000}"/>
    <cellStyle name="Обычный 9 2 2 3" xfId="4781" xr:uid="{00000000-0005-0000-0000-00000F630000}"/>
    <cellStyle name="Обычный 9 2 2 3 2" xfId="11165" xr:uid="{00000000-0005-0000-0000-000010630000}"/>
    <cellStyle name="Обычный 9 2 2 3 2 2" xfId="23933" xr:uid="{00000000-0005-0000-0000-000011630000}"/>
    <cellStyle name="Обычный 9 2 2 3 3" xfId="17549" xr:uid="{00000000-0005-0000-0000-000012630000}"/>
    <cellStyle name="Обычный 9 2 2 4" xfId="7973" xr:uid="{00000000-0005-0000-0000-000013630000}"/>
    <cellStyle name="Обычный 9 2 2 4 2" xfId="20741" xr:uid="{00000000-0005-0000-0000-000014630000}"/>
    <cellStyle name="Обычный 9 2 2 5" xfId="14357" xr:uid="{00000000-0005-0000-0000-000015630000}"/>
    <cellStyle name="Обычный 9 2 3" xfId="2387" xr:uid="{00000000-0005-0000-0000-000016630000}"/>
    <cellStyle name="Обычный 9 2 3 2" xfId="5579" xr:uid="{00000000-0005-0000-0000-000017630000}"/>
    <cellStyle name="Обычный 9 2 3 2 2" xfId="11963" xr:uid="{00000000-0005-0000-0000-000018630000}"/>
    <cellStyle name="Обычный 9 2 3 2 2 2" xfId="24731" xr:uid="{00000000-0005-0000-0000-000019630000}"/>
    <cellStyle name="Обычный 9 2 3 2 3" xfId="18347" xr:uid="{00000000-0005-0000-0000-00001A630000}"/>
    <cellStyle name="Обычный 9 2 3 3" xfId="8771" xr:uid="{00000000-0005-0000-0000-00001B630000}"/>
    <cellStyle name="Обычный 9 2 3 3 2" xfId="21539" xr:uid="{00000000-0005-0000-0000-00001C630000}"/>
    <cellStyle name="Обычный 9 2 3 4" xfId="15155" xr:uid="{00000000-0005-0000-0000-00001D630000}"/>
    <cellStyle name="Обычный 9 2 4" xfId="3983" xr:uid="{00000000-0005-0000-0000-00001E630000}"/>
    <cellStyle name="Обычный 9 2 4 2" xfId="10367" xr:uid="{00000000-0005-0000-0000-00001F630000}"/>
    <cellStyle name="Обычный 9 2 4 2 2" xfId="23135" xr:uid="{00000000-0005-0000-0000-000020630000}"/>
    <cellStyle name="Обычный 9 2 4 3" xfId="16751" xr:uid="{00000000-0005-0000-0000-000021630000}"/>
    <cellStyle name="Обычный 9 2 5" xfId="7175" xr:uid="{00000000-0005-0000-0000-000022630000}"/>
    <cellStyle name="Обычный 9 2 5 2" xfId="19943" xr:uid="{00000000-0005-0000-0000-000023630000}"/>
    <cellStyle name="Обычный 9 2 6" xfId="13559" xr:uid="{00000000-0005-0000-0000-000024630000}"/>
    <cellStyle name="Обычный 9 3" xfId="1190" xr:uid="{00000000-0005-0000-0000-000025630000}"/>
    <cellStyle name="Обычный 9 3 2" xfId="2786" xr:uid="{00000000-0005-0000-0000-000026630000}"/>
    <cellStyle name="Обычный 9 3 2 2" xfId="5978" xr:uid="{00000000-0005-0000-0000-000027630000}"/>
    <cellStyle name="Обычный 9 3 2 2 2" xfId="12362" xr:uid="{00000000-0005-0000-0000-000028630000}"/>
    <cellStyle name="Обычный 9 3 2 2 2 2" xfId="25130" xr:uid="{00000000-0005-0000-0000-000029630000}"/>
    <cellStyle name="Обычный 9 3 2 2 3" xfId="18746" xr:uid="{00000000-0005-0000-0000-00002A630000}"/>
    <cellStyle name="Обычный 9 3 2 3" xfId="9170" xr:uid="{00000000-0005-0000-0000-00002B630000}"/>
    <cellStyle name="Обычный 9 3 2 3 2" xfId="21938" xr:uid="{00000000-0005-0000-0000-00002C630000}"/>
    <cellStyle name="Обычный 9 3 2 4" xfId="15554" xr:uid="{00000000-0005-0000-0000-00002D630000}"/>
    <cellStyle name="Обычный 9 3 3" xfId="4382" xr:uid="{00000000-0005-0000-0000-00002E630000}"/>
    <cellStyle name="Обычный 9 3 3 2" xfId="10766" xr:uid="{00000000-0005-0000-0000-00002F630000}"/>
    <cellStyle name="Обычный 9 3 3 2 2" xfId="23534" xr:uid="{00000000-0005-0000-0000-000030630000}"/>
    <cellStyle name="Обычный 9 3 3 3" xfId="17150" xr:uid="{00000000-0005-0000-0000-000031630000}"/>
    <cellStyle name="Обычный 9 3 4" xfId="7574" xr:uid="{00000000-0005-0000-0000-000032630000}"/>
    <cellStyle name="Обычный 9 3 4 2" xfId="20342" xr:uid="{00000000-0005-0000-0000-000033630000}"/>
    <cellStyle name="Обычный 9 3 5" xfId="13958" xr:uid="{00000000-0005-0000-0000-000034630000}"/>
    <cellStyle name="Обычный 9 4" xfId="1988" xr:uid="{00000000-0005-0000-0000-000035630000}"/>
    <cellStyle name="Обычный 9 4 2" xfId="5180" xr:uid="{00000000-0005-0000-0000-000036630000}"/>
    <cellStyle name="Обычный 9 4 2 2" xfId="11564" xr:uid="{00000000-0005-0000-0000-000037630000}"/>
    <cellStyle name="Обычный 9 4 2 2 2" xfId="24332" xr:uid="{00000000-0005-0000-0000-000038630000}"/>
    <cellStyle name="Обычный 9 4 2 3" xfId="17948" xr:uid="{00000000-0005-0000-0000-000039630000}"/>
    <cellStyle name="Обычный 9 4 3" xfId="8372" xr:uid="{00000000-0005-0000-0000-00003A630000}"/>
    <cellStyle name="Обычный 9 4 3 2" xfId="21140" xr:uid="{00000000-0005-0000-0000-00003B630000}"/>
    <cellStyle name="Обычный 9 4 4" xfId="14756" xr:uid="{00000000-0005-0000-0000-00003C630000}"/>
    <cellStyle name="Обычный 9 5" xfId="3584" xr:uid="{00000000-0005-0000-0000-00003D630000}"/>
    <cellStyle name="Обычный 9 5 2" xfId="9968" xr:uid="{00000000-0005-0000-0000-00003E630000}"/>
    <cellStyle name="Обычный 9 5 2 2" xfId="22736" xr:uid="{00000000-0005-0000-0000-00003F630000}"/>
    <cellStyle name="Обычный 9 5 3" xfId="16352" xr:uid="{00000000-0005-0000-0000-000040630000}"/>
    <cellStyle name="Обычный 9 6" xfId="6776" xr:uid="{00000000-0005-0000-0000-000041630000}"/>
    <cellStyle name="Обычный 9 6 2" xfId="19544" xr:uid="{00000000-0005-0000-0000-000042630000}"/>
    <cellStyle name="Обычный 9 7" xfId="13160" xr:uid="{00000000-0005-0000-0000-000043630000}"/>
    <cellStyle name="Процентный" xfId="25540" builtinId="5"/>
    <cellStyle name="Процентный 2" xfId="392" xr:uid="{00000000-0005-0000-0000-000045630000}"/>
    <cellStyle name="Процентный 2 2" xfId="794" xr:uid="{00000000-0005-0000-0000-000046630000}"/>
    <cellStyle name="Процентный 2 2 2" xfId="1592" xr:uid="{00000000-0005-0000-0000-000047630000}"/>
    <cellStyle name="Процентный 2 2 2 2" xfId="3188" xr:uid="{00000000-0005-0000-0000-000048630000}"/>
    <cellStyle name="Процентный 2 2 2 2 2" xfId="6380" xr:uid="{00000000-0005-0000-0000-000049630000}"/>
    <cellStyle name="Процентный 2 2 2 2 2 2" xfId="12764" xr:uid="{00000000-0005-0000-0000-00004A630000}"/>
    <cellStyle name="Процентный 2 2 2 2 2 2 2" xfId="25532" xr:uid="{00000000-0005-0000-0000-00004B630000}"/>
    <cellStyle name="Процентный 2 2 2 2 2 3" xfId="19148" xr:uid="{00000000-0005-0000-0000-00004C630000}"/>
    <cellStyle name="Процентный 2 2 2 2 3" xfId="9572" xr:uid="{00000000-0005-0000-0000-00004D630000}"/>
    <cellStyle name="Процентный 2 2 2 2 3 2" xfId="22340" xr:uid="{00000000-0005-0000-0000-00004E630000}"/>
    <cellStyle name="Процентный 2 2 2 2 4" xfId="15956" xr:uid="{00000000-0005-0000-0000-00004F630000}"/>
    <cellStyle name="Процентный 2 2 2 3" xfId="4784" xr:uid="{00000000-0005-0000-0000-000050630000}"/>
    <cellStyle name="Процентный 2 2 2 3 2" xfId="11168" xr:uid="{00000000-0005-0000-0000-000051630000}"/>
    <cellStyle name="Процентный 2 2 2 3 2 2" xfId="23936" xr:uid="{00000000-0005-0000-0000-000052630000}"/>
    <cellStyle name="Процентный 2 2 2 3 3" xfId="17552" xr:uid="{00000000-0005-0000-0000-000053630000}"/>
    <cellStyle name="Процентный 2 2 2 4" xfId="7976" xr:uid="{00000000-0005-0000-0000-000054630000}"/>
    <cellStyle name="Процентный 2 2 2 4 2" xfId="20744" xr:uid="{00000000-0005-0000-0000-000055630000}"/>
    <cellStyle name="Процентный 2 2 2 5" xfId="14360" xr:uid="{00000000-0005-0000-0000-000056630000}"/>
    <cellStyle name="Процентный 2 2 3" xfId="2390" xr:uid="{00000000-0005-0000-0000-000057630000}"/>
    <cellStyle name="Процентный 2 2 3 2" xfId="5582" xr:uid="{00000000-0005-0000-0000-000058630000}"/>
    <cellStyle name="Процентный 2 2 3 2 2" xfId="11966" xr:uid="{00000000-0005-0000-0000-000059630000}"/>
    <cellStyle name="Процентный 2 2 3 2 2 2" xfId="24734" xr:uid="{00000000-0005-0000-0000-00005A630000}"/>
    <cellStyle name="Процентный 2 2 3 2 3" xfId="18350" xr:uid="{00000000-0005-0000-0000-00005B630000}"/>
    <cellStyle name="Процентный 2 2 3 3" xfId="8774" xr:uid="{00000000-0005-0000-0000-00005C630000}"/>
    <cellStyle name="Процентный 2 2 3 3 2" xfId="21542" xr:uid="{00000000-0005-0000-0000-00005D630000}"/>
    <cellStyle name="Процентный 2 2 3 4" xfId="15158" xr:uid="{00000000-0005-0000-0000-00005E630000}"/>
    <cellStyle name="Процентный 2 2 4" xfId="3986" xr:uid="{00000000-0005-0000-0000-00005F630000}"/>
    <cellStyle name="Процентный 2 2 4 2" xfId="10370" xr:uid="{00000000-0005-0000-0000-000060630000}"/>
    <cellStyle name="Процентный 2 2 4 2 2" xfId="23138" xr:uid="{00000000-0005-0000-0000-000061630000}"/>
    <cellStyle name="Процентный 2 2 4 3" xfId="16754" xr:uid="{00000000-0005-0000-0000-000062630000}"/>
    <cellStyle name="Процентный 2 2 5" xfId="7178" xr:uid="{00000000-0005-0000-0000-000063630000}"/>
    <cellStyle name="Процентный 2 2 5 2" xfId="19946" xr:uid="{00000000-0005-0000-0000-000064630000}"/>
    <cellStyle name="Процентный 2 2 6" xfId="13562" xr:uid="{00000000-0005-0000-0000-000065630000}"/>
    <cellStyle name="Процентный 2 3" xfId="1193" xr:uid="{00000000-0005-0000-0000-000066630000}"/>
    <cellStyle name="Процентный 2 3 2" xfId="2789" xr:uid="{00000000-0005-0000-0000-000067630000}"/>
    <cellStyle name="Процентный 2 3 2 2" xfId="5981" xr:uid="{00000000-0005-0000-0000-000068630000}"/>
    <cellStyle name="Процентный 2 3 2 2 2" xfId="12365" xr:uid="{00000000-0005-0000-0000-000069630000}"/>
    <cellStyle name="Процентный 2 3 2 2 2 2" xfId="25133" xr:uid="{00000000-0005-0000-0000-00006A630000}"/>
    <cellStyle name="Процентный 2 3 2 2 3" xfId="18749" xr:uid="{00000000-0005-0000-0000-00006B630000}"/>
    <cellStyle name="Процентный 2 3 2 3" xfId="9173" xr:uid="{00000000-0005-0000-0000-00006C630000}"/>
    <cellStyle name="Процентный 2 3 2 3 2" xfId="21941" xr:uid="{00000000-0005-0000-0000-00006D630000}"/>
    <cellStyle name="Процентный 2 3 2 4" xfId="15557" xr:uid="{00000000-0005-0000-0000-00006E630000}"/>
    <cellStyle name="Процентный 2 3 3" xfId="4385" xr:uid="{00000000-0005-0000-0000-00006F630000}"/>
    <cellStyle name="Процентный 2 3 3 2" xfId="10769" xr:uid="{00000000-0005-0000-0000-000070630000}"/>
    <cellStyle name="Процентный 2 3 3 2 2" xfId="23537" xr:uid="{00000000-0005-0000-0000-000071630000}"/>
    <cellStyle name="Процентный 2 3 3 3" xfId="17153" xr:uid="{00000000-0005-0000-0000-000072630000}"/>
    <cellStyle name="Процентный 2 3 4" xfId="7577" xr:uid="{00000000-0005-0000-0000-000073630000}"/>
    <cellStyle name="Процентный 2 3 4 2" xfId="20345" xr:uid="{00000000-0005-0000-0000-000074630000}"/>
    <cellStyle name="Процентный 2 3 5" xfId="13961" xr:uid="{00000000-0005-0000-0000-000075630000}"/>
    <cellStyle name="Процентный 2 4" xfId="1991" xr:uid="{00000000-0005-0000-0000-000076630000}"/>
    <cellStyle name="Процентный 2 4 2" xfId="5183" xr:uid="{00000000-0005-0000-0000-000077630000}"/>
    <cellStyle name="Процентный 2 4 2 2" xfId="11567" xr:uid="{00000000-0005-0000-0000-000078630000}"/>
    <cellStyle name="Процентный 2 4 2 2 2" xfId="24335" xr:uid="{00000000-0005-0000-0000-000079630000}"/>
    <cellStyle name="Процентный 2 4 2 3" xfId="17951" xr:uid="{00000000-0005-0000-0000-00007A630000}"/>
    <cellStyle name="Процентный 2 4 3" xfId="8375" xr:uid="{00000000-0005-0000-0000-00007B630000}"/>
    <cellStyle name="Процентный 2 4 3 2" xfId="21143" xr:uid="{00000000-0005-0000-0000-00007C630000}"/>
    <cellStyle name="Процентный 2 4 4" xfId="14759" xr:uid="{00000000-0005-0000-0000-00007D630000}"/>
    <cellStyle name="Процентный 2 5" xfId="3587" xr:uid="{00000000-0005-0000-0000-00007E630000}"/>
    <cellStyle name="Процентный 2 5 2" xfId="9971" xr:uid="{00000000-0005-0000-0000-00007F630000}"/>
    <cellStyle name="Процентный 2 5 2 2" xfId="22739" xr:uid="{00000000-0005-0000-0000-000080630000}"/>
    <cellStyle name="Процентный 2 5 3" xfId="16355" xr:uid="{00000000-0005-0000-0000-000081630000}"/>
    <cellStyle name="Процентный 2 6" xfId="6779" xr:uid="{00000000-0005-0000-0000-000082630000}"/>
    <cellStyle name="Процентный 2 6 2" xfId="19547" xr:uid="{00000000-0005-0000-0000-000083630000}"/>
    <cellStyle name="Процентный 2 7" xfId="13163" xr:uid="{00000000-0005-0000-0000-000084630000}"/>
    <cellStyle name="Финансовый 2" xfId="390" xr:uid="{00000000-0005-0000-0000-000085630000}"/>
    <cellStyle name="Финансовый 2 2" xfId="792" xr:uid="{00000000-0005-0000-0000-000086630000}"/>
    <cellStyle name="Финансовый 2 2 2" xfId="1590" xr:uid="{00000000-0005-0000-0000-000087630000}"/>
    <cellStyle name="Финансовый 2 2 2 2" xfId="3186" xr:uid="{00000000-0005-0000-0000-000088630000}"/>
    <cellStyle name="Финансовый 2 2 2 2 2" xfId="6378" xr:uid="{00000000-0005-0000-0000-000089630000}"/>
    <cellStyle name="Финансовый 2 2 2 2 2 2" xfId="12762" xr:uid="{00000000-0005-0000-0000-00008A630000}"/>
    <cellStyle name="Финансовый 2 2 2 2 2 2 2" xfId="25530" xr:uid="{00000000-0005-0000-0000-00008B630000}"/>
    <cellStyle name="Финансовый 2 2 2 2 2 3" xfId="19146" xr:uid="{00000000-0005-0000-0000-00008C630000}"/>
    <cellStyle name="Финансовый 2 2 2 2 3" xfId="9570" xr:uid="{00000000-0005-0000-0000-00008D630000}"/>
    <cellStyle name="Финансовый 2 2 2 2 3 2" xfId="22338" xr:uid="{00000000-0005-0000-0000-00008E630000}"/>
    <cellStyle name="Финансовый 2 2 2 2 4" xfId="15954" xr:uid="{00000000-0005-0000-0000-00008F630000}"/>
    <cellStyle name="Финансовый 2 2 2 3" xfId="4782" xr:uid="{00000000-0005-0000-0000-000090630000}"/>
    <cellStyle name="Финансовый 2 2 2 3 2" xfId="11166" xr:uid="{00000000-0005-0000-0000-000091630000}"/>
    <cellStyle name="Финансовый 2 2 2 3 2 2" xfId="23934" xr:uid="{00000000-0005-0000-0000-000092630000}"/>
    <cellStyle name="Финансовый 2 2 2 3 3" xfId="17550" xr:uid="{00000000-0005-0000-0000-000093630000}"/>
    <cellStyle name="Финансовый 2 2 2 4" xfId="7974" xr:uid="{00000000-0005-0000-0000-000094630000}"/>
    <cellStyle name="Финансовый 2 2 2 4 2" xfId="20742" xr:uid="{00000000-0005-0000-0000-000095630000}"/>
    <cellStyle name="Финансовый 2 2 2 5" xfId="14358" xr:uid="{00000000-0005-0000-0000-000096630000}"/>
    <cellStyle name="Финансовый 2 2 3" xfId="2388" xr:uid="{00000000-0005-0000-0000-000097630000}"/>
    <cellStyle name="Финансовый 2 2 3 2" xfId="5580" xr:uid="{00000000-0005-0000-0000-000098630000}"/>
    <cellStyle name="Финансовый 2 2 3 2 2" xfId="11964" xr:uid="{00000000-0005-0000-0000-000099630000}"/>
    <cellStyle name="Финансовый 2 2 3 2 2 2" xfId="24732" xr:uid="{00000000-0005-0000-0000-00009A630000}"/>
    <cellStyle name="Финансовый 2 2 3 2 3" xfId="18348" xr:uid="{00000000-0005-0000-0000-00009B630000}"/>
    <cellStyle name="Финансовый 2 2 3 3" xfId="8772" xr:uid="{00000000-0005-0000-0000-00009C630000}"/>
    <cellStyle name="Финансовый 2 2 3 3 2" xfId="21540" xr:uid="{00000000-0005-0000-0000-00009D630000}"/>
    <cellStyle name="Финансовый 2 2 3 4" xfId="15156" xr:uid="{00000000-0005-0000-0000-00009E630000}"/>
    <cellStyle name="Финансовый 2 2 4" xfId="3984" xr:uid="{00000000-0005-0000-0000-00009F630000}"/>
    <cellStyle name="Финансовый 2 2 4 2" xfId="10368" xr:uid="{00000000-0005-0000-0000-0000A0630000}"/>
    <cellStyle name="Финансовый 2 2 4 2 2" xfId="23136" xr:uid="{00000000-0005-0000-0000-0000A1630000}"/>
    <cellStyle name="Финансовый 2 2 4 3" xfId="16752" xr:uid="{00000000-0005-0000-0000-0000A2630000}"/>
    <cellStyle name="Финансовый 2 2 5" xfId="7176" xr:uid="{00000000-0005-0000-0000-0000A3630000}"/>
    <cellStyle name="Финансовый 2 2 5 2" xfId="19944" xr:uid="{00000000-0005-0000-0000-0000A4630000}"/>
    <cellStyle name="Финансовый 2 2 6" xfId="13560" xr:uid="{00000000-0005-0000-0000-0000A5630000}"/>
    <cellStyle name="Финансовый 2 3" xfId="1191" xr:uid="{00000000-0005-0000-0000-0000A6630000}"/>
    <cellStyle name="Финансовый 2 3 2" xfId="2787" xr:uid="{00000000-0005-0000-0000-0000A7630000}"/>
    <cellStyle name="Финансовый 2 3 2 2" xfId="5979" xr:uid="{00000000-0005-0000-0000-0000A8630000}"/>
    <cellStyle name="Финансовый 2 3 2 2 2" xfId="12363" xr:uid="{00000000-0005-0000-0000-0000A9630000}"/>
    <cellStyle name="Финансовый 2 3 2 2 2 2" xfId="25131" xr:uid="{00000000-0005-0000-0000-0000AA630000}"/>
    <cellStyle name="Финансовый 2 3 2 2 3" xfId="18747" xr:uid="{00000000-0005-0000-0000-0000AB630000}"/>
    <cellStyle name="Финансовый 2 3 2 3" xfId="9171" xr:uid="{00000000-0005-0000-0000-0000AC630000}"/>
    <cellStyle name="Финансовый 2 3 2 3 2" xfId="21939" xr:uid="{00000000-0005-0000-0000-0000AD630000}"/>
    <cellStyle name="Финансовый 2 3 2 4" xfId="15555" xr:uid="{00000000-0005-0000-0000-0000AE630000}"/>
    <cellStyle name="Финансовый 2 3 3" xfId="4383" xr:uid="{00000000-0005-0000-0000-0000AF630000}"/>
    <cellStyle name="Финансовый 2 3 3 2" xfId="10767" xr:uid="{00000000-0005-0000-0000-0000B0630000}"/>
    <cellStyle name="Финансовый 2 3 3 2 2" xfId="23535" xr:uid="{00000000-0005-0000-0000-0000B1630000}"/>
    <cellStyle name="Финансовый 2 3 3 3" xfId="17151" xr:uid="{00000000-0005-0000-0000-0000B2630000}"/>
    <cellStyle name="Финансовый 2 3 4" xfId="7575" xr:uid="{00000000-0005-0000-0000-0000B3630000}"/>
    <cellStyle name="Финансовый 2 3 4 2" xfId="20343" xr:uid="{00000000-0005-0000-0000-0000B4630000}"/>
    <cellStyle name="Финансовый 2 3 5" xfId="13959" xr:uid="{00000000-0005-0000-0000-0000B5630000}"/>
    <cellStyle name="Финансовый 2 4" xfId="1989" xr:uid="{00000000-0005-0000-0000-0000B6630000}"/>
    <cellStyle name="Финансовый 2 4 2" xfId="5181" xr:uid="{00000000-0005-0000-0000-0000B7630000}"/>
    <cellStyle name="Финансовый 2 4 2 2" xfId="11565" xr:uid="{00000000-0005-0000-0000-0000B8630000}"/>
    <cellStyle name="Финансовый 2 4 2 2 2" xfId="24333" xr:uid="{00000000-0005-0000-0000-0000B9630000}"/>
    <cellStyle name="Финансовый 2 4 2 3" xfId="17949" xr:uid="{00000000-0005-0000-0000-0000BA630000}"/>
    <cellStyle name="Финансовый 2 4 3" xfId="8373" xr:uid="{00000000-0005-0000-0000-0000BB630000}"/>
    <cellStyle name="Финансовый 2 4 3 2" xfId="21141" xr:uid="{00000000-0005-0000-0000-0000BC630000}"/>
    <cellStyle name="Финансовый 2 4 4" xfId="14757" xr:uid="{00000000-0005-0000-0000-0000BD630000}"/>
    <cellStyle name="Финансовый 2 5" xfId="3585" xr:uid="{00000000-0005-0000-0000-0000BE630000}"/>
    <cellStyle name="Финансовый 2 5 2" xfId="9969" xr:uid="{00000000-0005-0000-0000-0000BF630000}"/>
    <cellStyle name="Финансовый 2 5 2 2" xfId="22737" xr:uid="{00000000-0005-0000-0000-0000C0630000}"/>
    <cellStyle name="Финансовый 2 5 3" xfId="16353" xr:uid="{00000000-0005-0000-0000-0000C1630000}"/>
    <cellStyle name="Финансовый 2 6" xfId="6777" xr:uid="{00000000-0005-0000-0000-0000C2630000}"/>
    <cellStyle name="Финансовый 2 6 2" xfId="19545" xr:uid="{00000000-0005-0000-0000-0000C3630000}"/>
    <cellStyle name="Финансовый 2 7" xfId="13161" xr:uid="{00000000-0005-0000-0000-0000C463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3">
    <tabColor rgb="FFFFFF00"/>
    <outlinePr summaryBelow="0"/>
    <pageSetUpPr fitToPage="1"/>
  </sheetPr>
  <dimension ref="A1:BG139"/>
  <sheetViews>
    <sheetView view="pageBreakPreview" zoomScale="39" zoomScaleNormal="40" zoomScaleSheetLayoutView="39" workbookViewId="0">
      <pane xSplit="8" ySplit="10" topLeftCell="I81" activePane="bottomRight" state="frozen"/>
      <selection pane="topRight" activeCell="I1" sqref="I1"/>
      <selection pane="bottomLeft" activeCell="A11" sqref="A11"/>
      <selection pane="bottomRight" activeCell="Q89" sqref="Q89"/>
    </sheetView>
  </sheetViews>
  <sheetFormatPr defaultColWidth="9.140625" defaultRowHeight="26.25" outlineLevelRow="1" x14ac:dyDescent="0.25"/>
  <cols>
    <col min="1" max="2" width="0.85546875" style="8" customWidth="1"/>
    <col min="3" max="3" width="10.7109375" style="8" customWidth="1"/>
    <col min="4" max="4" width="48.5703125" style="8" customWidth="1"/>
    <col min="5" max="5" width="99.28515625" style="8" customWidth="1"/>
    <col min="6" max="6" width="13.85546875" style="8" customWidth="1"/>
    <col min="7" max="7" width="29.42578125" style="8" customWidth="1"/>
    <col min="8" max="8" width="23.5703125" style="8" customWidth="1"/>
    <col min="9" max="9" width="32.5703125" style="8" customWidth="1"/>
    <col min="10" max="10" width="22.42578125" style="8" customWidth="1"/>
    <col min="11" max="12" width="20.42578125" style="8" customWidth="1"/>
    <col min="13" max="13" width="24" style="587" customWidth="1"/>
    <col min="14" max="14" width="18.140625" style="8" hidden="1" customWidth="1"/>
    <col min="15" max="15" width="20.42578125" style="8" customWidth="1"/>
    <col min="16" max="16" width="17.28515625" style="8" hidden="1" customWidth="1"/>
    <col min="17" max="17" width="23.85546875" style="8" customWidth="1"/>
    <col min="18" max="18" width="17.28515625" style="8" hidden="1" customWidth="1"/>
    <col min="19" max="19" width="23.42578125" style="8" customWidth="1"/>
    <col min="20" max="20" width="17.28515625" style="8" hidden="1" customWidth="1"/>
    <col min="21" max="21" width="22.85546875" style="8" customWidth="1"/>
    <col min="22" max="22" width="17.28515625" style="8" hidden="1" customWidth="1"/>
    <col min="23" max="23" width="19.7109375" style="8" customWidth="1"/>
    <col min="24" max="24" width="17.28515625" style="8" hidden="1" customWidth="1"/>
    <col min="25" max="25" width="20.140625" style="8" customWidth="1"/>
    <col min="26" max="26" width="17.28515625" style="8" hidden="1" customWidth="1"/>
    <col min="27" max="27" width="16.5703125" style="8" customWidth="1"/>
    <col min="28" max="28" width="17.28515625" style="8" hidden="1" customWidth="1"/>
    <col min="29" max="29" width="17.28515625" style="8" customWidth="1"/>
    <col min="30" max="30" width="19.85546875" style="8" hidden="1" customWidth="1"/>
    <col min="31" max="31" width="17.28515625" style="8" customWidth="1"/>
    <col min="32" max="32" width="17.28515625" style="8" hidden="1" customWidth="1"/>
    <col min="33" max="33" width="17.28515625" style="588" customWidth="1"/>
    <col min="34" max="34" width="17.28515625" style="588" hidden="1" customWidth="1"/>
    <col min="35" max="35" width="17.28515625" style="8" customWidth="1"/>
    <col min="36" max="36" width="17.28515625" style="8" hidden="1" customWidth="1"/>
    <col min="37" max="37" width="17.28515625" style="8" customWidth="1"/>
    <col min="38" max="38" width="17.28515625" style="8" hidden="1" customWidth="1"/>
    <col min="39" max="39" width="17.28515625" style="8" customWidth="1"/>
    <col min="40" max="40" width="17.28515625" style="8" hidden="1" customWidth="1"/>
    <col min="41" max="41" width="19.42578125" style="8" customWidth="1"/>
    <col min="42" max="42" width="17.28515625" style="8" hidden="1" customWidth="1"/>
    <col min="43" max="43" width="22.85546875" style="8" hidden="1" customWidth="1"/>
    <col min="44" max="45" width="17.28515625" style="8" hidden="1" customWidth="1"/>
    <col min="46" max="46" width="16.7109375" style="8" hidden="1" customWidth="1"/>
    <col min="47" max="47" width="20" style="8" hidden="1" customWidth="1"/>
    <col min="48" max="51" width="16.7109375" style="8" hidden="1" customWidth="1"/>
    <col min="52" max="52" width="28.5703125" style="8" hidden="1" customWidth="1"/>
    <col min="53" max="53" width="32.140625" style="8" hidden="1" customWidth="1"/>
    <col min="54" max="57" width="16.7109375" style="8" hidden="1" customWidth="1"/>
    <col min="58" max="58" width="22.42578125" style="8" hidden="1" customWidth="1"/>
    <col min="59" max="59" width="26.85546875" style="589" hidden="1" customWidth="1"/>
    <col min="60" max="62" width="9.140625" style="8" customWidth="1"/>
    <col min="63" max="16384" width="9.140625" style="8"/>
  </cols>
  <sheetData>
    <row r="1" spans="1:59" ht="4.7" customHeight="1" x14ac:dyDescent="0.25"/>
    <row r="2" spans="1:59" x14ac:dyDescent="0.35">
      <c r="AA2" s="590"/>
      <c r="AB2" s="590"/>
    </row>
    <row r="3" spans="1:59" ht="31.5" x14ac:dyDescent="0.5">
      <c r="D3" s="1133" t="s">
        <v>5</v>
      </c>
      <c r="E3" s="1133"/>
      <c r="F3" s="1133"/>
      <c r="G3" s="1133"/>
      <c r="H3" s="591"/>
      <c r="I3" s="591"/>
      <c r="J3" s="591"/>
      <c r="K3" s="592" t="s">
        <v>6</v>
      </c>
      <c r="L3" s="592"/>
      <c r="M3" s="593">
        <f>Пресс!O3</f>
        <v>45372</v>
      </c>
      <c r="N3" s="594">
        <v>45015</v>
      </c>
      <c r="O3" s="592"/>
      <c r="P3" s="592"/>
      <c r="Q3" s="592"/>
      <c r="R3" s="592"/>
      <c r="Y3" s="595"/>
      <c r="Z3" s="595"/>
    </row>
    <row r="4" spans="1:59" ht="31.5" x14ac:dyDescent="0.5">
      <c r="D4" s="592"/>
      <c r="E4" s="592"/>
      <c r="F4" s="592"/>
      <c r="G4" s="592"/>
      <c r="H4" s="592"/>
      <c r="I4" s="592"/>
      <c r="J4" s="592"/>
      <c r="K4" s="592"/>
      <c r="L4" s="592"/>
      <c r="M4" s="596"/>
      <c r="N4" s="592"/>
      <c r="O4" s="592"/>
      <c r="P4" s="592"/>
      <c r="Q4" s="592"/>
      <c r="R4" s="592"/>
    </row>
    <row r="5" spans="1:59" ht="31.5" x14ac:dyDescent="0.5">
      <c r="D5" s="597"/>
      <c r="E5" s="597"/>
      <c r="F5" s="592"/>
      <c r="G5" s="592"/>
      <c r="H5" s="592"/>
      <c r="I5" s="592"/>
      <c r="J5" s="592"/>
      <c r="K5" s="592"/>
      <c r="L5" s="592"/>
      <c r="M5" s="596"/>
      <c r="N5" s="592"/>
      <c r="O5" s="592"/>
      <c r="P5" s="592"/>
      <c r="Q5" s="592"/>
      <c r="R5" s="592"/>
    </row>
    <row r="6" spans="1:59" ht="10.5" customHeight="1" x14ac:dyDescent="0.25"/>
    <row r="7" spans="1:59" ht="75" customHeight="1" thickBot="1" x14ac:dyDescent="0.95">
      <c r="C7" s="1134" t="str">
        <f>Пресс!C7</f>
        <v>Задание на выпуск листов 25 марта - 31 марта</v>
      </c>
      <c r="D7" s="1134"/>
      <c r="E7" s="1134"/>
      <c r="F7" s="1134"/>
      <c r="G7" s="1134"/>
      <c r="H7" s="1134"/>
      <c r="I7" s="1134"/>
      <c r="J7" s="1134"/>
      <c r="K7" s="1134"/>
      <c r="L7" s="1134"/>
      <c r="M7" s="1134"/>
      <c r="N7" s="1134"/>
      <c r="O7" s="1134"/>
      <c r="P7" s="1134"/>
      <c r="Q7" s="1134"/>
      <c r="R7" s="1134"/>
      <c r="S7" s="1134"/>
      <c r="T7" s="1134"/>
      <c r="U7" s="1134"/>
      <c r="V7" s="1134"/>
      <c r="W7" s="1134"/>
      <c r="X7" s="1134"/>
      <c r="Y7" s="1134"/>
      <c r="Z7" s="1134"/>
      <c r="AA7" s="1134"/>
      <c r="AB7" s="1134"/>
      <c r="AC7" s="1134"/>
      <c r="AD7" s="1134"/>
      <c r="AE7" s="1134"/>
      <c r="AF7" s="1134"/>
      <c r="AG7" s="1134"/>
      <c r="AH7" s="1134"/>
      <c r="AI7" s="1134"/>
      <c r="AJ7" s="1134"/>
      <c r="AK7" s="1134"/>
      <c r="AL7" s="1134"/>
      <c r="AM7" s="1134"/>
      <c r="AN7" s="1134"/>
      <c r="AO7" s="1134"/>
      <c r="AP7" s="1134"/>
      <c r="AQ7" s="1134"/>
      <c r="AR7" s="1134"/>
      <c r="AS7" s="1134"/>
      <c r="AT7" s="1134"/>
      <c r="AU7" s="1134"/>
      <c r="AV7" s="1134"/>
      <c r="AW7" s="1134"/>
      <c r="AX7" s="1134"/>
      <c r="AY7" s="1134"/>
      <c r="AZ7" s="1134"/>
      <c r="BA7" s="1134"/>
      <c r="BB7" s="1134"/>
      <c r="BC7" s="1134"/>
      <c r="BD7" s="1134"/>
      <c r="BE7" s="1134"/>
    </row>
    <row r="8" spans="1:59" ht="37.5" customHeight="1" x14ac:dyDescent="0.4">
      <c r="A8" s="598"/>
      <c r="B8" s="598"/>
      <c r="C8" s="1135"/>
      <c r="D8" s="1138" t="s">
        <v>35</v>
      </c>
      <c r="E8" s="1138" t="s">
        <v>0</v>
      </c>
      <c r="F8" s="1138" t="s">
        <v>3</v>
      </c>
      <c r="G8" s="1141" t="s">
        <v>1</v>
      </c>
      <c r="H8" s="1144" t="s">
        <v>38</v>
      </c>
      <c r="I8" s="1147" t="s">
        <v>45</v>
      </c>
      <c r="J8" s="1153" t="s">
        <v>46</v>
      </c>
      <c r="K8" s="1150" t="s">
        <v>40</v>
      </c>
      <c r="L8" s="1119" t="s">
        <v>41</v>
      </c>
      <c r="M8" s="1131" t="s">
        <v>42</v>
      </c>
      <c r="N8" s="599"/>
      <c r="O8" s="600" t="s">
        <v>14</v>
      </c>
      <c r="P8" s="601"/>
      <c r="Q8" s="602" t="s">
        <v>14</v>
      </c>
      <c r="R8" s="599"/>
      <c r="S8" s="603" t="s">
        <v>14</v>
      </c>
      <c r="T8" s="604"/>
      <c r="U8" s="605" t="s">
        <v>14</v>
      </c>
      <c r="V8" s="606"/>
      <c r="W8" s="603" t="s">
        <v>14</v>
      </c>
      <c r="X8" s="604"/>
      <c r="Y8" s="605" t="s">
        <v>14</v>
      </c>
      <c r="Z8" s="606"/>
      <c r="AA8" s="603" t="s">
        <v>14</v>
      </c>
      <c r="AB8" s="604"/>
      <c r="AC8" s="605" t="s">
        <v>14</v>
      </c>
      <c r="AD8" s="606"/>
      <c r="AE8" s="603" t="s">
        <v>14</v>
      </c>
      <c r="AF8" s="604"/>
      <c r="AG8" s="605" t="s">
        <v>14</v>
      </c>
      <c r="AH8" s="606"/>
      <c r="AI8" s="603" t="s">
        <v>14</v>
      </c>
      <c r="AJ8" s="604"/>
      <c r="AK8" s="604" t="s">
        <v>14</v>
      </c>
      <c r="AL8" s="606"/>
      <c r="AM8" s="603" t="s">
        <v>14</v>
      </c>
      <c r="AN8" s="604"/>
      <c r="AO8" s="604" t="s">
        <v>14</v>
      </c>
      <c r="AP8" s="606"/>
      <c r="AQ8" s="603" t="s">
        <v>14</v>
      </c>
      <c r="AR8" s="604"/>
      <c r="AS8" s="604" t="s">
        <v>14</v>
      </c>
      <c r="AT8" s="744"/>
      <c r="AU8" s="603" t="s">
        <v>14</v>
      </c>
      <c r="AV8" s="604"/>
      <c r="AW8" s="604" t="s">
        <v>14</v>
      </c>
      <c r="AX8" s="606"/>
      <c r="AY8" s="603"/>
      <c r="AZ8" s="1122" t="s">
        <v>33</v>
      </c>
      <c r="BA8" s="1125" t="s">
        <v>44</v>
      </c>
      <c r="BB8" s="606"/>
      <c r="BC8" s="603"/>
      <c r="BD8" s="604"/>
      <c r="BE8" s="604"/>
      <c r="BF8" s="1128" t="s">
        <v>21</v>
      </c>
      <c r="BG8" s="607"/>
    </row>
    <row r="9" spans="1:59" ht="60" customHeight="1" x14ac:dyDescent="0.35">
      <c r="A9" s="608"/>
      <c r="B9" s="608"/>
      <c r="C9" s="1136"/>
      <c r="D9" s="1139"/>
      <c r="E9" s="1139"/>
      <c r="F9" s="1139"/>
      <c r="G9" s="1142"/>
      <c r="H9" s="1145"/>
      <c r="I9" s="1148"/>
      <c r="J9" s="1154"/>
      <c r="K9" s="1151"/>
      <c r="L9" s="1120"/>
      <c r="M9" s="1132"/>
      <c r="N9" s="609" t="s">
        <v>13</v>
      </c>
      <c r="O9" s="610" t="str">
        <f>Пресс!P9</f>
        <v>25/03 день</v>
      </c>
      <c r="P9" s="611" t="s">
        <v>13</v>
      </c>
      <c r="Q9" s="612" t="str">
        <f>Пресс!R9</f>
        <v>25/03 ночь</v>
      </c>
      <c r="R9" s="609" t="s">
        <v>13</v>
      </c>
      <c r="S9" s="610" t="str">
        <f>Пресс!T9</f>
        <v>26/03 день</v>
      </c>
      <c r="T9" s="611" t="s">
        <v>13</v>
      </c>
      <c r="U9" s="612" t="str">
        <f>Пресс!V9</f>
        <v>26/03 ночь</v>
      </c>
      <c r="V9" s="609" t="s">
        <v>13</v>
      </c>
      <c r="W9" s="610" t="str">
        <f>Пресс!X9</f>
        <v>27/03 день</v>
      </c>
      <c r="X9" s="611" t="s">
        <v>13</v>
      </c>
      <c r="Y9" s="612" t="str">
        <f>Пресс!Z9</f>
        <v>27/03 ночь</v>
      </c>
      <c r="Z9" s="609" t="s">
        <v>13</v>
      </c>
      <c r="AA9" s="610" t="str">
        <f>Пресс!AB9</f>
        <v>28/03 день</v>
      </c>
      <c r="AB9" s="611" t="s">
        <v>13</v>
      </c>
      <c r="AC9" s="612" t="str">
        <f>Пресс!AD9</f>
        <v>28/03 ночь</v>
      </c>
      <c r="AD9" s="609" t="s">
        <v>13</v>
      </c>
      <c r="AE9" s="610" t="str">
        <f>Пресс!AF9</f>
        <v>29/03 день</v>
      </c>
      <c r="AF9" s="611" t="s">
        <v>13</v>
      </c>
      <c r="AG9" s="612" t="str">
        <f>Пресс!AH9</f>
        <v>29/03 ночь</v>
      </c>
      <c r="AH9" s="609" t="s">
        <v>13</v>
      </c>
      <c r="AI9" s="610" t="str">
        <f>Пресс!AJ9</f>
        <v>30/03 день</v>
      </c>
      <c r="AJ9" s="611" t="s">
        <v>13</v>
      </c>
      <c r="AK9" s="612" t="str">
        <f>Пресс!AL9</f>
        <v>30/03 ночь</v>
      </c>
      <c r="AL9" s="609" t="s">
        <v>13</v>
      </c>
      <c r="AM9" s="610" t="str">
        <f>Пресс!AN9</f>
        <v>31/03 день</v>
      </c>
      <c r="AN9" s="611" t="s">
        <v>13</v>
      </c>
      <c r="AO9" s="612" t="str">
        <f>Пресс!AP9</f>
        <v>31/03 ночь</v>
      </c>
      <c r="AP9" s="609"/>
      <c r="AQ9" s="610">
        <f>Пресс!AR9</f>
        <v>0</v>
      </c>
      <c r="AR9" s="611"/>
      <c r="AS9" s="612">
        <f>Пресс!AT9</f>
        <v>0</v>
      </c>
      <c r="AT9" s="609"/>
      <c r="AU9" s="610">
        <f>Пресс!AV9</f>
        <v>0</v>
      </c>
      <c r="AV9" s="611"/>
      <c r="AW9" s="612">
        <f>Пресс!AX9</f>
        <v>0</v>
      </c>
      <c r="AX9" s="609"/>
      <c r="AY9" s="610"/>
      <c r="AZ9" s="1123"/>
      <c r="BA9" s="1126"/>
      <c r="BB9" s="609"/>
      <c r="BC9" s="610"/>
      <c r="BD9" s="611"/>
      <c r="BE9" s="613"/>
      <c r="BF9" s="1129"/>
      <c r="BG9" s="614"/>
    </row>
    <row r="10" spans="1:59" ht="35.25" customHeight="1" collapsed="1" thickBot="1" x14ac:dyDescent="0.4">
      <c r="A10" s="608"/>
      <c r="B10" s="608"/>
      <c r="C10" s="1137"/>
      <c r="D10" s="1140"/>
      <c r="E10" s="1140"/>
      <c r="F10" s="1140"/>
      <c r="G10" s="1143"/>
      <c r="H10" s="1146"/>
      <c r="I10" s="1149"/>
      <c r="J10" s="1154"/>
      <c r="K10" s="1152"/>
      <c r="L10" s="1121"/>
      <c r="M10" s="1132"/>
      <c r="N10" s="615">
        <v>45015</v>
      </c>
      <c r="O10" s="616" t="s">
        <v>39</v>
      </c>
      <c r="P10" s="617">
        <v>45015</v>
      </c>
      <c r="Q10" s="618" t="s">
        <v>39</v>
      </c>
      <c r="R10" s="619">
        <v>45016</v>
      </c>
      <c r="S10" s="616" t="s">
        <v>39</v>
      </c>
      <c r="T10" s="617">
        <v>45016</v>
      </c>
      <c r="U10" s="618" t="s">
        <v>39</v>
      </c>
      <c r="V10" s="619">
        <v>45017</v>
      </c>
      <c r="W10" s="616" t="s">
        <v>39</v>
      </c>
      <c r="X10" s="617">
        <v>44927</v>
      </c>
      <c r="Y10" s="618" t="s">
        <v>39</v>
      </c>
      <c r="Z10" s="619">
        <v>45018</v>
      </c>
      <c r="AA10" s="616" t="s">
        <v>39</v>
      </c>
      <c r="AB10" s="617">
        <v>44959</v>
      </c>
      <c r="AC10" s="618" t="s">
        <v>39</v>
      </c>
      <c r="AD10" s="619">
        <v>45019</v>
      </c>
      <c r="AE10" s="616" t="s">
        <v>39</v>
      </c>
      <c r="AF10" s="617">
        <v>45019</v>
      </c>
      <c r="AG10" s="618" t="s">
        <v>39</v>
      </c>
      <c r="AH10" s="619">
        <v>45020</v>
      </c>
      <c r="AI10" s="616" t="s">
        <v>39</v>
      </c>
      <c r="AJ10" s="617">
        <v>45020</v>
      </c>
      <c r="AK10" s="618" t="s">
        <v>39</v>
      </c>
      <c r="AL10" s="619">
        <v>45021</v>
      </c>
      <c r="AM10" s="616" t="s">
        <v>39</v>
      </c>
      <c r="AN10" s="617">
        <v>45021</v>
      </c>
      <c r="AO10" s="618" t="s">
        <v>39</v>
      </c>
      <c r="AP10" s="620"/>
      <c r="AQ10" s="621" t="s">
        <v>39</v>
      </c>
      <c r="AR10" s="622"/>
      <c r="AS10" s="623" t="s">
        <v>39</v>
      </c>
      <c r="AT10" s="620"/>
      <c r="AU10" s="621" t="s">
        <v>39</v>
      </c>
      <c r="AV10" s="622"/>
      <c r="AW10" s="623" t="s">
        <v>39</v>
      </c>
      <c r="AX10" s="620"/>
      <c r="AY10" s="624"/>
      <c r="AZ10" s="1124"/>
      <c r="BA10" s="1127"/>
      <c r="BB10" s="620"/>
      <c r="BC10" s="624"/>
      <c r="BD10" s="622"/>
      <c r="BE10" s="622"/>
      <c r="BF10" s="1130"/>
      <c r="BG10" s="625"/>
    </row>
    <row r="11" spans="1:59" ht="51" hidden="1" customHeight="1" outlineLevel="1" x14ac:dyDescent="0.45">
      <c r="A11" s="608"/>
      <c r="B11" s="608"/>
      <c r="C11" s="1061"/>
      <c r="D11" s="1047" t="s">
        <v>56</v>
      </c>
      <c r="E11" s="1047" t="str">
        <f>Пресс!E12</f>
        <v>Второе вспенивание 2Р 40 (подложка)</v>
      </c>
      <c r="F11" s="1047">
        <f>Пресс!F12</f>
        <v>0</v>
      </c>
      <c r="G11" s="1047">
        <f>Пресс!G12</f>
        <v>423</v>
      </c>
      <c r="H11" s="704">
        <f>Пресс!L12*2</f>
        <v>0</v>
      </c>
      <c r="I11" s="626"/>
      <c r="J11" s="705"/>
      <c r="K11" s="458">
        <f>(Пресс!K12*2)+J11</f>
        <v>0</v>
      </c>
      <c r="L11" s="401">
        <f>O11+Q11+S11+U11+W11+Y11+AA11+AC11+AE11+AG11+AI11+AK11+AM11+AO11+AQ11+AS11+AU11+AW11</f>
        <v>0</v>
      </c>
      <c r="M11" s="706">
        <f>K11-L11</f>
        <v>0</v>
      </c>
      <c r="N11" s="627"/>
      <c r="O11" s="628"/>
      <c r="P11" s="629"/>
      <c r="Q11" s="186"/>
      <c r="R11" s="629"/>
      <c r="S11" s="186"/>
      <c r="T11" s="186"/>
      <c r="U11" s="186"/>
      <c r="V11" s="186"/>
      <c r="W11" s="186"/>
      <c r="X11" s="186"/>
      <c r="Y11" s="186"/>
      <c r="Z11" s="186"/>
      <c r="AA11" s="186"/>
      <c r="AB11" s="186"/>
      <c r="AC11" s="186"/>
      <c r="AD11" s="186"/>
      <c r="AE11" s="186"/>
      <c r="AF11" s="186"/>
      <c r="AG11" s="186"/>
      <c r="AH11" s="186"/>
      <c r="AI11" s="186"/>
      <c r="AJ11" s="186"/>
      <c r="AK11" s="186"/>
      <c r="AL11" s="186"/>
      <c r="AM11" s="186"/>
      <c r="AN11" s="186"/>
      <c r="AO11" s="421"/>
      <c r="AP11" s="630"/>
      <c r="AQ11" s="630"/>
      <c r="AR11" s="631"/>
      <c r="AS11" s="631"/>
      <c r="AT11" s="630"/>
      <c r="AU11" s="632"/>
      <c r="AV11" s="631"/>
      <c r="AW11" s="631"/>
      <c r="AX11" s="630"/>
      <c r="AY11" s="632"/>
      <c r="AZ11" s="633"/>
      <c r="BA11" s="634"/>
      <c r="BB11" s="630"/>
      <c r="BC11" s="632"/>
      <c r="BD11" s="631"/>
      <c r="BE11" s="635"/>
      <c r="BF11" s="636"/>
      <c r="BG11" s="637"/>
    </row>
    <row r="12" spans="1:59" ht="51" hidden="1" customHeight="1" outlineLevel="1" x14ac:dyDescent="0.45">
      <c r="A12" s="608"/>
      <c r="B12" s="608"/>
      <c r="C12" s="1061"/>
      <c r="D12" s="1047"/>
      <c r="E12" s="1047">
        <f>Пресс!E13</f>
        <v>0</v>
      </c>
      <c r="F12" s="1047">
        <f>Пресс!F13</f>
        <v>0</v>
      </c>
      <c r="G12" s="1047">
        <f>Пресс!G13</f>
        <v>0</v>
      </c>
      <c r="H12" s="707">
        <f>Пресс!L13*2</f>
        <v>0</v>
      </c>
      <c r="I12" s="638"/>
      <c r="J12" s="708"/>
      <c r="K12" s="405">
        <f>(Пресс!K13*2)+J12</f>
        <v>0</v>
      </c>
      <c r="L12" s="399">
        <f t="shared" ref="L12:L23" si="0">O12+Q12+S12+U12+W12+Y12+AA12+AC12+AE12+AG12+AI12+AK12+AM12+AO12+AQ12+AS12+AU12+AW12</f>
        <v>0</v>
      </c>
      <c r="M12" s="706">
        <f t="shared" ref="M12:M23" si="1">K12-L12</f>
        <v>0</v>
      </c>
      <c r="N12" s="627"/>
      <c r="O12" s="639"/>
      <c r="P12" s="640"/>
      <c r="Q12" s="640"/>
      <c r="R12" s="640"/>
      <c r="S12" s="337"/>
      <c r="T12" s="640"/>
      <c r="U12" s="337"/>
      <c r="V12" s="337"/>
      <c r="W12" s="337"/>
      <c r="X12" s="337"/>
      <c r="Y12" s="337"/>
      <c r="Z12" s="337"/>
      <c r="AA12" s="337"/>
      <c r="AB12" s="337"/>
      <c r="AC12" s="337"/>
      <c r="AD12" s="337"/>
      <c r="AE12" s="337"/>
      <c r="AF12" s="337"/>
      <c r="AG12" s="337"/>
      <c r="AH12" s="337"/>
      <c r="AI12" s="337"/>
      <c r="AJ12" s="337"/>
      <c r="AK12" s="337"/>
      <c r="AL12" s="337"/>
      <c r="AM12" s="337"/>
      <c r="AN12" s="337"/>
      <c r="AO12" s="583"/>
      <c r="AP12" s="630"/>
      <c r="AQ12" s="630"/>
      <c r="AR12" s="631"/>
      <c r="AS12" s="631"/>
      <c r="AT12" s="630"/>
      <c r="AU12" s="632"/>
      <c r="AV12" s="631"/>
      <c r="AW12" s="631"/>
      <c r="AX12" s="630"/>
      <c r="AY12" s="632"/>
      <c r="AZ12" s="633"/>
      <c r="BA12" s="634"/>
      <c r="BB12" s="630"/>
      <c r="BC12" s="632"/>
      <c r="BD12" s="631"/>
      <c r="BE12" s="635"/>
      <c r="BF12" s="636"/>
      <c r="BG12" s="637"/>
    </row>
    <row r="13" spans="1:59" ht="51" hidden="1" customHeight="1" outlineLevel="1" x14ac:dyDescent="0.45">
      <c r="A13" s="608"/>
      <c r="B13" s="608"/>
      <c r="C13" s="1061"/>
      <c r="D13" s="1047"/>
      <c r="E13" s="1047">
        <f>Пресс!E14</f>
        <v>0</v>
      </c>
      <c r="F13" s="1047">
        <f>Пресс!F14</f>
        <v>0</v>
      </c>
      <c r="G13" s="1047">
        <f>Пресс!G14</f>
        <v>0</v>
      </c>
      <c r="H13" s="707">
        <f>Пресс!L14*2</f>
        <v>0</v>
      </c>
      <c r="I13" s="638"/>
      <c r="J13" s="708"/>
      <c r="K13" s="405">
        <f>(Пресс!K14*2)+J13</f>
        <v>0</v>
      </c>
      <c r="L13" s="399">
        <f t="shared" si="0"/>
        <v>0</v>
      </c>
      <c r="M13" s="706">
        <f t="shared" si="1"/>
        <v>0</v>
      </c>
      <c r="N13" s="627"/>
      <c r="O13" s="639"/>
      <c r="P13" s="640"/>
      <c r="Q13" s="640"/>
      <c r="R13" s="640"/>
      <c r="S13" s="337"/>
      <c r="T13" s="640"/>
      <c r="U13" s="337"/>
      <c r="V13" s="337"/>
      <c r="W13" s="337"/>
      <c r="X13" s="337"/>
      <c r="Y13" s="337"/>
      <c r="Z13" s="337"/>
      <c r="AA13" s="337"/>
      <c r="AB13" s="337"/>
      <c r="AC13" s="337"/>
      <c r="AD13" s="337"/>
      <c r="AE13" s="337"/>
      <c r="AF13" s="337"/>
      <c r="AG13" s="337"/>
      <c r="AH13" s="337"/>
      <c r="AI13" s="337"/>
      <c r="AJ13" s="337"/>
      <c r="AK13" s="337"/>
      <c r="AL13" s="337"/>
      <c r="AM13" s="337"/>
      <c r="AN13" s="337"/>
      <c r="AO13" s="583"/>
      <c r="AP13" s="630"/>
      <c r="AQ13" s="630"/>
      <c r="AR13" s="631"/>
      <c r="AS13" s="631"/>
      <c r="AT13" s="630"/>
      <c r="AU13" s="632"/>
      <c r="AV13" s="631"/>
      <c r="AW13" s="631"/>
      <c r="AX13" s="630"/>
      <c r="AY13" s="632"/>
      <c r="AZ13" s="633"/>
      <c r="BA13" s="634"/>
      <c r="BB13" s="630"/>
      <c r="BC13" s="632"/>
      <c r="BD13" s="631"/>
      <c r="BE13" s="635"/>
      <c r="BF13" s="636"/>
      <c r="BG13" s="637"/>
    </row>
    <row r="14" spans="1:59" ht="51" hidden="1" customHeight="1" outlineLevel="1" x14ac:dyDescent="0.45">
      <c r="A14" s="608"/>
      <c r="B14" s="608"/>
      <c r="C14" s="1061"/>
      <c r="D14" s="1047"/>
      <c r="E14" s="1047">
        <f>Пресс!E15</f>
        <v>0</v>
      </c>
      <c r="F14" s="1047">
        <f>Пресс!F15</f>
        <v>0</v>
      </c>
      <c r="G14" s="1047">
        <f>Пресс!G15</f>
        <v>0</v>
      </c>
      <c r="H14" s="707">
        <f>Пресс!L15*2</f>
        <v>0</v>
      </c>
      <c r="I14" s="638"/>
      <c r="J14" s="708"/>
      <c r="K14" s="405">
        <f>(Пресс!K15*2)+J14</f>
        <v>0</v>
      </c>
      <c r="L14" s="399">
        <f t="shared" si="0"/>
        <v>0</v>
      </c>
      <c r="M14" s="706">
        <f t="shared" si="1"/>
        <v>0</v>
      </c>
      <c r="N14" s="627"/>
      <c r="O14" s="639"/>
      <c r="P14" s="640"/>
      <c r="Q14" s="640"/>
      <c r="R14" s="640"/>
      <c r="S14" s="337"/>
      <c r="T14" s="640"/>
      <c r="U14" s="337"/>
      <c r="V14" s="337"/>
      <c r="W14" s="337"/>
      <c r="X14" s="337"/>
      <c r="Y14" s="337"/>
      <c r="Z14" s="337"/>
      <c r="AA14" s="337"/>
      <c r="AB14" s="337"/>
      <c r="AC14" s="337"/>
      <c r="AD14" s="337"/>
      <c r="AE14" s="337"/>
      <c r="AF14" s="337"/>
      <c r="AG14" s="337"/>
      <c r="AH14" s="337"/>
      <c r="AI14" s="337"/>
      <c r="AJ14" s="337"/>
      <c r="AK14" s="337"/>
      <c r="AL14" s="337"/>
      <c r="AM14" s="337"/>
      <c r="AN14" s="337"/>
      <c r="AO14" s="583"/>
      <c r="AP14" s="630"/>
      <c r="AQ14" s="630"/>
      <c r="AR14" s="631"/>
      <c r="AS14" s="631"/>
      <c r="AT14" s="630"/>
      <c r="AU14" s="632"/>
      <c r="AV14" s="631"/>
      <c r="AW14" s="631"/>
      <c r="AX14" s="630"/>
      <c r="AY14" s="632"/>
      <c r="AZ14" s="633"/>
      <c r="BA14" s="634"/>
      <c r="BB14" s="630"/>
      <c r="BC14" s="632"/>
      <c r="BD14" s="631"/>
      <c r="BE14" s="635"/>
      <c r="BF14" s="636"/>
      <c r="BG14" s="637"/>
    </row>
    <row r="15" spans="1:59" ht="51" hidden="1" customHeight="1" outlineLevel="1" x14ac:dyDescent="0.45">
      <c r="A15" s="608"/>
      <c r="B15" s="608"/>
      <c r="C15" s="1061"/>
      <c r="D15" s="1047"/>
      <c r="E15" s="1047">
        <f>Пресс!E16</f>
        <v>0</v>
      </c>
      <c r="F15" s="1047">
        <f>Пресс!F16</f>
        <v>0</v>
      </c>
      <c r="G15" s="1047">
        <f>Пресс!G16</f>
        <v>0</v>
      </c>
      <c r="H15" s="707">
        <f>Пресс!L16*2</f>
        <v>0</v>
      </c>
      <c r="I15" s="638"/>
      <c r="J15" s="708"/>
      <c r="K15" s="405">
        <f>Пресс!K16*2</f>
        <v>0</v>
      </c>
      <c r="L15" s="399">
        <f t="shared" si="0"/>
        <v>0</v>
      </c>
      <c r="M15" s="706">
        <f t="shared" si="1"/>
        <v>0</v>
      </c>
      <c r="N15" s="627"/>
      <c r="O15" s="639"/>
      <c r="P15" s="640"/>
      <c r="Q15" s="640"/>
      <c r="R15" s="640"/>
      <c r="S15" s="337"/>
      <c r="T15" s="640"/>
      <c r="U15" s="337"/>
      <c r="V15" s="337"/>
      <c r="W15" s="337"/>
      <c r="X15" s="337"/>
      <c r="Y15" s="337"/>
      <c r="Z15" s="337"/>
      <c r="AA15" s="337"/>
      <c r="AB15" s="337"/>
      <c r="AC15" s="337"/>
      <c r="AD15" s="337"/>
      <c r="AE15" s="337"/>
      <c r="AF15" s="337"/>
      <c r="AG15" s="337"/>
      <c r="AH15" s="337"/>
      <c r="AI15" s="337"/>
      <c r="AJ15" s="337"/>
      <c r="AK15" s="337"/>
      <c r="AL15" s="337"/>
      <c r="AM15" s="337"/>
      <c r="AN15" s="337"/>
      <c r="AO15" s="583"/>
      <c r="AP15" s="630"/>
      <c r="AQ15" s="630"/>
      <c r="AR15" s="631"/>
      <c r="AS15" s="631"/>
      <c r="AT15" s="630"/>
      <c r="AU15" s="632"/>
      <c r="AV15" s="631"/>
      <c r="AW15" s="631"/>
      <c r="AX15" s="630"/>
      <c r="AY15" s="632"/>
      <c r="AZ15" s="633"/>
      <c r="BA15" s="634"/>
      <c r="BB15" s="630"/>
      <c r="BC15" s="632"/>
      <c r="BD15" s="631"/>
      <c r="BE15" s="635"/>
      <c r="BF15" s="636"/>
      <c r="BG15" s="637"/>
    </row>
    <row r="16" spans="1:59" ht="51" hidden="1" customHeight="1" outlineLevel="1" x14ac:dyDescent="0.45">
      <c r="A16" s="608"/>
      <c r="B16" s="608"/>
      <c r="C16" s="1061"/>
      <c r="D16" s="1047"/>
      <c r="E16" s="1047">
        <f>Пресс!E17</f>
        <v>0</v>
      </c>
      <c r="F16" s="1047">
        <f>Пресс!F17</f>
        <v>0</v>
      </c>
      <c r="G16" s="1047">
        <f>Пресс!G17</f>
        <v>0</v>
      </c>
      <c r="H16" s="707">
        <f>Пресс!L17*2</f>
        <v>0</v>
      </c>
      <c r="I16" s="638"/>
      <c r="J16" s="708"/>
      <c r="K16" s="405">
        <f>Пресс!K17*2</f>
        <v>0</v>
      </c>
      <c r="L16" s="399">
        <f t="shared" si="0"/>
        <v>0</v>
      </c>
      <c r="M16" s="706">
        <f t="shared" si="1"/>
        <v>0</v>
      </c>
      <c r="N16" s="627"/>
      <c r="O16" s="639"/>
      <c r="P16" s="640"/>
      <c r="Q16" s="640"/>
      <c r="R16" s="640"/>
      <c r="S16" s="337"/>
      <c r="T16" s="640"/>
      <c r="U16" s="337"/>
      <c r="V16" s="337"/>
      <c r="W16" s="337"/>
      <c r="X16" s="337"/>
      <c r="Y16" s="337"/>
      <c r="Z16" s="337"/>
      <c r="AA16" s="337"/>
      <c r="AB16" s="337"/>
      <c r="AC16" s="337"/>
      <c r="AD16" s="337"/>
      <c r="AE16" s="337"/>
      <c r="AF16" s="337"/>
      <c r="AG16" s="337"/>
      <c r="AH16" s="337"/>
      <c r="AI16" s="337"/>
      <c r="AJ16" s="337"/>
      <c r="AK16" s="337"/>
      <c r="AL16" s="337"/>
      <c r="AM16" s="337"/>
      <c r="AN16" s="337"/>
      <c r="AO16" s="583"/>
      <c r="AP16" s="630"/>
      <c r="AQ16" s="630"/>
      <c r="AR16" s="631"/>
      <c r="AS16" s="631"/>
      <c r="AT16" s="630"/>
      <c r="AU16" s="632"/>
      <c r="AV16" s="631"/>
      <c r="AW16" s="631"/>
      <c r="AX16" s="630"/>
      <c r="AY16" s="632"/>
      <c r="AZ16" s="633"/>
      <c r="BA16" s="634"/>
      <c r="BB16" s="630"/>
      <c r="BC16" s="632"/>
      <c r="BD16" s="631"/>
      <c r="BE16" s="635"/>
      <c r="BF16" s="636"/>
      <c r="BG16" s="637"/>
    </row>
    <row r="17" spans="1:59" ht="51" hidden="1" customHeight="1" outlineLevel="1" x14ac:dyDescent="0.45">
      <c r="A17" s="608"/>
      <c r="B17" s="608"/>
      <c r="C17" s="1061"/>
      <c r="D17" s="1047"/>
      <c r="E17" s="1047">
        <f>Пресс!E18</f>
        <v>0</v>
      </c>
      <c r="F17" s="1047">
        <f>Пресс!F18</f>
        <v>0</v>
      </c>
      <c r="G17" s="1047">
        <f>Пресс!G18</f>
        <v>0</v>
      </c>
      <c r="H17" s="707">
        <f>Пресс!L18*2</f>
        <v>0</v>
      </c>
      <c r="I17" s="638"/>
      <c r="J17" s="708"/>
      <c r="K17" s="405">
        <f>Пресс!K18*2</f>
        <v>0</v>
      </c>
      <c r="L17" s="399">
        <f t="shared" si="0"/>
        <v>0</v>
      </c>
      <c r="M17" s="706">
        <f t="shared" si="1"/>
        <v>0</v>
      </c>
      <c r="N17" s="627"/>
      <c r="O17" s="639"/>
      <c r="P17" s="640"/>
      <c r="Q17" s="640"/>
      <c r="R17" s="640"/>
      <c r="S17" s="337"/>
      <c r="T17" s="640"/>
      <c r="U17" s="337"/>
      <c r="V17" s="337"/>
      <c r="W17" s="337"/>
      <c r="X17" s="337"/>
      <c r="Y17" s="337"/>
      <c r="Z17" s="337"/>
      <c r="AA17" s="337"/>
      <c r="AB17" s="337"/>
      <c r="AC17" s="337"/>
      <c r="AD17" s="337"/>
      <c r="AE17" s="337"/>
      <c r="AF17" s="337"/>
      <c r="AG17" s="337"/>
      <c r="AH17" s="337"/>
      <c r="AI17" s="337"/>
      <c r="AJ17" s="337"/>
      <c r="AK17" s="337"/>
      <c r="AL17" s="337"/>
      <c r="AM17" s="337"/>
      <c r="AN17" s="337"/>
      <c r="AO17" s="583"/>
      <c r="AP17" s="630"/>
      <c r="AQ17" s="630"/>
      <c r="AR17" s="631"/>
      <c r="AS17" s="631"/>
      <c r="AT17" s="630"/>
      <c r="AU17" s="632"/>
      <c r="AV17" s="631"/>
      <c r="AW17" s="631"/>
      <c r="AX17" s="630"/>
      <c r="AY17" s="632"/>
      <c r="AZ17" s="633"/>
      <c r="BA17" s="634"/>
      <c r="BB17" s="630"/>
      <c r="BC17" s="632"/>
      <c r="BD17" s="631"/>
      <c r="BE17" s="635"/>
      <c r="BF17" s="636"/>
      <c r="BG17" s="637"/>
    </row>
    <row r="18" spans="1:59" ht="51" hidden="1" customHeight="1" outlineLevel="1" x14ac:dyDescent="0.45">
      <c r="A18" s="608"/>
      <c r="B18" s="608"/>
      <c r="C18" s="1061"/>
      <c r="D18" s="1047"/>
      <c r="E18" s="1047">
        <f>Пресс!E19</f>
        <v>0</v>
      </c>
      <c r="F18" s="1047">
        <f>Пресс!F19</f>
        <v>0</v>
      </c>
      <c r="G18" s="1047">
        <f>Пресс!G19</f>
        <v>0</v>
      </c>
      <c r="H18" s="707">
        <f>Пресс!L19*2</f>
        <v>0</v>
      </c>
      <c r="I18" s="638"/>
      <c r="J18" s="708"/>
      <c r="K18" s="405">
        <f>Пресс!K19*2</f>
        <v>0</v>
      </c>
      <c r="L18" s="399">
        <f t="shared" si="0"/>
        <v>0</v>
      </c>
      <c r="M18" s="706">
        <f t="shared" si="1"/>
        <v>0</v>
      </c>
      <c r="N18" s="627"/>
      <c r="O18" s="639"/>
      <c r="P18" s="640"/>
      <c r="Q18" s="640"/>
      <c r="R18" s="640"/>
      <c r="S18" s="337"/>
      <c r="T18" s="640"/>
      <c r="U18" s="337"/>
      <c r="V18" s="337"/>
      <c r="W18" s="337"/>
      <c r="X18" s="337"/>
      <c r="Y18" s="337"/>
      <c r="Z18" s="337"/>
      <c r="AA18" s="337"/>
      <c r="AB18" s="337"/>
      <c r="AC18" s="337"/>
      <c r="AD18" s="337"/>
      <c r="AE18" s="337"/>
      <c r="AF18" s="337"/>
      <c r="AG18" s="337"/>
      <c r="AH18" s="337"/>
      <c r="AI18" s="337"/>
      <c r="AJ18" s="337"/>
      <c r="AK18" s="337"/>
      <c r="AL18" s="337"/>
      <c r="AM18" s="337"/>
      <c r="AN18" s="337"/>
      <c r="AO18" s="583"/>
      <c r="AP18" s="630"/>
      <c r="AQ18" s="630"/>
      <c r="AR18" s="631"/>
      <c r="AS18" s="631"/>
      <c r="AT18" s="630"/>
      <c r="AU18" s="632"/>
      <c r="AV18" s="631"/>
      <c r="AW18" s="631"/>
      <c r="AX18" s="630"/>
      <c r="AY18" s="632"/>
      <c r="AZ18" s="633"/>
      <c r="BA18" s="634"/>
      <c r="BB18" s="630"/>
      <c r="BC18" s="632"/>
      <c r="BD18" s="631"/>
      <c r="BE18" s="635"/>
      <c r="BF18" s="636"/>
      <c r="BG18" s="637"/>
    </row>
    <row r="19" spans="1:59" ht="51" hidden="1" customHeight="1" outlineLevel="1" x14ac:dyDescent="0.45">
      <c r="A19" s="608"/>
      <c r="B19" s="608"/>
      <c r="C19" s="1061"/>
      <c r="D19" s="1047"/>
      <c r="E19" s="1047">
        <f>Пресс!E20</f>
        <v>0</v>
      </c>
      <c r="F19" s="1047">
        <f>Пресс!F20</f>
        <v>0</v>
      </c>
      <c r="G19" s="1047">
        <f>Пресс!G20</f>
        <v>0</v>
      </c>
      <c r="H19" s="707">
        <f>Пресс!L20*2</f>
        <v>0</v>
      </c>
      <c r="I19" s="638"/>
      <c r="J19" s="708"/>
      <c r="K19" s="405">
        <f>Пресс!K20*2</f>
        <v>0</v>
      </c>
      <c r="L19" s="399">
        <f t="shared" si="0"/>
        <v>0</v>
      </c>
      <c r="M19" s="706">
        <f t="shared" si="1"/>
        <v>0</v>
      </c>
      <c r="N19" s="627"/>
      <c r="O19" s="639"/>
      <c r="P19" s="640"/>
      <c r="Q19" s="640"/>
      <c r="R19" s="640"/>
      <c r="S19" s="337"/>
      <c r="T19" s="640"/>
      <c r="U19" s="337"/>
      <c r="V19" s="337"/>
      <c r="W19" s="337"/>
      <c r="X19" s="337"/>
      <c r="Y19" s="337"/>
      <c r="Z19" s="337"/>
      <c r="AA19" s="337"/>
      <c r="AB19" s="337"/>
      <c r="AC19" s="337"/>
      <c r="AD19" s="337"/>
      <c r="AE19" s="337"/>
      <c r="AF19" s="337"/>
      <c r="AG19" s="337"/>
      <c r="AH19" s="337"/>
      <c r="AI19" s="337"/>
      <c r="AJ19" s="337"/>
      <c r="AK19" s="337"/>
      <c r="AL19" s="337"/>
      <c r="AM19" s="337"/>
      <c r="AN19" s="337"/>
      <c r="AO19" s="583"/>
      <c r="AP19" s="630"/>
      <c r="AQ19" s="630"/>
      <c r="AR19" s="631"/>
      <c r="AS19" s="631"/>
      <c r="AT19" s="630"/>
      <c r="AU19" s="632"/>
      <c r="AV19" s="631"/>
      <c r="AW19" s="631"/>
      <c r="AX19" s="630"/>
      <c r="AY19" s="632"/>
      <c r="AZ19" s="633"/>
      <c r="BA19" s="634"/>
      <c r="BB19" s="630"/>
      <c r="BC19" s="632"/>
      <c r="BD19" s="631"/>
      <c r="BE19" s="635"/>
      <c r="BF19" s="636"/>
      <c r="BG19" s="637"/>
    </row>
    <row r="20" spans="1:59" ht="51" hidden="1" customHeight="1" outlineLevel="1" x14ac:dyDescent="0.45">
      <c r="A20" s="608"/>
      <c r="B20" s="608"/>
      <c r="C20" s="1061"/>
      <c r="D20" s="1047"/>
      <c r="E20" s="1047">
        <f>Пресс!E21</f>
        <v>0</v>
      </c>
      <c r="F20" s="1047">
        <f>Пресс!F21</f>
        <v>0</v>
      </c>
      <c r="G20" s="1047">
        <f>Пресс!G21</f>
        <v>0</v>
      </c>
      <c r="H20" s="707">
        <f>Пресс!L21*2</f>
        <v>0</v>
      </c>
      <c r="I20" s="638"/>
      <c r="J20" s="708"/>
      <c r="K20" s="405">
        <f>Пресс!K21*2</f>
        <v>0</v>
      </c>
      <c r="L20" s="399">
        <f t="shared" si="0"/>
        <v>0</v>
      </c>
      <c r="M20" s="706">
        <f t="shared" si="1"/>
        <v>0</v>
      </c>
      <c r="N20" s="627"/>
      <c r="O20" s="639"/>
      <c r="P20" s="640"/>
      <c r="Q20" s="640"/>
      <c r="R20" s="640"/>
      <c r="S20" s="337"/>
      <c r="T20" s="640"/>
      <c r="U20" s="337"/>
      <c r="V20" s="337"/>
      <c r="W20" s="337"/>
      <c r="X20" s="337"/>
      <c r="Y20" s="337"/>
      <c r="Z20" s="337"/>
      <c r="AA20" s="337"/>
      <c r="AB20" s="337"/>
      <c r="AC20" s="337"/>
      <c r="AD20" s="337"/>
      <c r="AE20" s="337"/>
      <c r="AF20" s="337"/>
      <c r="AG20" s="337"/>
      <c r="AH20" s="337"/>
      <c r="AI20" s="337"/>
      <c r="AJ20" s="337"/>
      <c r="AK20" s="337"/>
      <c r="AL20" s="337"/>
      <c r="AM20" s="337"/>
      <c r="AN20" s="337"/>
      <c r="AO20" s="583"/>
      <c r="AP20" s="630"/>
      <c r="AQ20" s="630"/>
      <c r="AR20" s="631"/>
      <c r="AS20" s="631"/>
      <c r="AT20" s="630"/>
      <c r="AU20" s="632"/>
      <c r="AV20" s="631"/>
      <c r="AW20" s="631"/>
      <c r="AX20" s="630"/>
      <c r="AY20" s="632"/>
      <c r="AZ20" s="633"/>
      <c r="BA20" s="634"/>
      <c r="BB20" s="630"/>
      <c r="BC20" s="632"/>
      <c r="BD20" s="631"/>
      <c r="BE20" s="635"/>
      <c r="BF20" s="636"/>
      <c r="BG20" s="637"/>
    </row>
    <row r="21" spans="1:59" ht="51" hidden="1" customHeight="1" outlineLevel="1" x14ac:dyDescent="0.45">
      <c r="A21" s="608"/>
      <c r="B21" s="608"/>
      <c r="C21" s="1061"/>
      <c r="D21" s="1047"/>
      <c r="E21" s="1047">
        <f>Пресс!E22</f>
        <v>0</v>
      </c>
      <c r="F21" s="1047">
        <f>Пресс!F22</f>
        <v>0</v>
      </c>
      <c r="G21" s="1047">
        <f>Пресс!G22</f>
        <v>0</v>
      </c>
      <c r="H21" s="707">
        <f>Пресс!L22*2</f>
        <v>0</v>
      </c>
      <c r="I21" s="638"/>
      <c r="J21" s="708"/>
      <c r="K21" s="405">
        <f>Пресс!K22*2</f>
        <v>0</v>
      </c>
      <c r="L21" s="399">
        <f t="shared" si="0"/>
        <v>0</v>
      </c>
      <c r="M21" s="706">
        <f t="shared" si="1"/>
        <v>0</v>
      </c>
      <c r="N21" s="627"/>
      <c r="O21" s="639"/>
      <c r="P21" s="640"/>
      <c r="Q21" s="640"/>
      <c r="R21" s="640"/>
      <c r="S21" s="337"/>
      <c r="T21" s="640"/>
      <c r="U21" s="337"/>
      <c r="V21" s="337"/>
      <c r="W21" s="337"/>
      <c r="X21" s="337"/>
      <c r="Y21" s="337"/>
      <c r="Z21" s="337"/>
      <c r="AA21" s="337"/>
      <c r="AB21" s="337"/>
      <c r="AC21" s="337"/>
      <c r="AD21" s="337"/>
      <c r="AE21" s="337"/>
      <c r="AF21" s="337"/>
      <c r="AG21" s="337"/>
      <c r="AH21" s="337"/>
      <c r="AI21" s="337"/>
      <c r="AJ21" s="337"/>
      <c r="AK21" s="337"/>
      <c r="AL21" s="337"/>
      <c r="AM21" s="337"/>
      <c r="AN21" s="337"/>
      <c r="AO21" s="583"/>
      <c r="AP21" s="630"/>
      <c r="AQ21" s="630"/>
      <c r="AR21" s="631"/>
      <c r="AS21" s="631"/>
      <c r="AT21" s="630"/>
      <c r="AU21" s="632"/>
      <c r="AV21" s="631"/>
      <c r="AW21" s="631"/>
      <c r="AX21" s="630"/>
      <c r="AY21" s="632"/>
      <c r="AZ21" s="633"/>
      <c r="BA21" s="634"/>
      <c r="BB21" s="630"/>
      <c r="BC21" s="632"/>
      <c r="BD21" s="631"/>
      <c r="BE21" s="635"/>
      <c r="BF21" s="636"/>
      <c r="BG21" s="637"/>
    </row>
    <row r="22" spans="1:59" ht="51" hidden="1" customHeight="1" outlineLevel="1" x14ac:dyDescent="0.45">
      <c r="A22" s="608"/>
      <c r="B22" s="608"/>
      <c r="C22" s="1061"/>
      <c r="D22" s="1047"/>
      <c r="E22" s="1047">
        <f>Пресс!E23</f>
        <v>0</v>
      </c>
      <c r="F22" s="1047">
        <f>Пресс!F23</f>
        <v>0</v>
      </c>
      <c r="G22" s="1047">
        <f>Пресс!G23</f>
        <v>0</v>
      </c>
      <c r="H22" s="707">
        <f>Пресс!L23*2</f>
        <v>0</v>
      </c>
      <c r="I22" s="638"/>
      <c r="J22" s="708"/>
      <c r="K22" s="405">
        <f>Пресс!K23*2</f>
        <v>0</v>
      </c>
      <c r="L22" s="399">
        <f t="shared" si="0"/>
        <v>0</v>
      </c>
      <c r="M22" s="706">
        <f t="shared" si="1"/>
        <v>0</v>
      </c>
      <c r="N22" s="627"/>
      <c r="O22" s="639"/>
      <c r="P22" s="640"/>
      <c r="Q22" s="640"/>
      <c r="R22" s="640"/>
      <c r="S22" s="337"/>
      <c r="T22" s="640"/>
      <c r="U22" s="337"/>
      <c r="V22" s="337"/>
      <c r="W22" s="337"/>
      <c r="X22" s="337"/>
      <c r="Y22" s="337"/>
      <c r="Z22" s="337"/>
      <c r="AA22" s="337"/>
      <c r="AB22" s="337"/>
      <c r="AC22" s="337"/>
      <c r="AD22" s="337"/>
      <c r="AE22" s="337"/>
      <c r="AF22" s="337"/>
      <c r="AG22" s="337"/>
      <c r="AH22" s="337"/>
      <c r="AI22" s="337"/>
      <c r="AJ22" s="337"/>
      <c r="AK22" s="337"/>
      <c r="AL22" s="337"/>
      <c r="AM22" s="337"/>
      <c r="AN22" s="337"/>
      <c r="AO22" s="583"/>
      <c r="AP22" s="630"/>
      <c r="AQ22" s="630"/>
      <c r="AR22" s="631"/>
      <c r="AS22" s="631"/>
      <c r="AT22" s="630"/>
      <c r="AU22" s="632"/>
      <c r="AV22" s="631"/>
      <c r="AW22" s="631"/>
      <c r="AX22" s="630"/>
      <c r="AY22" s="632"/>
      <c r="AZ22" s="633"/>
      <c r="BA22" s="634"/>
      <c r="BB22" s="630"/>
      <c r="BC22" s="632"/>
      <c r="BD22" s="631"/>
      <c r="BE22" s="635"/>
      <c r="BF22" s="636"/>
      <c r="BG22" s="637"/>
    </row>
    <row r="23" spans="1:59" s="653" customFormat="1" ht="51" hidden="1" customHeight="1" outlineLevel="1" thickBot="1" x14ac:dyDescent="0.5">
      <c r="A23" s="641"/>
      <c r="B23" s="641"/>
      <c r="C23" s="1062"/>
      <c r="D23" s="1063"/>
      <c r="E23" s="1063">
        <f>Пресс!E24</f>
        <v>0</v>
      </c>
      <c r="F23" s="1063">
        <f>Пресс!F24</f>
        <v>0</v>
      </c>
      <c r="G23" s="1063">
        <f>Пресс!G24</f>
        <v>0</v>
      </c>
      <c r="H23" s="709">
        <f>Пресс!L24*2</f>
        <v>0</v>
      </c>
      <c r="I23" s="642"/>
      <c r="J23" s="710"/>
      <c r="K23" s="711">
        <f>Пресс!K24*2</f>
        <v>0</v>
      </c>
      <c r="L23" s="400">
        <f t="shared" si="0"/>
        <v>0</v>
      </c>
      <c r="M23" s="712">
        <f t="shared" si="1"/>
        <v>0</v>
      </c>
      <c r="N23" s="643"/>
      <c r="O23" s="644"/>
      <c r="P23" s="644"/>
      <c r="Q23" s="644"/>
      <c r="R23" s="644"/>
      <c r="S23" s="644"/>
      <c r="T23" s="644"/>
      <c r="U23" s="644"/>
      <c r="V23" s="644"/>
      <c r="W23" s="644"/>
      <c r="X23" s="644"/>
      <c r="Y23" s="644"/>
      <c r="Z23" s="644"/>
      <c r="AA23" s="644"/>
      <c r="AB23" s="644"/>
      <c r="AC23" s="644"/>
      <c r="AD23" s="644"/>
      <c r="AE23" s="644"/>
      <c r="AF23" s="644"/>
      <c r="AG23" s="644"/>
      <c r="AH23" s="644"/>
      <c r="AI23" s="644"/>
      <c r="AJ23" s="644"/>
      <c r="AK23" s="644"/>
      <c r="AL23" s="644"/>
      <c r="AM23" s="644"/>
      <c r="AN23" s="644"/>
      <c r="AO23" s="644"/>
      <c r="AP23" s="645"/>
      <c r="AQ23" s="645"/>
      <c r="AR23" s="646"/>
      <c r="AS23" s="646"/>
      <c r="AT23" s="645"/>
      <c r="AU23" s="647"/>
      <c r="AV23" s="646"/>
      <c r="AW23" s="646"/>
      <c r="AX23" s="645"/>
      <c r="AY23" s="647"/>
      <c r="AZ23" s="648"/>
      <c r="BA23" s="649"/>
      <c r="BB23" s="645"/>
      <c r="BC23" s="647"/>
      <c r="BD23" s="646"/>
      <c r="BE23" s="650"/>
      <c r="BF23" s="651"/>
      <c r="BG23" s="652"/>
    </row>
    <row r="24" spans="1:59" ht="51" customHeight="1" x14ac:dyDescent="0.45">
      <c r="A24" s="654"/>
      <c r="B24" s="654"/>
      <c r="C24" s="1064"/>
      <c r="D24" s="1065" t="s">
        <v>50</v>
      </c>
      <c r="E24" s="1065" t="str">
        <f>Пресс!E198</f>
        <v>Автоковрики СОТА АНТИСКОЛЬЗЯЩИЕ для цеха вырубки</v>
      </c>
      <c r="F24" s="1066">
        <f>Пресс!F198</f>
        <v>50</v>
      </c>
      <c r="G24" s="1067" t="str">
        <f>Пресс!G198</f>
        <v>Black</v>
      </c>
      <c r="H24" s="713">
        <f>(Пресс!L198*2)</f>
        <v>0</v>
      </c>
      <c r="I24" s="464"/>
      <c r="J24" s="714"/>
      <c r="K24" s="458">
        <f>(Пресс!K198*2)+J24</f>
        <v>0</v>
      </c>
      <c r="L24" s="715">
        <f t="shared" ref="L24:L27" si="2">O24+Q24+S24+U24+W24+Y24+AA24+AC24+AE24+AG24+AI24+AK24+AM24+AO24+AQ24+AS24+AU24+AW24</f>
        <v>0</v>
      </c>
      <c r="M24" s="459">
        <f t="shared" ref="M24:M32" si="3">K24-L24</f>
        <v>0</v>
      </c>
      <c r="N24" s="655"/>
      <c r="O24" s="7"/>
      <c r="P24" s="7"/>
      <c r="Q24" s="7"/>
      <c r="R24" s="7"/>
      <c r="S24" s="7"/>
      <c r="T24" s="7"/>
      <c r="U24" s="7"/>
      <c r="V24" s="656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657"/>
      <c r="AQ24" s="7"/>
      <c r="AR24" s="657"/>
      <c r="AS24" s="337"/>
      <c r="AT24" s="657"/>
      <c r="AU24" s="337"/>
      <c r="AV24" s="657"/>
      <c r="AW24" s="368"/>
      <c r="AX24" s="657"/>
      <c r="AY24" s="337"/>
      <c r="AZ24" s="658"/>
      <c r="BA24" s="582"/>
      <c r="BB24" s="657"/>
      <c r="BC24" s="337"/>
      <c r="BD24" s="657"/>
      <c r="BE24" s="485"/>
      <c r="BF24" s="659"/>
    </row>
    <row r="25" spans="1:59" ht="51" customHeight="1" x14ac:dyDescent="0.45">
      <c r="A25" s="660"/>
      <c r="B25" s="654"/>
      <c r="C25" s="1045"/>
      <c r="D25" s="1046"/>
      <c r="E25" s="1047" t="str">
        <f>Пресс!E199</f>
        <v>Автоковрики СОТА АНТИСКОЛЬЗЯЩИЕ для цеха вырубки</v>
      </c>
      <c r="F25" s="1048">
        <f>Пресс!F199</f>
        <v>50</v>
      </c>
      <c r="G25" s="1049" t="str">
        <f>Пресс!G199</f>
        <v>бирюзовый</v>
      </c>
      <c r="H25" s="716">
        <f>(Пресс!L199*2)</f>
        <v>0</v>
      </c>
      <c r="I25" s="460"/>
      <c r="J25" s="717"/>
      <c r="K25" s="405">
        <f>(Пресс!K199*2)+J25</f>
        <v>0</v>
      </c>
      <c r="L25" s="718">
        <f t="shared" si="2"/>
        <v>0</v>
      </c>
      <c r="M25" s="102">
        <f t="shared" si="3"/>
        <v>0</v>
      </c>
      <c r="N25" s="661"/>
      <c r="O25" s="187"/>
      <c r="P25" s="359"/>
      <c r="Q25" s="187"/>
      <c r="R25" s="359"/>
      <c r="S25" s="4"/>
      <c r="T25" s="359"/>
      <c r="U25" s="187"/>
      <c r="V25" s="661"/>
      <c r="W25" s="4"/>
      <c r="X25" s="359"/>
      <c r="Y25" s="4"/>
      <c r="Z25" s="359"/>
      <c r="AA25" s="4"/>
      <c r="AB25" s="359"/>
      <c r="AC25" s="4"/>
      <c r="AD25" s="359"/>
      <c r="AE25" s="4"/>
      <c r="AF25" s="359"/>
      <c r="AG25" s="187"/>
      <c r="AH25" s="359"/>
      <c r="AI25" s="4"/>
      <c r="AJ25" s="359"/>
      <c r="AK25" s="187"/>
      <c r="AL25" s="359"/>
      <c r="AM25" s="187"/>
      <c r="AN25" s="359"/>
      <c r="AO25" s="187"/>
      <c r="AP25" s="359"/>
      <c r="AQ25" s="4"/>
      <c r="AR25" s="359"/>
      <c r="AS25" s="187"/>
      <c r="AT25" s="359"/>
      <c r="AU25" s="187"/>
      <c r="AV25" s="359"/>
      <c r="AW25" s="365"/>
      <c r="AX25" s="359"/>
      <c r="AY25" s="187"/>
      <c r="AZ25" s="662"/>
      <c r="BA25" s="437"/>
      <c r="BB25" s="359"/>
      <c r="BC25" s="187"/>
      <c r="BD25" s="359"/>
      <c r="BE25" s="50"/>
      <c r="BF25" s="663"/>
    </row>
    <row r="26" spans="1:59" s="667" customFormat="1" ht="57" customHeight="1" x14ac:dyDescent="0.45">
      <c r="A26" s="664"/>
      <c r="B26" s="665"/>
      <c r="C26" s="1045"/>
      <c r="D26" s="1046"/>
      <c r="E26" s="1047" t="str">
        <f>Пресс!E200</f>
        <v>Автоковрики СОТА АНТИСКОЛЬЗЯЩИЕ для цеха вырубки</v>
      </c>
      <c r="F26" s="1048">
        <f>Пресс!F200</f>
        <v>50</v>
      </c>
      <c r="G26" s="1049" t="str">
        <f>Пресс!G200</f>
        <v>фисташковый</v>
      </c>
      <c r="H26" s="716">
        <f>(Пресс!L200*2)</f>
        <v>0</v>
      </c>
      <c r="I26" s="460"/>
      <c r="J26" s="717"/>
      <c r="K26" s="405">
        <f>(Пресс!K200*2)+J26</f>
        <v>0</v>
      </c>
      <c r="L26" s="718">
        <f t="shared" si="2"/>
        <v>0</v>
      </c>
      <c r="M26" s="102">
        <f t="shared" si="3"/>
        <v>0</v>
      </c>
      <c r="N26" s="661"/>
      <c r="O26" s="187"/>
      <c r="P26" s="359"/>
      <c r="Q26" s="187"/>
      <c r="R26" s="359"/>
      <c r="S26" s="4"/>
      <c r="T26" s="359"/>
      <c r="U26" s="187"/>
      <c r="V26" s="661"/>
      <c r="W26" s="4"/>
      <c r="X26" s="359"/>
      <c r="Y26" s="4"/>
      <c r="Z26" s="359"/>
      <c r="AA26" s="4"/>
      <c r="AB26" s="359"/>
      <c r="AC26" s="4"/>
      <c r="AD26" s="359"/>
      <c r="AE26" s="4"/>
      <c r="AF26" s="359"/>
      <c r="AG26" s="187"/>
      <c r="AH26" s="359"/>
      <c r="AI26" s="4"/>
      <c r="AJ26" s="359"/>
      <c r="AK26" s="187"/>
      <c r="AL26" s="359"/>
      <c r="AM26" s="187"/>
      <c r="AN26" s="359"/>
      <c r="AO26" s="187"/>
      <c r="AP26" s="359"/>
      <c r="AQ26" s="4"/>
      <c r="AR26" s="359"/>
      <c r="AS26" s="187"/>
      <c r="AT26" s="359"/>
      <c r="AU26" s="187"/>
      <c r="AV26" s="359"/>
      <c r="AW26" s="365"/>
      <c r="AX26" s="359"/>
      <c r="AY26" s="187"/>
      <c r="AZ26" s="662"/>
      <c r="BA26" s="437"/>
      <c r="BB26" s="359"/>
      <c r="BC26" s="187"/>
      <c r="BD26" s="359"/>
      <c r="BE26" s="50"/>
      <c r="BF26" s="663"/>
      <c r="BG26" s="666"/>
    </row>
    <row r="27" spans="1:59" s="667" customFormat="1" ht="57" customHeight="1" x14ac:dyDescent="0.45">
      <c r="A27" s="665"/>
      <c r="B27" s="665"/>
      <c r="C27" s="1064"/>
      <c r="D27" s="1065"/>
      <c r="E27" s="1065" t="str">
        <f>Пресс!E201</f>
        <v>Автоковрики СОТЫ</v>
      </c>
      <c r="F27" s="1066">
        <f>Пресс!F201</f>
        <v>50</v>
      </c>
      <c r="G27" s="1067">
        <f>Пресс!G201</f>
        <v>423</v>
      </c>
      <c r="H27" s="713">
        <f>(Пресс!L201*2)</f>
        <v>0</v>
      </c>
      <c r="I27" s="464"/>
      <c r="J27" s="719"/>
      <c r="K27" s="458">
        <f>(Пресс!K201*2)+J27</f>
        <v>1000</v>
      </c>
      <c r="L27" s="715">
        <f t="shared" si="2"/>
        <v>0</v>
      </c>
      <c r="M27" s="459">
        <f>K27-L27</f>
        <v>1000</v>
      </c>
      <c r="N27" s="655"/>
      <c r="O27" s="337"/>
      <c r="P27" s="657"/>
      <c r="Q27" s="337"/>
      <c r="R27" s="657"/>
      <c r="S27" s="7"/>
      <c r="T27" s="657"/>
      <c r="U27" s="337"/>
      <c r="V27" s="655"/>
      <c r="W27" s="7"/>
      <c r="X27" s="657"/>
      <c r="Y27" s="7"/>
      <c r="Z27" s="657"/>
      <c r="AA27" s="7"/>
      <c r="AB27" s="657"/>
      <c r="AC27" s="7"/>
      <c r="AD27" s="657"/>
      <c r="AE27" s="7"/>
      <c r="AF27" s="657"/>
      <c r="AG27" s="337"/>
      <c r="AH27" s="657"/>
      <c r="AI27" s="7"/>
      <c r="AJ27" s="657"/>
      <c r="AK27" s="337"/>
      <c r="AL27" s="657"/>
      <c r="AM27" s="337"/>
      <c r="AN27" s="657"/>
      <c r="AO27" s="337"/>
      <c r="AP27" s="657"/>
      <c r="AQ27" s="7"/>
      <c r="AR27" s="657"/>
      <c r="AS27" s="337"/>
      <c r="AT27" s="657"/>
      <c r="AU27" s="337"/>
      <c r="AV27" s="657"/>
      <c r="AW27" s="368"/>
      <c r="AX27" s="657"/>
      <c r="AY27" s="337"/>
      <c r="AZ27" s="658"/>
      <c r="BA27" s="439"/>
      <c r="BB27" s="657"/>
      <c r="BC27" s="337"/>
      <c r="BD27" s="657"/>
      <c r="BE27" s="485"/>
      <c r="BF27" s="668"/>
      <c r="BG27" s="666"/>
    </row>
    <row r="28" spans="1:59" s="670" customFormat="1" ht="57" customHeight="1" x14ac:dyDescent="0.45">
      <c r="A28" s="664"/>
      <c r="B28" s="664"/>
      <c r="C28" s="1045"/>
      <c r="D28" s="1065"/>
      <c r="E28" s="1065" t="str">
        <f>Пресс!E202</f>
        <v>Автоковрики СОТЫ</v>
      </c>
      <c r="F28" s="1048">
        <v>50</v>
      </c>
      <c r="G28" s="1049">
        <f>Пресс!G202</f>
        <v>539</v>
      </c>
      <c r="H28" s="716">
        <f>(Пресс!L202*2)</f>
        <v>0</v>
      </c>
      <c r="I28" s="460"/>
      <c r="J28" s="720"/>
      <c r="K28" s="405">
        <f>(Пресс!K202*2)+J28</f>
        <v>300</v>
      </c>
      <c r="L28" s="718">
        <f>O28+Q28+S28+U28+W28+Y28+AA28+AC28+AE28+AG28+AI28+AK28+AM28+AO28+AQ28+AS28+AU28+AW28</f>
        <v>0</v>
      </c>
      <c r="M28" s="102">
        <f t="shared" si="3"/>
        <v>300</v>
      </c>
      <c r="N28" s="661"/>
      <c r="O28" s="187"/>
      <c r="P28" s="359"/>
      <c r="Q28" s="187"/>
      <c r="R28" s="359"/>
      <c r="S28" s="4"/>
      <c r="T28" s="359"/>
      <c r="U28" s="187"/>
      <c r="V28" s="661"/>
      <c r="W28" s="4"/>
      <c r="X28" s="359"/>
      <c r="Y28" s="4"/>
      <c r="Z28" s="359"/>
      <c r="AA28" s="4"/>
      <c r="AB28" s="359"/>
      <c r="AC28" s="4"/>
      <c r="AD28" s="359"/>
      <c r="AE28" s="4"/>
      <c r="AF28" s="359"/>
      <c r="AG28" s="187"/>
      <c r="AH28" s="359"/>
      <c r="AI28" s="4"/>
      <c r="AJ28" s="359"/>
      <c r="AK28" s="187"/>
      <c r="AL28" s="359"/>
      <c r="AM28" s="187"/>
      <c r="AN28" s="359"/>
      <c r="AO28" s="187"/>
      <c r="AP28" s="359"/>
      <c r="AQ28" s="4"/>
      <c r="AR28" s="359"/>
      <c r="AS28" s="187"/>
      <c r="AT28" s="359"/>
      <c r="AU28" s="187"/>
      <c r="AV28" s="359"/>
      <c r="AW28" s="365"/>
      <c r="AX28" s="359"/>
      <c r="AY28" s="187"/>
      <c r="AZ28" s="662"/>
      <c r="BA28" s="437"/>
      <c r="BB28" s="359"/>
      <c r="BC28" s="187"/>
      <c r="BD28" s="359"/>
      <c r="BE28" s="50"/>
      <c r="BF28" s="663"/>
      <c r="BG28" s="669"/>
    </row>
    <row r="29" spans="1:59" ht="57" customHeight="1" x14ac:dyDescent="0.45">
      <c r="A29" s="654"/>
      <c r="B29" s="654"/>
      <c r="C29" s="1064"/>
      <c r="D29" s="1068"/>
      <c r="E29" s="1065" t="str">
        <f>Пресс!E203</f>
        <v>Автоковрики СОТЫ</v>
      </c>
      <c r="F29" s="1066">
        <v>50</v>
      </c>
      <c r="G29" s="1067">
        <f>Пресс!G203</f>
        <v>4695</v>
      </c>
      <c r="H29" s="713">
        <f>(Пресс!L203*2)</f>
        <v>0</v>
      </c>
      <c r="I29" s="464"/>
      <c r="J29" s="714"/>
      <c r="K29" s="458">
        <f>(Пресс!K203*2)+J29</f>
        <v>200</v>
      </c>
      <c r="L29" s="715">
        <f>O29+Q29+S29+U29+W29+Y29+AA29+AC29+AE29+AG29+AI29+AK29+AM29+AO29+AQ29+AS29+AU29+AW29</f>
        <v>0</v>
      </c>
      <c r="M29" s="459">
        <f t="shared" si="3"/>
        <v>200</v>
      </c>
      <c r="N29" s="655"/>
      <c r="O29" s="337"/>
      <c r="P29" s="657"/>
      <c r="Q29" s="337"/>
      <c r="R29" s="657"/>
      <c r="S29" s="7"/>
      <c r="T29" s="657"/>
      <c r="U29" s="7"/>
      <c r="V29" s="657"/>
      <c r="W29" s="7"/>
      <c r="X29" s="657"/>
      <c r="Y29" s="337"/>
      <c r="Z29" s="657"/>
      <c r="AA29" s="7"/>
      <c r="AB29" s="657"/>
      <c r="AC29" s="7"/>
      <c r="AD29" s="657"/>
      <c r="AE29" s="7"/>
      <c r="AF29" s="657"/>
      <c r="AG29" s="337"/>
      <c r="AH29" s="657"/>
      <c r="AI29" s="337"/>
      <c r="AJ29" s="657"/>
      <c r="AK29" s="337"/>
      <c r="AL29" s="657"/>
      <c r="AM29" s="337"/>
      <c r="AN29" s="657"/>
      <c r="AO29" s="337"/>
      <c r="AP29" s="657"/>
      <c r="AQ29" s="337"/>
      <c r="AR29" s="657"/>
      <c r="AS29" s="337"/>
      <c r="AT29" s="657"/>
      <c r="AU29" s="337"/>
      <c r="AV29" s="657"/>
      <c r="AW29" s="368"/>
      <c r="AX29" s="657"/>
      <c r="AY29" s="337"/>
      <c r="AZ29" s="658"/>
      <c r="BA29" s="439"/>
      <c r="BB29" s="657"/>
      <c r="BC29" s="337"/>
      <c r="BD29" s="657"/>
      <c r="BE29" s="485"/>
      <c r="BF29" s="659"/>
    </row>
    <row r="30" spans="1:59" s="667" customFormat="1" ht="57" customHeight="1" x14ac:dyDescent="0.45">
      <c r="A30" s="665"/>
      <c r="B30" s="665"/>
      <c r="C30" s="1064"/>
      <c r="D30" s="1068"/>
      <c r="E30" s="1065" t="str">
        <f>Пресс!E204</f>
        <v>Автоковрики СОТЫ</v>
      </c>
      <c r="F30" s="1066">
        <v>50</v>
      </c>
      <c r="G30" s="1049">
        <f>Пресс!G204</f>
        <v>1955</v>
      </c>
      <c r="H30" s="713">
        <f>(Пресс!L204*2)</f>
        <v>0</v>
      </c>
      <c r="I30" s="464"/>
      <c r="J30" s="714"/>
      <c r="K30" s="458">
        <f>(Пресс!K204*2)+J30</f>
        <v>200</v>
      </c>
      <c r="L30" s="715">
        <f t="shared" ref="L30:L68" si="4">O30+Q30+S30+U30+W30+Y30+AA30+AC30+AE30+AG30+AI30+AK30+AM30+AO30+AQ30+AS30+AU30+AW30</f>
        <v>0</v>
      </c>
      <c r="M30" s="459">
        <f t="shared" si="3"/>
        <v>200</v>
      </c>
      <c r="N30" s="655"/>
      <c r="O30" s="337"/>
      <c r="P30" s="657"/>
      <c r="Q30" s="337"/>
      <c r="R30" s="657"/>
      <c r="S30" s="7"/>
      <c r="T30" s="657"/>
      <c r="U30" s="7"/>
      <c r="V30" s="657"/>
      <c r="W30" s="7"/>
      <c r="X30" s="657"/>
      <c r="Y30" s="337"/>
      <c r="Z30" s="657"/>
      <c r="AA30" s="7"/>
      <c r="AB30" s="657"/>
      <c r="AC30" s="7"/>
      <c r="AD30" s="657"/>
      <c r="AE30" s="7"/>
      <c r="AF30" s="657"/>
      <c r="AG30" s="337"/>
      <c r="AH30" s="657"/>
      <c r="AI30" s="337"/>
      <c r="AJ30" s="657"/>
      <c r="AK30" s="337"/>
      <c r="AL30" s="657"/>
      <c r="AM30" s="337"/>
      <c r="AN30" s="657"/>
      <c r="AO30" s="337"/>
      <c r="AP30" s="657"/>
      <c r="AQ30" s="337"/>
      <c r="AR30" s="657"/>
      <c r="AS30" s="337"/>
      <c r="AT30" s="657"/>
      <c r="AU30" s="337"/>
      <c r="AV30" s="657"/>
      <c r="AW30" s="368"/>
      <c r="AX30" s="657"/>
      <c r="AY30" s="337"/>
      <c r="AZ30" s="658"/>
      <c r="BA30" s="439"/>
      <c r="BB30" s="657"/>
      <c r="BC30" s="337"/>
      <c r="BD30" s="657"/>
      <c r="BE30" s="485"/>
      <c r="BF30" s="659"/>
      <c r="BG30" s="666"/>
    </row>
    <row r="31" spans="1:59" s="670" customFormat="1" ht="57" customHeight="1" x14ac:dyDescent="0.45">
      <c r="A31" s="664"/>
      <c r="B31" s="664"/>
      <c r="C31" s="1045"/>
      <c r="D31" s="1046"/>
      <c r="E31" s="1047" t="str">
        <f>Пресс!E205</f>
        <v>Автоковрики СОТЫ</v>
      </c>
      <c r="F31" s="1048">
        <f>Пресс!F205</f>
        <v>50</v>
      </c>
      <c r="G31" s="1049">
        <f>Пресс!G205</f>
        <v>342</v>
      </c>
      <c r="H31" s="716">
        <f>(Пресс!L205*2)</f>
        <v>0</v>
      </c>
      <c r="I31" s="460"/>
      <c r="J31" s="717"/>
      <c r="K31" s="405">
        <f>(Пресс!K205*2)+J31</f>
        <v>200</v>
      </c>
      <c r="L31" s="718">
        <f t="shared" si="4"/>
        <v>0</v>
      </c>
      <c r="M31" s="102">
        <f t="shared" si="3"/>
        <v>200</v>
      </c>
      <c r="N31" s="661"/>
      <c r="O31" s="187"/>
      <c r="P31" s="359"/>
      <c r="Q31" s="187"/>
      <c r="R31" s="359"/>
      <c r="S31" s="4"/>
      <c r="T31" s="359"/>
      <c r="U31" s="4"/>
      <c r="V31" s="359"/>
      <c r="W31" s="4"/>
      <c r="X31" s="359"/>
      <c r="Y31" s="187"/>
      <c r="Z31" s="359"/>
      <c r="AA31" s="4"/>
      <c r="AB31" s="359"/>
      <c r="AC31" s="4"/>
      <c r="AD31" s="359"/>
      <c r="AE31" s="4"/>
      <c r="AF31" s="359"/>
      <c r="AG31" s="187"/>
      <c r="AH31" s="359"/>
      <c r="AI31" s="187"/>
      <c r="AJ31" s="359"/>
      <c r="AK31" s="187"/>
      <c r="AL31" s="359"/>
      <c r="AM31" s="187"/>
      <c r="AN31" s="359"/>
      <c r="AO31" s="187"/>
      <c r="AP31" s="359"/>
      <c r="AQ31" s="187"/>
      <c r="AR31" s="359"/>
      <c r="AS31" s="187"/>
      <c r="AT31" s="359"/>
      <c r="AU31" s="187"/>
      <c r="AV31" s="359"/>
      <c r="AW31" s="365"/>
      <c r="AX31" s="359"/>
      <c r="AY31" s="187"/>
      <c r="AZ31" s="662"/>
      <c r="BA31" s="437"/>
      <c r="BB31" s="359"/>
      <c r="BC31" s="187"/>
      <c r="BD31" s="359"/>
      <c r="BE31" s="50"/>
      <c r="BF31" s="672"/>
      <c r="BG31" s="669"/>
    </row>
    <row r="32" spans="1:59" s="667" customFormat="1" ht="57" customHeight="1" x14ac:dyDescent="0.45">
      <c r="A32" s="665"/>
      <c r="B32" s="665"/>
      <c r="C32" s="1064"/>
      <c r="D32" s="1068"/>
      <c r="E32" s="1065" t="str">
        <f>Пресс!E206</f>
        <v>Автоковрики СОТЫ</v>
      </c>
      <c r="F32" s="1066">
        <f>Пресс!F206</f>
        <v>50</v>
      </c>
      <c r="G32" s="1067" t="str">
        <f>Пресс!G206</f>
        <v>Black</v>
      </c>
      <c r="H32" s="713">
        <f>(Пресс!L206*2)</f>
        <v>0</v>
      </c>
      <c r="I32" s="464"/>
      <c r="J32" s="714"/>
      <c r="K32" s="458">
        <f>(Пресс!K206*2)+J32</f>
        <v>1868</v>
      </c>
      <c r="L32" s="715">
        <f>O32+Q32+S32+U32+W32+Y32+AA32+AC32+AE32+AG32+AI32+AK32+AM32+AO32+AQ32+AS32+AU32+AW32</f>
        <v>0</v>
      </c>
      <c r="M32" s="459">
        <f t="shared" si="3"/>
        <v>1868</v>
      </c>
      <c r="N32" s="655"/>
      <c r="O32" s="337"/>
      <c r="P32" s="657"/>
      <c r="Q32" s="337"/>
      <c r="R32" s="657"/>
      <c r="S32" s="7"/>
      <c r="T32" s="657"/>
      <c r="U32" s="7"/>
      <c r="V32" s="657"/>
      <c r="W32" s="7"/>
      <c r="X32" s="657"/>
      <c r="Y32" s="337"/>
      <c r="Z32" s="657"/>
      <c r="AA32" s="7"/>
      <c r="AB32" s="657"/>
      <c r="AC32" s="7"/>
      <c r="AD32" s="657"/>
      <c r="AE32" s="7"/>
      <c r="AF32" s="657"/>
      <c r="AG32" s="337"/>
      <c r="AH32" s="657"/>
      <c r="AI32" s="337"/>
      <c r="AJ32" s="657"/>
      <c r="AK32" s="337"/>
      <c r="AL32" s="657"/>
      <c r="AM32" s="337"/>
      <c r="AN32" s="657"/>
      <c r="AO32" s="337"/>
      <c r="AP32" s="657"/>
      <c r="AQ32" s="337"/>
      <c r="AR32" s="657"/>
      <c r="AS32" s="337"/>
      <c r="AT32" s="657"/>
      <c r="AU32" s="337"/>
      <c r="AV32" s="657"/>
      <c r="AW32" s="368"/>
      <c r="AX32" s="657"/>
      <c r="AY32" s="337"/>
      <c r="AZ32" s="658"/>
      <c r="BA32" s="439"/>
      <c r="BB32" s="657"/>
      <c r="BC32" s="337"/>
      <c r="BD32" s="657"/>
      <c r="BE32" s="485"/>
      <c r="BF32" s="659"/>
      <c r="BG32" s="666"/>
    </row>
    <row r="33" spans="1:59" s="667" customFormat="1" ht="57" customHeight="1" x14ac:dyDescent="0.45">
      <c r="A33" s="665"/>
      <c r="B33" s="665"/>
      <c r="C33" s="1064"/>
      <c r="D33" s="1068"/>
      <c r="E33" s="1065" t="str">
        <f>Пресс!E207</f>
        <v>Автоковрики СОТЫ 1 СОРТ  для цеха вырубки</v>
      </c>
      <c r="F33" s="1066">
        <f>Пресс!F207</f>
        <v>50</v>
      </c>
      <c r="G33" s="1067">
        <f>Пресс!G207</f>
        <v>423</v>
      </c>
      <c r="H33" s="713">
        <f>(Пресс!L207*2)</f>
        <v>0</v>
      </c>
      <c r="I33" s="464"/>
      <c r="J33" s="714"/>
      <c r="K33" s="458">
        <f>(Пресс!K207*2)+J33</f>
        <v>100</v>
      </c>
      <c r="L33" s="715">
        <f>O33+Q33+S33+U33+W33+Y33+AA33+AC33+AE33+AG33+AI33+AK33+AM33+AO33+AQ33+AS33+AU33+AW33</f>
        <v>0</v>
      </c>
      <c r="M33" s="459">
        <f t="shared" ref="M33:M68" si="5">K33-L33</f>
        <v>100</v>
      </c>
      <c r="N33" s="655"/>
      <c r="O33" s="337"/>
      <c r="P33" s="657"/>
      <c r="Q33" s="337"/>
      <c r="R33" s="657"/>
      <c r="S33" s="7"/>
      <c r="T33" s="657"/>
      <c r="U33" s="7"/>
      <c r="V33" s="657"/>
      <c r="W33" s="7"/>
      <c r="X33" s="657"/>
      <c r="Y33" s="337"/>
      <c r="Z33" s="657"/>
      <c r="AA33" s="7"/>
      <c r="AB33" s="657"/>
      <c r="AC33" s="7"/>
      <c r="AD33" s="657"/>
      <c r="AE33" s="7"/>
      <c r="AF33" s="657"/>
      <c r="AG33" s="337"/>
      <c r="AH33" s="657"/>
      <c r="AI33" s="337"/>
      <c r="AJ33" s="657"/>
      <c r="AK33" s="337"/>
      <c r="AL33" s="657"/>
      <c r="AM33" s="337"/>
      <c r="AN33" s="657"/>
      <c r="AO33" s="337"/>
      <c r="AP33" s="657"/>
      <c r="AQ33" s="337"/>
      <c r="AR33" s="657"/>
      <c r="AS33" s="337"/>
      <c r="AT33" s="657"/>
      <c r="AU33" s="337"/>
      <c r="AV33" s="657"/>
      <c r="AW33" s="368"/>
      <c r="AX33" s="657"/>
      <c r="AY33" s="337"/>
      <c r="AZ33" s="658"/>
      <c r="BA33" s="439"/>
      <c r="BB33" s="657"/>
      <c r="BC33" s="337"/>
      <c r="BD33" s="657"/>
      <c r="BE33" s="485"/>
      <c r="BF33" s="659"/>
      <c r="BG33" s="666"/>
    </row>
    <row r="34" spans="1:59" ht="57" customHeight="1" x14ac:dyDescent="0.45">
      <c r="A34" s="654"/>
      <c r="B34" s="654"/>
      <c r="C34" s="1064"/>
      <c r="D34" s="1068"/>
      <c r="E34" s="1065" t="str">
        <f>Пресс!E208</f>
        <v>Автоковрики СОТЫ 1 СОРТ  для цеха вырубки</v>
      </c>
      <c r="F34" s="1066">
        <f>Пресс!F208</f>
        <v>50</v>
      </c>
      <c r="G34" s="1067">
        <f>Пресс!G208</f>
        <v>2597</v>
      </c>
      <c r="H34" s="713">
        <f>(Пресс!L208*2)</f>
        <v>0</v>
      </c>
      <c r="I34" s="462"/>
      <c r="J34" s="719"/>
      <c r="K34" s="458">
        <f>(Пресс!K208*2)+J34</f>
        <v>50</v>
      </c>
      <c r="L34" s="715">
        <f>O34+Q34+S34+U34+W34+Y34+AA34+AC34+AE34+AG34+AI34+AK34+AM34+AO34+AQ34+AS34+AU34+AW34</f>
        <v>0</v>
      </c>
      <c r="M34" s="459">
        <f t="shared" ref="M34" si="6">K34-L34</f>
        <v>50</v>
      </c>
      <c r="N34" s="655"/>
      <c r="O34" s="337"/>
      <c r="P34" s="657"/>
      <c r="Q34" s="337"/>
      <c r="R34" s="657"/>
      <c r="S34" s="7"/>
      <c r="T34" s="657"/>
      <c r="U34" s="7"/>
      <c r="V34" s="657"/>
      <c r="W34" s="7"/>
      <c r="X34" s="657"/>
      <c r="Y34" s="337"/>
      <c r="Z34" s="657"/>
      <c r="AA34" s="7"/>
      <c r="AB34" s="657"/>
      <c r="AC34" s="7"/>
      <c r="AD34" s="657"/>
      <c r="AE34" s="7"/>
      <c r="AF34" s="657"/>
      <c r="AG34" s="337"/>
      <c r="AH34" s="657"/>
      <c r="AI34" s="337"/>
      <c r="AJ34" s="657"/>
      <c r="AK34" s="337"/>
      <c r="AL34" s="657"/>
      <c r="AM34" s="337"/>
      <c r="AN34" s="657"/>
      <c r="AO34" s="337"/>
      <c r="AP34" s="657"/>
      <c r="AQ34" s="337"/>
      <c r="AR34" s="657"/>
      <c r="AS34" s="337"/>
      <c r="AT34" s="657"/>
      <c r="AU34" s="337"/>
      <c r="AV34" s="657"/>
      <c r="AW34" s="368"/>
      <c r="AX34" s="657"/>
      <c r="AY34" s="337"/>
      <c r="AZ34" s="658"/>
      <c r="BA34" s="439"/>
      <c r="BB34" s="657"/>
      <c r="BC34" s="337"/>
      <c r="BD34" s="657"/>
      <c r="BE34" s="485"/>
      <c r="BF34" s="659"/>
    </row>
    <row r="35" spans="1:59" s="670" customFormat="1" ht="57" customHeight="1" x14ac:dyDescent="0.45">
      <c r="A35" s="664"/>
      <c r="B35" s="664"/>
      <c r="C35" s="1045"/>
      <c r="D35" s="1046"/>
      <c r="E35" s="1047" t="str">
        <f>Пресс!E209</f>
        <v>Автоковрики СОТЫ 1 СОРТ  для цеха вырубки</v>
      </c>
      <c r="F35" s="1048">
        <f>Пресс!F209</f>
        <v>50</v>
      </c>
      <c r="G35" s="1049">
        <f>Пресс!G209</f>
        <v>1955</v>
      </c>
      <c r="H35" s="716">
        <f>(Пресс!L209*2)</f>
        <v>0</v>
      </c>
      <c r="I35" s="461"/>
      <c r="J35" s="720"/>
      <c r="K35" s="405">
        <f>(Пресс!K209*2)+J35</f>
        <v>28</v>
      </c>
      <c r="L35" s="718">
        <f t="shared" si="4"/>
        <v>0</v>
      </c>
      <c r="M35" s="102">
        <f t="shared" si="5"/>
        <v>28</v>
      </c>
      <c r="N35" s="661"/>
      <c r="O35" s="4"/>
      <c r="P35" s="359"/>
      <c r="Q35" s="187"/>
      <c r="R35" s="359"/>
      <c r="S35" s="4"/>
      <c r="T35" s="359"/>
      <c r="U35" s="4"/>
      <c r="V35" s="359"/>
      <c r="W35" s="4"/>
      <c r="X35" s="359"/>
      <c r="Y35" s="187"/>
      <c r="Z35" s="359"/>
      <c r="AA35" s="4"/>
      <c r="AB35" s="359"/>
      <c r="AC35" s="4"/>
      <c r="AD35" s="359"/>
      <c r="AE35" s="4"/>
      <c r="AF35" s="359"/>
      <c r="AG35" s="187"/>
      <c r="AH35" s="359"/>
      <c r="AI35" s="187"/>
      <c r="AJ35" s="359"/>
      <c r="AK35" s="187"/>
      <c r="AL35" s="359"/>
      <c r="AM35" s="187"/>
      <c r="AN35" s="359"/>
      <c r="AO35" s="187"/>
      <c r="AP35" s="359"/>
      <c r="AQ35" s="4"/>
      <c r="AR35" s="359"/>
      <c r="AS35" s="187"/>
      <c r="AT35" s="359"/>
      <c r="AU35" s="187"/>
      <c r="AV35" s="359"/>
      <c r="AW35" s="365"/>
      <c r="AX35" s="359"/>
      <c r="AY35" s="187"/>
      <c r="AZ35" s="662"/>
      <c r="BA35" s="437"/>
      <c r="BB35" s="359"/>
      <c r="BC35" s="187"/>
      <c r="BD35" s="671"/>
      <c r="BE35" s="50"/>
      <c r="BF35" s="672"/>
      <c r="BG35" s="669"/>
    </row>
    <row r="36" spans="1:59" ht="57" customHeight="1" outlineLevel="1" thickBot="1" x14ac:dyDescent="0.5">
      <c r="A36" s="654"/>
      <c r="B36" s="654"/>
      <c r="C36" s="1064"/>
      <c r="D36" s="1068"/>
      <c r="E36" s="1065" t="str">
        <f>Пресс!E210</f>
        <v>Автоковрики СОТЫ 1 СОРТ  для цеха вырубки</v>
      </c>
      <c r="F36" s="1066">
        <f>Пресс!F210</f>
        <v>50</v>
      </c>
      <c r="G36" s="1067">
        <f>Пресс!G210</f>
        <v>342</v>
      </c>
      <c r="H36" s="713">
        <f>(Пресс!L210*2)</f>
        <v>0</v>
      </c>
      <c r="I36" s="464"/>
      <c r="J36" s="714"/>
      <c r="K36" s="458">
        <f>(Пресс!K210*2)+J36</f>
        <v>20</v>
      </c>
      <c r="L36" s="715">
        <f t="shared" si="4"/>
        <v>0</v>
      </c>
      <c r="M36" s="459">
        <f t="shared" si="5"/>
        <v>20</v>
      </c>
      <c r="N36" s="673"/>
      <c r="O36" s="2"/>
      <c r="P36" s="674"/>
      <c r="Q36" s="242"/>
      <c r="R36" s="674"/>
      <c r="S36" s="2"/>
      <c r="T36" s="674"/>
      <c r="U36" s="2"/>
      <c r="V36" s="674"/>
      <c r="W36" s="2"/>
      <c r="X36" s="674"/>
      <c r="Y36" s="242"/>
      <c r="Z36" s="674"/>
      <c r="AA36" s="2"/>
      <c r="AB36" s="674"/>
      <c r="AC36" s="2"/>
      <c r="AD36" s="674"/>
      <c r="AE36" s="2"/>
      <c r="AF36" s="674"/>
      <c r="AG36" s="242"/>
      <c r="AH36" s="674"/>
      <c r="AI36" s="242"/>
      <c r="AJ36" s="674"/>
      <c r="AK36" s="242"/>
      <c r="AL36" s="674"/>
      <c r="AM36" s="242"/>
      <c r="AN36" s="674"/>
      <c r="AO36" s="242"/>
      <c r="AP36" s="674"/>
      <c r="AQ36" s="2"/>
      <c r="AR36" s="674"/>
      <c r="AS36" s="242"/>
      <c r="AT36" s="674"/>
      <c r="AU36" s="242"/>
      <c r="AV36" s="674"/>
      <c r="AW36" s="2"/>
      <c r="AX36" s="674"/>
      <c r="AY36" s="242"/>
      <c r="AZ36" s="658"/>
      <c r="BA36" s="484"/>
      <c r="BB36" s="674"/>
      <c r="BC36" s="242"/>
      <c r="BD36" s="675"/>
      <c r="BE36" s="485"/>
      <c r="BF36" s="659"/>
    </row>
    <row r="37" spans="1:59" s="667" customFormat="1" ht="57" customHeight="1" outlineLevel="1" x14ac:dyDescent="0.45">
      <c r="A37" s="664"/>
      <c r="B37" s="665"/>
      <c r="C37" s="1045"/>
      <c r="D37" s="1046"/>
      <c r="E37" s="1047" t="str">
        <f>Пресс!E211</f>
        <v>Автоковрики СОТЫ 1 СОРТ  для цеха вырубки</v>
      </c>
      <c r="F37" s="1048">
        <f>Пресс!F211</f>
        <v>50</v>
      </c>
      <c r="G37" s="1049">
        <f>Пресс!G211</f>
        <v>539</v>
      </c>
      <c r="H37" s="716">
        <f>(Пресс!L211*2)</f>
        <v>0</v>
      </c>
      <c r="I37" s="460"/>
      <c r="J37" s="717"/>
      <c r="K37" s="405">
        <f>(Пресс!K211*2)+J37</f>
        <v>50</v>
      </c>
      <c r="L37" s="718">
        <f t="shared" si="4"/>
        <v>0</v>
      </c>
      <c r="M37" s="102">
        <f t="shared" si="5"/>
        <v>50</v>
      </c>
      <c r="N37" s="661"/>
      <c r="O37" s="4"/>
      <c r="P37" s="359"/>
      <c r="Q37" s="187"/>
      <c r="R37" s="359"/>
      <c r="S37" s="4"/>
      <c r="T37" s="359"/>
      <c r="U37" s="4"/>
      <c r="V37" s="359"/>
      <c r="W37" s="4"/>
      <c r="X37" s="359"/>
      <c r="Y37" s="187"/>
      <c r="Z37" s="359"/>
      <c r="AA37" s="4"/>
      <c r="AB37" s="359"/>
      <c r="AC37" s="4"/>
      <c r="AD37" s="359"/>
      <c r="AE37" s="4"/>
      <c r="AF37" s="359"/>
      <c r="AG37" s="187"/>
      <c r="AH37" s="359"/>
      <c r="AI37" s="187"/>
      <c r="AJ37" s="359"/>
      <c r="AK37" s="187"/>
      <c r="AL37" s="359"/>
      <c r="AM37" s="187"/>
      <c r="AN37" s="359"/>
      <c r="AO37" s="187"/>
      <c r="AP37" s="359"/>
      <c r="AQ37" s="4"/>
      <c r="AR37" s="359"/>
      <c r="AS37" s="187"/>
      <c r="AT37" s="359"/>
      <c r="AU37" s="187"/>
      <c r="AV37" s="359"/>
      <c r="AW37" s="4"/>
      <c r="AX37" s="359"/>
      <c r="AY37" s="187"/>
      <c r="AZ37" s="662"/>
      <c r="BA37" s="437"/>
      <c r="BB37" s="359"/>
      <c r="BC37" s="187"/>
      <c r="BD37" s="671"/>
      <c r="BE37" s="50"/>
      <c r="BF37" s="747"/>
      <c r="BG37" s="666"/>
    </row>
    <row r="38" spans="1:59" s="667" customFormat="1" ht="57" customHeight="1" outlineLevel="1" x14ac:dyDescent="0.45">
      <c r="A38" s="665"/>
      <c r="B38" s="665"/>
      <c r="C38" s="1064"/>
      <c r="D38" s="1065"/>
      <c r="E38" s="1065">
        <f>Пресс!E212</f>
        <v>0</v>
      </c>
      <c r="F38" s="1066">
        <f>Пресс!F212</f>
        <v>0</v>
      </c>
      <c r="G38" s="1067">
        <f>Пресс!G212</f>
        <v>0</v>
      </c>
      <c r="H38" s="713">
        <f>(Пресс!L212*2)</f>
        <v>0</v>
      </c>
      <c r="I38" s="464"/>
      <c r="J38" s="714"/>
      <c r="K38" s="458">
        <f>(Пресс!K212*2)+J38</f>
        <v>0</v>
      </c>
      <c r="L38" s="715">
        <f>O38+Q38+S38+U38+W38+Y38+AA38+AC38+AE38+AG38+AI38+AK38+AM38+AO38+AQ38+AS38+AU38+AW38</f>
        <v>0</v>
      </c>
      <c r="M38" s="459">
        <f t="shared" si="5"/>
        <v>0</v>
      </c>
      <c r="N38" s="655"/>
      <c r="O38" s="7"/>
      <c r="P38" s="657"/>
      <c r="Q38" s="337"/>
      <c r="R38" s="657"/>
      <c r="S38" s="7"/>
      <c r="T38" s="657"/>
      <c r="U38" s="7"/>
      <c r="V38" s="657"/>
      <c r="W38" s="7"/>
      <c r="X38" s="657"/>
      <c r="Y38" s="337"/>
      <c r="Z38" s="657"/>
      <c r="AA38" s="7"/>
      <c r="AB38" s="657"/>
      <c r="AC38" s="7"/>
      <c r="AD38" s="657"/>
      <c r="AE38" s="7"/>
      <c r="AF38" s="657"/>
      <c r="AG38" s="337"/>
      <c r="AH38" s="657"/>
      <c r="AI38" s="337"/>
      <c r="AJ38" s="657"/>
      <c r="AK38" s="337"/>
      <c r="AL38" s="657"/>
      <c r="AM38" s="337"/>
      <c r="AN38" s="657"/>
      <c r="AO38" s="337"/>
      <c r="AP38" s="657"/>
      <c r="AQ38" s="7"/>
      <c r="AR38" s="657"/>
      <c r="AS38" s="337"/>
      <c r="AT38" s="657"/>
      <c r="AU38" s="337"/>
      <c r="AV38" s="657"/>
      <c r="AW38" s="7"/>
      <c r="AX38" s="657"/>
      <c r="AY38" s="337"/>
      <c r="AZ38" s="658"/>
      <c r="BA38" s="439"/>
      <c r="BB38" s="657"/>
      <c r="BC38" s="337"/>
      <c r="BD38" s="676"/>
      <c r="BE38" s="485"/>
      <c r="BF38" s="659"/>
      <c r="BG38" s="666"/>
    </row>
    <row r="39" spans="1:59" s="670" customFormat="1" ht="46.5" customHeight="1" outlineLevel="1" x14ac:dyDescent="0.45">
      <c r="A39" s="664"/>
      <c r="B39" s="664"/>
      <c r="C39" s="1045"/>
      <c r="D39" s="1046"/>
      <c r="E39" s="1047">
        <f>Пресс!E213</f>
        <v>0</v>
      </c>
      <c r="F39" s="1048">
        <f>Пресс!F213</f>
        <v>0</v>
      </c>
      <c r="G39" s="1049">
        <f>Пресс!G213</f>
        <v>0</v>
      </c>
      <c r="H39" s="716">
        <f>(Пресс!L213*2)</f>
        <v>0</v>
      </c>
      <c r="I39" s="461"/>
      <c r="J39" s="720"/>
      <c r="K39" s="405">
        <f>(Пресс!K213*2)+J39</f>
        <v>0</v>
      </c>
      <c r="L39" s="718">
        <f t="shared" si="4"/>
        <v>0</v>
      </c>
      <c r="M39" s="102">
        <f t="shared" si="5"/>
        <v>0</v>
      </c>
      <c r="N39" s="661"/>
      <c r="O39" s="4"/>
      <c r="P39" s="359"/>
      <c r="Q39" s="187"/>
      <c r="R39" s="359"/>
      <c r="S39" s="4"/>
      <c r="T39" s="359"/>
      <c r="U39" s="4"/>
      <c r="V39" s="359"/>
      <c r="W39" s="4"/>
      <c r="X39" s="359"/>
      <c r="Y39" s="187"/>
      <c r="Z39" s="359"/>
      <c r="AA39" s="4"/>
      <c r="AB39" s="359"/>
      <c r="AC39" s="4"/>
      <c r="AD39" s="359"/>
      <c r="AE39" s="4"/>
      <c r="AF39" s="359"/>
      <c r="AG39" s="187"/>
      <c r="AH39" s="359"/>
      <c r="AI39" s="187"/>
      <c r="AJ39" s="359"/>
      <c r="AK39" s="187"/>
      <c r="AL39" s="359"/>
      <c r="AM39" s="187"/>
      <c r="AN39" s="359"/>
      <c r="AO39" s="187"/>
      <c r="AP39" s="359"/>
      <c r="AQ39" s="4"/>
      <c r="AR39" s="359"/>
      <c r="AS39" s="187"/>
      <c r="AT39" s="359"/>
      <c r="AU39" s="187"/>
      <c r="AV39" s="359"/>
      <c r="AW39" s="4"/>
      <c r="AX39" s="359"/>
      <c r="AY39" s="187"/>
      <c r="AZ39" s="662"/>
      <c r="BA39" s="437"/>
      <c r="BB39" s="359"/>
      <c r="BC39" s="187"/>
      <c r="BD39" s="671"/>
      <c r="BE39" s="50"/>
      <c r="BF39" s="663"/>
      <c r="BG39" s="669"/>
    </row>
    <row r="40" spans="1:59" s="670" customFormat="1" ht="57" customHeight="1" outlineLevel="1" x14ac:dyDescent="0.45">
      <c r="A40" s="664"/>
      <c r="B40" s="664"/>
      <c r="C40" s="1045"/>
      <c r="D40" s="1046"/>
      <c r="E40" s="1047">
        <f>Пресс!E214</f>
        <v>0</v>
      </c>
      <c r="F40" s="1048">
        <f>Пресс!F214</f>
        <v>0</v>
      </c>
      <c r="G40" s="1049">
        <f>Пресс!G214</f>
        <v>0</v>
      </c>
      <c r="H40" s="716">
        <f>(Пресс!L214*2)</f>
        <v>0</v>
      </c>
      <c r="I40" s="461"/>
      <c r="J40" s="720"/>
      <c r="K40" s="405">
        <f>(Пресс!K214*2)+J40</f>
        <v>0</v>
      </c>
      <c r="L40" s="718">
        <f t="shared" si="4"/>
        <v>0</v>
      </c>
      <c r="M40" s="102">
        <f t="shared" si="5"/>
        <v>0</v>
      </c>
      <c r="N40" s="661"/>
      <c r="O40" s="4"/>
      <c r="P40" s="359"/>
      <c r="Q40" s="187"/>
      <c r="R40" s="359"/>
      <c r="S40" s="4"/>
      <c r="T40" s="359"/>
      <c r="U40" s="4"/>
      <c r="V40" s="359"/>
      <c r="W40" s="4"/>
      <c r="X40" s="359"/>
      <c r="Y40" s="187"/>
      <c r="Z40" s="359"/>
      <c r="AA40" s="4"/>
      <c r="AB40" s="359"/>
      <c r="AC40" s="4"/>
      <c r="AD40" s="359"/>
      <c r="AE40" s="4"/>
      <c r="AF40" s="359"/>
      <c r="AG40" s="187"/>
      <c r="AH40" s="359"/>
      <c r="AI40" s="187"/>
      <c r="AJ40" s="359"/>
      <c r="AK40" s="187"/>
      <c r="AL40" s="359"/>
      <c r="AM40" s="187"/>
      <c r="AN40" s="359"/>
      <c r="AO40" s="187"/>
      <c r="AP40" s="359"/>
      <c r="AQ40" s="4"/>
      <c r="AR40" s="359"/>
      <c r="AS40" s="187"/>
      <c r="AT40" s="359"/>
      <c r="AU40" s="187"/>
      <c r="AV40" s="359"/>
      <c r="AW40" s="4"/>
      <c r="AX40" s="359"/>
      <c r="AY40" s="187"/>
      <c r="AZ40" s="662"/>
      <c r="BA40" s="437"/>
      <c r="BB40" s="359"/>
      <c r="BC40" s="187"/>
      <c r="BD40" s="671"/>
      <c r="BE40" s="50"/>
      <c r="BF40" s="663"/>
      <c r="BG40" s="669"/>
    </row>
    <row r="41" spans="1:59" s="667" customFormat="1" ht="57" customHeight="1" outlineLevel="1" x14ac:dyDescent="0.45">
      <c r="A41" s="665"/>
      <c r="B41" s="665"/>
      <c r="C41" s="1064"/>
      <c r="D41" s="1068"/>
      <c r="E41" s="1065">
        <f>Пресс!E215</f>
        <v>0</v>
      </c>
      <c r="F41" s="1066">
        <f>Пресс!F215</f>
        <v>0</v>
      </c>
      <c r="G41" s="1067">
        <f>Пресс!G215</f>
        <v>0</v>
      </c>
      <c r="H41" s="713">
        <f>(Пресс!L215*2)</f>
        <v>0</v>
      </c>
      <c r="I41" s="462"/>
      <c r="J41" s="719"/>
      <c r="K41" s="458">
        <f>(Пресс!K215*2)+J41</f>
        <v>0</v>
      </c>
      <c r="L41" s="715">
        <f t="shared" si="4"/>
        <v>0</v>
      </c>
      <c r="M41" s="459">
        <f t="shared" si="5"/>
        <v>0</v>
      </c>
      <c r="N41" s="655"/>
      <c r="O41" s="7"/>
      <c r="P41" s="657"/>
      <c r="Q41" s="337"/>
      <c r="R41" s="657"/>
      <c r="S41" s="7"/>
      <c r="T41" s="657"/>
      <c r="U41" s="7"/>
      <c r="V41" s="657"/>
      <c r="W41" s="7"/>
      <c r="X41" s="657"/>
      <c r="Y41" s="337"/>
      <c r="Z41" s="657"/>
      <c r="AA41" s="7"/>
      <c r="AB41" s="657"/>
      <c r="AC41" s="7"/>
      <c r="AD41" s="657"/>
      <c r="AE41" s="7"/>
      <c r="AF41" s="657"/>
      <c r="AG41" s="337"/>
      <c r="AH41" s="657"/>
      <c r="AI41" s="337"/>
      <c r="AJ41" s="657"/>
      <c r="AK41" s="337"/>
      <c r="AL41" s="657"/>
      <c r="AM41" s="337"/>
      <c r="AN41" s="657"/>
      <c r="AO41" s="337"/>
      <c r="AP41" s="657"/>
      <c r="AQ41" s="7"/>
      <c r="AR41" s="657"/>
      <c r="AS41" s="337"/>
      <c r="AT41" s="657"/>
      <c r="AU41" s="337"/>
      <c r="AV41" s="657"/>
      <c r="AW41" s="7"/>
      <c r="AX41" s="657"/>
      <c r="AY41" s="337"/>
      <c r="AZ41" s="658"/>
      <c r="BA41" s="439"/>
      <c r="BB41" s="657"/>
      <c r="BC41" s="337"/>
      <c r="BD41" s="676"/>
      <c r="BE41" s="485"/>
      <c r="BF41" s="668"/>
      <c r="BG41" s="666"/>
    </row>
    <row r="42" spans="1:59" s="670" customFormat="1" ht="57" customHeight="1" outlineLevel="1" x14ac:dyDescent="0.45">
      <c r="A42" s="664"/>
      <c r="B42" s="664"/>
      <c r="C42" s="1045"/>
      <c r="D42" s="1046"/>
      <c r="E42" s="1047">
        <f>Пресс!E216</f>
        <v>0</v>
      </c>
      <c r="F42" s="1048">
        <f>Пресс!F216</f>
        <v>0</v>
      </c>
      <c r="G42" s="1049">
        <f>Пресс!G216</f>
        <v>0</v>
      </c>
      <c r="H42" s="716">
        <f>(Пресс!L216*2)</f>
        <v>0</v>
      </c>
      <c r="I42" s="461"/>
      <c r="J42" s="720"/>
      <c r="K42" s="405">
        <f>(Пресс!K216*2)+J42</f>
        <v>0</v>
      </c>
      <c r="L42" s="718">
        <f t="shared" si="4"/>
        <v>0</v>
      </c>
      <c r="M42" s="102">
        <f t="shared" si="5"/>
        <v>0</v>
      </c>
      <c r="N42" s="661"/>
      <c r="O42" s="4"/>
      <c r="P42" s="359"/>
      <c r="Q42" s="187"/>
      <c r="R42" s="359"/>
      <c r="S42" s="4"/>
      <c r="T42" s="359"/>
      <c r="U42" s="4"/>
      <c r="V42" s="359"/>
      <c r="W42" s="4"/>
      <c r="X42" s="359"/>
      <c r="Y42" s="187"/>
      <c r="Z42" s="359"/>
      <c r="AA42" s="4"/>
      <c r="AB42" s="359"/>
      <c r="AC42" s="4"/>
      <c r="AD42" s="359"/>
      <c r="AE42" s="4"/>
      <c r="AF42" s="359"/>
      <c r="AG42" s="187"/>
      <c r="AH42" s="359"/>
      <c r="AI42" s="187"/>
      <c r="AJ42" s="359"/>
      <c r="AK42" s="187"/>
      <c r="AL42" s="359"/>
      <c r="AM42" s="187"/>
      <c r="AN42" s="359"/>
      <c r="AO42" s="187"/>
      <c r="AP42" s="359"/>
      <c r="AQ42" s="4"/>
      <c r="AR42" s="359"/>
      <c r="AS42" s="187"/>
      <c r="AT42" s="359"/>
      <c r="AU42" s="187"/>
      <c r="AV42" s="359"/>
      <c r="AW42" s="4"/>
      <c r="AX42" s="359"/>
      <c r="AY42" s="187"/>
      <c r="AZ42" s="662"/>
      <c r="BA42" s="437"/>
      <c r="BB42" s="359"/>
      <c r="BC42" s="187"/>
      <c r="BD42" s="671"/>
      <c r="BE42" s="50"/>
      <c r="BF42" s="663"/>
      <c r="BG42" s="669"/>
    </row>
    <row r="43" spans="1:59" s="667" customFormat="1" ht="57" customHeight="1" outlineLevel="1" x14ac:dyDescent="0.45">
      <c r="A43" s="665"/>
      <c r="B43" s="665"/>
      <c r="C43" s="1064"/>
      <c r="D43" s="1068"/>
      <c r="E43" s="1065">
        <f>Пресс!E217</f>
        <v>0</v>
      </c>
      <c r="F43" s="1066">
        <f>Пресс!F217</f>
        <v>0</v>
      </c>
      <c r="G43" s="1067">
        <f>Пресс!G217</f>
        <v>0</v>
      </c>
      <c r="H43" s="713">
        <f>(Пресс!L217*2)</f>
        <v>0</v>
      </c>
      <c r="I43" s="462"/>
      <c r="J43" s="719"/>
      <c r="K43" s="458">
        <f>(Пресс!K217*2)+J43</f>
        <v>0</v>
      </c>
      <c r="L43" s="715">
        <f t="shared" si="4"/>
        <v>0</v>
      </c>
      <c r="M43" s="459">
        <f t="shared" si="5"/>
        <v>0</v>
      </c>
      <c r="N43" s="655"/>
      <c r="O43" s="7"/>
      <c r="P43" s="657"/>
      <c r="Q43" s="337"/>
      <c r="R43" s="657"/>
      <c r="S43" s="7"/>
      <c r="T43" s="657"/>
      <c r="U43" s="7"/>
      <c r="V43" s="657"/>
      <c r="W43" s="7"/>
      <c r="X43" s="657"/>
      <c r="Y43" s="337"/>
      <c r="Z43" s="657"/>
      <c r="AA43" s="7"/>
      <c r="AB43" s="657"/>
      <c r="AC43" s="7"/>
      <c r="AD43" s="657"/>
      <c r="AE43" s="7"/>
      <c r="AF43" s="657"/>
      <c r="AG43" s="337"/>
      <c r="AH43" s="657"/>
      <c r="AI43" s="337"/>
      <c r="AJ43" s="657"/>
      <c r="AK43" s="337"/>
      <c r="AL43" s="657"/>
      <c r="AM43" s="337"/>
      <c r="AN43" s="657"/>
      <c r="AO43" s="337"/>
      <c r="AP43" s="657"/>
      <c r="AQ43" s="7"/>
      <c r="AR43" s="657"/>
      <c r="AS43" s="337"/>
      <c r="AT43" s="657"/>
      <c r="AU43" s="337"/>
      <c r="AV43" s="657"/>
      <c r="AW43" s="7"/>
      <c r="AX43" s="657"/>
      <c r="AY43" s="337"/>
      <c r="AZ43" s="658"/>
      <c r="BA43" s="439"/>
      <c r="BB43" s="657"/>
      <c r="BC43" s="337"/>
      <c r="BD43" s="676"/>
      <c r="BE43" s="485"/>
      <c r="BF43" s="668"/>
      <c r="BG43" s="666"/>
    </row>
    <row r="44" spans="1:59" s="667" customFormat="1" ht="57" customHeight="1" outlineLevel="1" x14ac:dyDescent="0.45">
      <c r="A44" s="665"/>
      <c r="B44" s="665"/>
      <c r="C44" s="1064"/>
      <c r="D44" s="1068"/>
      <c r="E44" s="1065">
        <f>Пресс!E218</f>
        <v>0</v>
      </c>
      <c r="F44" s="1066">
        <f>Пресс!F218</f>
        <v>0</v>
      </c>
      <c r="G44" s="1067">
        <f>Пресс!G218</f>
        <v>0</v>
      </c>
      <c r="H44" s="713">
        <f>(Пресс!L218*2)</f>
        <v>0</v>
      </c>
      <c r="I44" s="462"/>
      <c r="J44" s="719"/>
      <c r="K44" s="458">
        <f>(Пресс!K218*2)+J44</f>
        <v>0</v>
      </c>
      <c r="L44" s="715">
        <f t="shared" si="4"/>
        <v>0</v>
      </c>
      <c r="M44" s="459">
        <f t="shared" si="5"/>
        <v>0</v>
      </c>
      <c r="N44" s="655"/>
      <c r="O44" s="7"/>
      <c r="P44" s="657"/>
      <c r="Q44" s="337"/>
      <c r="R44" s="657"/>
      <c r="S44" s="7"/>
      <c r="T44" s="657"/>
      <c r="U44" s="7"/>
      <c r="V44" s="657"/>
      <c r="W44" s="7"/>
      <c r="X44" s="657"/>
      <c r="Y44" s="337"/>
      <c r="Z44" s="657"/>
      <c r="AA44" s="7"/>
      <c r="AB44" s="657"/>
      <c r="AC44" s="7"/>
      <c r="AD44" s="657"/>
      <c r="AE44" s="7"/>
      <c r="AF44" s="657"/>
      <c r="AG44" s="337"/>
      <c r="AH44" s="657"/>
      <c r="AI44" s="337"/>
      <c r="AJ44" s="657"/>
      <c r="AK44" s="337"/>
      <c r="AL44" s="657"/>
      <c r="AM44" s="337"/>
      <c r="AN44" s="657"/>
      <c r="AO44" s="337"/>
      <c r="AP44" s="657"/>
      <c r="AQ44" s="7"/>
      <c r="AR44" s="657"/>
      <c r="AS44" s="337"/>
      <c r="AT44" s="657"/>
      <c r="AU44" s="337"/>
      <c r="AV44" s="657"/>
      <c r="AW44" s="7"/>
      <c r="AX44" s="657"/>
      <c r="AY44" s="337"/>
      <c r="AZ44" s="658"/>
      <c r="BA44" s="439"/>
      <c r="BB44" s="657"/>
      <c r="BC44" s="337"/>
      <c r="BD44" s="676"/>
      <c r="BE44" s="485"/>
      <c r="BF44" s="668"/>
      <c r="BG44" s="666"/>
    </row>
    <row r="45" spans="1:59" s="732" customFormat="1" ht="57" customHeight="1" outlineLevel="1" thickBot="1" x14ac:dyDescent="0.5">
      <c r="A45" s="685"/>
      <c r="B45" s="685"/>
      <c r="C45" s="1069"/>
      <c r="D45" s="1063"/>
      <c r="E45" s="1063">
        <f>Пресс!E219</f>
        <v>0</v>
      </c>
      <c r="F45" s="1070">
        <f>Пресс!F219</f>
        <v>0</v>
      </c>
      <c r="G45" s="1071">
        <f>Пресс!G219</f>
        <v>0</v>
      </c>
      <c r="H45" s="723">
        <f>(Пресс!L219*2)</f>
        <v>0</v>
      </c>
      <c r="I45" s="734"/>
      <c r="J45" s="735"/>
      <c r="K45" s="406">
        <f>(Пресс!K219*2)+J45</f>
        <v>0</v>
      </c>
      <c r="L45" s="724">
        <f t="shared" si="4"/>
        <v>0</v>
      </c>
      <c r="M45" s="108">
        <f t="shared" si="5"/>
        <v>0</v>
      </c>
      <c r="N45" s="678"/>
      <c r="O45" s="1"/>
      <c r="P45" s="679"/>
      <c r="Q45" s="46"/>
      <c r="R45" s="679"/>
      <c r="S45" s="1"/>
      <c r="T45" s="679"/>
      <c r="U45" s="1"/>
      <c r="V45" s="679"/>
      <c r="W45" s="1"/>
      <c r="X45" s="679"/>
      <c r="Y45" s="46"/>
      <c r="Z45" s="679"/>
      <c r="AA45" s="1"/>
      <c r="AB45" s="679"/>
      <c r="AC45" s="1"/>
      <c r="AD45" s="679"/>
      <c r="AE45" s="1"/>
      <c r="AF45" s="679"/>
      <c r="AG45" s="46"/>
      <c r="AH45" s="679"/>
      <c r="AI45" s="46"/>
      <c r="AJ45" s="679"/>
      <c r="AK45" s="46"/>
      <c r="AL45" s="679"/>
      <c r="AM45" s="46"/>
      <c r="AN45" s="679"/>
      <c r="AO45" s="46"/>
      <c r="AP45" s="679"/>
      <c r="AQ45" s="1"/>
      <c r="AR45" s="679"/>
      <c r="AS45" s="46"/>
      <c r="AT45" s="679"/>
      <c r="AU45" s="46"/>
      <c r="AV45" s="679"/>
      <c r="AW45" s="1"/>
      <c r="AX45" s="679"/>
      <c r="AY45" s="46"/>
      <c r="AZ45" s="680"/>
      <c r="BA45" s="440"/>
      <c r="BB45" s="679"/>
      <c r="BC45" s="46"/>
      <c r="BD45" s="681"/>
      <c r="BE45" s="49"/>
      <c r="BF45" s="736"/>
      <c r="BG45" s="731"/>
    </row>
    <row r="46" spans="1:59" s="667" customFormat="1" ht="57" customHeight="1" outlineLevel="1" x14ac:dyDescent="0.45">
      <c r="A46" s="665"/>
      <c r="B46" s="665"/>
      <c r="C46" s="1064"/>
      <c r="D46" s="1065"/>
      <c r="E46" s="1065">
        <f>Пресс!E220</f>
        <v>0</v>
      </c>
      <c r="F46" s="1066">
        <f>Пресс!F220</f>
        <v>0</v>
      </c>
      <c r="G46" s="1067">
        <f>Пресс!G220</f>
        <v>0</v>
      </c>
      <c r="H46" s="713">
        <f>(Пресс!L220*2)</f>
        <v>0</v>
      </c>
      <c r="I46" s="502"/>
      <c r="J46" s="722"/>
      <c r="K46" s="458">
        <f>(Пресс!K220*2)+J46</f>
        <v>0</v>
      </c>
      <c r="L46" s="715">
        <f t="shared" si="4"/>
        <v>0</v>
      </c>
      <c r="M46" s="459">
        <f t="shared" si="5"/>
        <v>0</v>
      </c>
      <c r="N46" s="655"/>
      <c r="O46" s="7"/>
      <c r="P46" s="657"/>
      <c r="Q46" s="337"/>
      <c r="R46" s="657"/>
      <c r="S46" s="7"/>
      <c r="T46" s="657"/>
      <c r="U46" s="7"/>
      <c r="V46" s="657"/>
      <c r="W46" s="7"/>
      <c r="X46" s="657"/>
      <c r="Y46" s="337"/>
      <c r="Z46" s="657"/>
      <c r="AA46" s="7"/>
      <c r="AB46" s="657"/>
      <c r="AC46" s="7"/>
      <c r="AD46" s="657"/>
      <c r="AE46" s="7"/>
      <c r="AF46" s="657"/>
      <c r="AG46" s="337"/>
      <c r="AH46" s="657"/>
      <c r="AI46" s="337"/>
      <c r="AJ46" s="657"/>
      <c r="AK46" s="337"/>
      <c r="AL46" s="657"/>
      <c r="AM46" s="337"/>
      <c r="AN46" s="657"/>
      <c r="AO46" s="337"/>
      <c r="AP46" s="657"/>
      <c r="AQ46" s="7"/>
      <c r="AR46" s="657"/>
      <c r="AS46" s="337"/>
      <c r="AT46" s="657"/>
      <c r="AU46" s="337"/>
      <c r="AV46" s="657"/>
      <c r="AW46" s="7"/>
      <c r="AX46" s="657"/>
      <c r="AY46" s="337"/>
      <c r="AZ46" s="658"/>
      <c r="BA46" s="439"/>
      <c r="BB46" s="657"/>
      <c r="BC46" s="337"/>
      <c r="BD46" s="676"/>
      <c r="BE46" s="485"/>
      <c r="BF46" s="668"/>
      <c r="BG46" s="666"/>
    </row>
    <row r="47" spans="1:59" ht="57" customHeight="1" outlineLevel="1" x14ac:dyDescent="0.45">
      <c r="A47" s="654"/>
      <c r="B47" s="654"/>
      <c r="C47" s="1064"/>
      <c r="D47" s="1068"/>
      <c r="E47" s="1065">
        <f>Пресс!E221</f>
        <v>0</v>
      </c>
      <c r="F47" s="1066">
        <f>Пресс!F221</f>
        <v>0</v>
      </c>
      <c r="G47" s="1067">
        <f>Пресс!G221</f>
        <v>0</v>
      </c>
      <c r="H47" s="713">
        <f>(Пресс!L221*2)</f>
        <v>0</v>
      </c>
      <c r="I47" s="502"/>
      <c r="J47" s="722"/>
      <c r="K47" s="458">
        <f>(Пресс!K221*2)+J47</f>
        <v>0</v>
      </c>
      <c r="L47" s="715">
        <f t="shared" si="4"/>
        <v>0</v>
      </c>
      <c r="M47" s="459">
        <f t="shared" si="5"/>
        <v>0</v>
      </c>
      <c r="N47" s="655"/>
      <c r="O47" s="7"/>
      <c r="P47" s="657"/>
      <c r="Q47" s="337"/>
      <c r="R47" s="657"/>
      <c r="S47" s="7"/>
      <c r="T47" s="657"/>
      <c r="U47" s="7"/>
      <c r="V47" s="657"/>
      <c r="W47" s="7"/>
      <c r="X47" s="657"/>
      <c r="Y47" s="337"/>
      <c r="Z47" s="657"/>
      <c r="AA47" s="7"/>
      <c r="AB47" s="657"/>
      <c r="AC47" s="7"/>
      <c r="AD47" s="657"/>
      <c r="AE47" s="7"/>
      <c r="AF47" s="657"/>
      <c r="AG47" s="337"/>
      <c r="AH47" s="657"/>
      <c r="AI47" s="337"/>
      <c r="AJ47" s="657"/>
      <c r="AK47" s="337"/>
      <c r="AL47" s="657"/>
      <c r="AM47" s="337"/>
      <c r="AN47" s="657"/>
      <c r="AO47" s="337"/>
      <c r="AP47" s="657"/>
      <c r="AQ47" s="7"/>
      <c r="AR47" s="657"/>
      <c r="AS47" s="337"/>
      <c r="AT47" s="657"/>
      <c r="AU47" s="337"/>
      <c r="AV47" s="657"/>
      <c r="AW47" s="7"/>
      <c r="AX47" s="657"/>
      <c r="AY47" s="337"/>
      <c r="AZ47" s="658"/>
      <c r="BA47" s="439"/>
      <c r="BB47" s="657"/>
      <c r="BC47" s="337"/>
      <c r="BD47" s="676"/>
      <c r="BE47" s="485"/>
      <c r="BF47" s="668"/>
    </row>
    <row r="48" spans="1:59" ht="57" customHeight="1" outlineLevel="1" x14ac:dyDescent="0.45">
      <c r="A48" s="660"/>
      <c r="B48" s="654"/>
      <c r="C48" s="1045"/>
      <c r="D48" s="1046"/>
      <c r="E48" s="1047">
        <f>Пресс!E222</f>
        <v>0</v>
      </c>
      <c r="F48" s="1048">
        <f>Пресс!F222</f>
        <v>0</v>
      </c>
      <c r="G48" s="1049">
        <f>Пресс!G222</f>
        <v>0</v>
      </c>
      <c r="H48" s="716">
        <f>(Пресс!L222*2)</f>
        <v>0</v>
      </c>
      <c r="I48" s="463"/>
      <c r="J48" s="721"/>
      <c r="K48" s="405">
        <f>(Пресс!K222*2)+J48</f>
        <v>0</v>
      </c>
      <c r="L48" s="718">
        <f t="shared" si="4"/>
        <v>0</v>
      </c>
      <c r="M48" s="102">
        <f t="shared" si="5"/>
        <v>0</v>
      </c>
      <c r="N48" s="661"/>
      <c r="O48" s="4"/>
      <c r="P48" s="359"/>
      <c r="Q48" s="187"/>
      <c r="R48" s="359"/>
      <c r="S48" s="4"/>
      <c r="T48" s="359"/>
      <c r="U48" s="4"/>
      <c r="V48" s="359"/>
      <c r="W48" s="4"/>
      <c r="X48" s="359"/>
      <c r="Y48" s="187"/>
      <c r="Z48" s="359"/>
      <c r="AA48" s="4"/>
      <c r="AB48" s="359"/>
      <c r="AC48" s="4"/>
      <c r="AD48" s="359"/>
      <c r="AE48" s="4"/>
      <c r="AF48" s="359"/>
      <c r="AG48" s="187"/>
      <c r="AH48" s="359"/>
      <c r="AI48" s="187"/>
      <c r="AJ48" s="359"/>
      <c r="AK48" s="187"/>
      <c r="AL48" s="359"/>
      <c r="AM48" s="187"/>
      <c r="AN48" s="359"/>
      <c r="AO48" s="187"/>
      <c r="AP48" s="359"/>
      <c r="AQ48" s="4"/>
      <c r="AR48" s="359"/>
      <c r="AS48" s="187"/>
      <c r="AT48" s="359"/>
      <c r="AU48" s="187"/>
      <c r="AV48" s="359"/>
      <c r="AW48" s="4"/>
      <c r="AX48" s="359"/>
      <c r="AY48" s="187"/>
      <c r="AZ48" s="662"/>
      <c r="BA48" s="437"/>
      <c r="BB48" s="359"/>
      <c r="BC48" s="187"/>
      <c r="BD48" s="671"/>
      <c r="BE48" s="50"/>
      <c r="BF48" s="663"/>
    </row>
    <row r="49" spans="1:59" s="653" customFormat="1" ht="57" customHeight="1" outlineLevel="1" thickBot="1" x14ac:dyDescent="0.5">
      <c r="A49" s="685"/>
      <c r="B49" s="694"/>
      <c r="C49" s="1069"/>
      <c r="D49" s="1072"/>
      <c r="E49" s="1063">
        <f>Пресс!E223</f>
        <v>0</v>
      </c>
      <c r="F49" s="1070">
        <f>Пресс!F223</f>
        <v>0</v>
      </c>
      <c r="G49" s="1071">
        <f>Пресс!G223</f>
        <v>0</v>
      </c>
      <c r="H49" s="723">
        <f>(Пресс!L223*2)</f>
        <v>0</v>
      </c>
      <c r="I49" s="987"/>
      <c r="J49" s="988"/>
      <c r="K49" s="406">
        <f>(Пресс!K223*2)+J49</f>
        <v>0</v>
      </c>
      <c r="L49" s="724">
        <f t="shared" si="4"/>
        <v>0</v>
      </c>
      <c r="M49" s="108">
        <f t="shared" si="5"/>
        <v>0</v>
      </c>
      <c r="N49" s="678"/>
      <c r="O49" s="1"/>
      <c r="P49" s="679"/>
      <c r="Q49" s="46"/>
      <c r="R49" s="679"/>
      <c r="S49" s="1"/>
      <c r="T49" s="679"/>
      <c r="U49" s="1"/>
      <c r="V49" s="679"/>
      <c r="W49" s="1"/>
      <c r="X49" s="679"/>
      <c r="Y49" s="46"/>
      <c r="Z49" s="679"/>
      <c r="AA49" s="1"/>
      <c r="AB49" s="679"/>
      <c r="AC49" s="1"/>
      <c r="AD49" s="679"/>
      <c r="AE49" s="1"/>
      <c r="AF49" s="679"/>
      <c r="AG49" s="46"/>
      <c r="AH49" s="679"/>
      <c r="AI49" s="46"/>
      <c r="AJ49" s="679"/>
      <c r="AK49" s="46"/>
      <c r="AL49" s="679"/>
      <c r="AM49" s="46"/>
      <c r="AN49" s="679"/>
      <c r="AO49" s="46"/>
      <c r="AP49" s="679"/>
      <c r="AQ49" s="1"/>
      <c r="AR49" s="679"/>
      <c r="AS49" s="46"/>
      <c r="AT49" s="679"/>
      <c r="AU49" s="46"/>
      <c r="AV49" s="679"/>
      <c r="AW49" s="1"/>
      <c r="AX49" s="679"/>
      <c r="AY49" s="46"/>
      <c r="AZ49" s="680"/>
      <c r="BA49" s="440"/>
      <c r="BB49" s="679"/>
      <c r="BC49" s="46"/>
      <c r="BD49" s="681"/>
      <c r="BE49" s="49"/>
      <c r="BF49" s="736"/>
      <c r="BG49" s="746"/>
    </row>
    <row r="50" spans="1:59" s="667" customFormat="1" ht="57" customHeight="1" outlineLevel="1" x14ac:dyDescent="0.45">
      <c r="A50" s="665"/>
      <c r="B50" s="665"/>
      <c r="C50" s="1064"/>
      <c r="D50" s="1068"/>
      <c r="E50" s="1065">
        <f>Пресс!E224</f>
        <v>0</v>
      </c>
      <c r="F50" s="1066">
        <f>Пресс!F224</f>
        <v>0</v>
      </c>
      <c r="G50" s="1067">
        <f>Пресс!G224</f>
        <v>0</v>
      </c>
      <c r="H50" s="713">
        <f>(Пресс!L224*2)</f>
        <v>0</v>
      </c>
      <c r="I50" s="502"/>
      <c r="J50" s="722"/>
      <c r="K50" s="458">
        <f>(Пресс!K224*2)+J50</f>
        <v>0</v>
      </c>
      <c r="L50" s="715">
        <f t="shared" si="4"/>
        <v>0</v>
      </c>
      <c r="M50" s="459">
        <f t="shared" si="5"/>
        <v>0</v>
      </c>
      <c r="N50" s="655"/>
      <c r="O50" s="7"/>
      <c r="P50" s="657"/>
      <c r="Q50" s="337"/>
      <c r="R50" s="657"/>
      <c r="S50" s="7"/>
      <c r="T50" s="657"/>
      <c r="U50" s="7"/>
      <c r="V50" s="657"/>
      <c r="W50" s="7"/>
      <c r="X50" s="657"/>
      <c r="Y50" s="337"/>
      <c r="Z50" s="657"/>
      <c r="AA50" s="7"/>
      <c r="AB50" s="657"/>
      <c r="AC50" s="7"/>
      <c r="AD50" s="657"/>
      <c r="AE50" s="7"/>
      <c r="AF50" s="657"/>
      <c r="AG50" s="337"/>
      <c r="AH50" s="657"/>
      <c r="AI50" s="337"/>
      <c r="AJ50" s="657"/>
      <c r="AK50" s="337"/>
      <c r="AL50" s="657"/>
      <c r="AM50" s="337"/>
      <c r="AN50" s="657"/>
      <c r="AO50" s="337"/>
      <c r="AP50" s="657"/>
      <c r="AQ50" s="7"/>
      <c r="AR50" s="657"/>
      <c r="AS50" s="337"/>
      <c r="AT50" s="657"/>
      <c r="AU50" s="337"/>
      <c r="AV50" s="657"/>
      <c r="AW50" s="7"/>
      <c r="AX50" s="657"/>
      <c r="AY50" s="337"/>
      <c r="AZ50" s="658"/>
      <c r="BA50" s="439"/>
      <c r="BB50" s="657"/>
      <c r="BC50" s="337"/>
      <c r="BD50" s="676"/>
      <c r="BE50" s="485"/>
      <c r="BF50" s="668"/>
      <c r="BG50" s="666"/>
    </row>
    <row r="51" spans="1:59" ht="57" customHeight="1" outlineLevel="1" x14ac:dyDescent="0.45">
      <c r="A51" s="660"/>
      <c r="B51" s="654"/>
      <c r="C51" s="1045"/>
      <c r="D51" s="1046"/>
      <c r="E51" s="1047">
        <f>Пресс!E225</f>
        <v>0</v>
      </c>
      <c r="F51" s="1048">
        <f>Пресс!F225</f>
        <v>0</v>
      </c>
      <c r="G51" s="1049">
        <f>Пресс!G225</f>
        <v>0</v>
      </c>
      <c r="H51" s="716">
        <f>(Пресс!L225*2)</f>
        <v>0</v>
      </c>
      <c r="I51" s="463"/>
      <c r="J51" s="721"/>
      <c r="K51" s="405">
        <f>(Пресс!K225*2)+J51</f>
        <v>0</v>
      </c>
      <c r="L51" s="718">
        <f t="shared" si="4"/>
        <v>0</v>
      </c>
      <c r="M51" s="102">
        <f t="shared" si="5"/>
        <v>0</v>
      </c>
      <c r="N51" s="661"/>
      <c r="O51" s="4"/>
      <c r="P51" s="359"/>
      <c r="Q51" s="187"/>
      <c r="R51" s="359"/>
      <c r="S51" s="4"/>
      <c r="T51" s="359"/>
      <c r="U51" s="4"/>
      <c r="V51" s="359"/>
      <c r="W51" s="4"/>
      <c r="X51" s="359"/>
      <c r="Y51" s="187"/>
      <c r="Z51" s="359"/>
      <c r="AA51" s="4"/>
      <c r="AB51" s="359"/>
      <c r="AC51" s="4"/>
      <c r="AD51" s="359"/>
      <c r="AE51" s="4"/>
      <c r="AF51" s="359"/>
      <c r="AG51" s="187"/>
      <c r="AH51" s="359"/>
      <c r="AI51" s="187"/>
      <c r="AJ51" s="359"/>
      <c r="AK51" s="187"/>
      <c r="AL51" s="359"/>
      <c r="AM51" s="187"/>
      <c r="AN51" s="359"/>
      <c r="AO51" s="187"/>
      <c r="AP51" s="359"/>
      <c r="AQ51" s="4"/>
      <c r="AR51" s="359"/>
      <c r="AS51" s="187"/>
      <c r="AT51" s="359"/>
      <c r="AU51" s="187"/>
      <c r="AV51" s="359"/>
      <c r="AW51" s="4"/>
      <c r="AX51" s="359"/>
      <c r="AY51" s="187"/>
      <c r="AZ51" s="662"/>
      <c r="BA51" s="437"/>
      <c r="BB51" s="359"/>
      <c r="BC51" s="187"/>
      <c r="BD51" s="671"/>
      <c r="BE51" s="50"/>
      <c r="BF51" s="663"/>
    </row>
    <row r="52" spans="1:59" ht="57" customHeight="1" outlineLevel="1" x14ac:dyDescent="0.45">
      <c r="A52" s="660"/>
      <c r="B52" s="654"/>
      <c r="C52" s="1045"/>
      <c r="D52" s="1046"/>
      <c r="E52" s="1047">
        <f>Пресс!E226</f>
        <v>0</v>
      </c>
      <c r="F52" s="1048">
        <f>Пресс!F226</f>
        <v>0</v>
      </c>
      <c r="G52" s="1049">
        <f>Пресс!G226</f>
        <v>0</v>
      </c>
      <c r="H52" s="716">
        <f>(Пресс!L226*2)</f>
        <v>0</v>
      </c>
      <c r="I52" s="461"/>
      <c r="J52" s="720"/>
      <c r="K52" s="405">
        <f>(Пресс!K226*2)+J52</f>
        <v>0</v>
      </c>
      <c r="L52" s="718">
        <f t="shared" si="4"/>
        <v>0</v>
      </c>
      <c r="M52" s="102">
        <f t="shared" si="5"/>
        <v>0</v>
      </c>
      <c r="N52" s="661"/>
      <c r="O52" s="4"/>
      <c r="P52" s="359"/>
      <c r="Q52" s="187"/>
      <c r="R52" s="359"/>
      <c r="S52" s="4"/>
      <c r="T52" s="359"/>
      <c r="U52" s="4"/>
      <c r="V52" s="359"/>
      <c r="W52" s="4"/>
      <c r="X52" s="359"/>
      <c r="Y52" s="187"/>
      <c r="Z52" s="359"/>
      <c r="AA52" s="4"/>
      <c r="AB52" s="359"/>
      <c r="AC52" s="4"/>
      <c r="AD52" s="359"/>
      <c r="AE52" s="4"/>
      <c r="AF52" s="359"/>
      <c r="AG52" s="187"/>
      <c r="AH52" s="359"/>
      <c r="AI52" s="187"/>
      <c r="AJ52" s="359"/>
      <c r="AK52" s="187"/>
      <c r="AL52" s="359"/>
      <c r="AM52" s="187"/>
      <c r="AN52" s="359"/>
      <c r="AO52" s="187"/>
      <c r="AP52" s="359"/>
      <c r="AQ52" s="4"/>
      <c r="AR52" s="359"/>
      <c r="AS52" s="187"/>
      <c r="AT52" s="359"/>
      <c r="AU52" s="187"/>
      <c r="AV52" s="359"/>
      <c r="AW52" s="4"/>
      <c r="AX52" s="359"/>
      <c r="AY52" s="187"/>
      <c r="AZ52" s="662"/>
      <c r="BA52" s="437"/>
      <c r="BB52" s="359"/>
      <c r="BC52" s="187"/>
      <c r="BD52" s="671"/>
      <c r="BE52" s="50"/>
      <c r="BF52" s="663"/>
    </row>
    <row r="53" spans="1:59" ht="57" customHeight="1" outlineLevel="1" x14ac:dyDescent="0.45">
      <c r="A53" s="660"/>
      <c r="B53" s="654"/>
      <c r="C53" s="1045"/>
      <c r="D53" s="1046"/>
      <c r="E53" s="1047">
        <f>Пресс!E227</f>
        <v>0</v>
      </c>
      <c r="F53" s="1048">
        <f>Пресс!F227</f>
        <v>0</v>
      </c>
      <c r="G53" s="1049">
        <f>Пресс!G227</f>
        <v>0</v>
      </c>
      <c r="H53" s="716">
        <f>(Пресс!L227*2)</f>
        <v>0</v>
      </c>
      <c r="I53" s="460"/>
      <c r="J53" s="717"/>
      <c r="K53" s="405">
        <f>(Пресс!K227*2)+J53</f>
        <v>0</v>
      </c>
      <c r="L53" s="718">
        <f t="shared" si="4"/>
        <v>0</v>
      </c>
      <c r="M53" s="102">
        <f t="shared" si="5"/>
        <v>0</v>
      </c>
      <c r="N53" s="661"/>
      <c r="O53" s="4"/>
      <c r="P53" s="359"/>
      <c r="Q53" s="187"/>
      <c r="R53" s="359"/>
      <c r="S53" s="4"/>
      <c r="T53" s="359"/>
      <c r="U53" s="4"/>
      <c r="V53" s="359"/>
      <c r="W53" s="4"/>
      <c r="X53" s="359"/>
      <c r="Y53" s="187"/>
      <c r="Z53" s="359"/>
      <c r="AA53" s="4"/>
      <c r="AB53" s="359"/>
      <c r="AC53" s="4"/>
      <c r="AD53" s="359"/>
      <c r="AE53" s="4"/>
      <c r="AF53" s="359"/>
      <c r="AG53" s="187"/>
      <c r="AH53" s="359"/>
      <c r="AI53" s="187"/>
      <c r="AJ53" s="359"/>
      <c r="AK53" s="187"/>
      <c r="AL53" s="359"/>
      <c r="AM53" s="187"/>
      <c r="AN53" s="359"/>
      <c r="AO53" s="187"/>
      <c r="AP53" s="359"/>
      <c r="AQ53" s="4"/>
      <c r="AR53" s="359"/>
      <c r="AS53" s="187"/>
      <c r="AT53" s="359"/>
      <c r="AU53" s="187"/>
      <c r="AV53" s="359"/>
      <c r="AW53" s="4"/>
      <c r="AX53" s="359"/>
      <c r="AY53" s="187"/>
      <c r="AZ53" s="662"/>
      <c r="BA53" s="437"/>
      <c r="BB53" s="359"/>
      <c r="BC53" s="187"/>
      <c r="BD53" s="671"/>
      <c r="BE53" s="50"/>
      <c r="BF53" s="677"/>
    </row>
    <row r="54" spans="1:59" ht="57" customHeight="1" outlineLevel="1" x14ac:dyDescent="0.45">
      <c r="A54" s="660"/>
      <c r="B54" s="654"/>
      <c r="C54" s="1045"/>
      <c r="D54" s="1046"/>
      <c r="E54" s="1047">
        <f>Пресс!E228</f>
        <v>0</v>
      </c>
      <c r="F54" s="1048">
        <f>Пресс!F228</f>
        <v>0</v>
      </c>
      <c r="G54" s="1049">
        <f>Пресс!G228</f>
        <v>0</v>
      </c>
      <c r="H54" s="716">
        <f>(Пресс!L228*2)</f>
        <v>0</v>
      </c>
      <c r="I54" s="461"/>
      <c r="J54" s="720"/>
      <c r="K54" s="405">
        <f>(Пресс!K228*2)+J54</f>
        <v>0</v>
      </c>
      <c r="L54" s="718">
        <f t="shared" si="4"/>
        <v>0</v>
      </c>
      <c r="M54" s="102">
        <f t="shared" si="5"/>
        <v>0</v>
      </c>
      <c r="N54" s="661"/>
      <c r="O54" s="4"/>
      <c r="P54" s="359"/>
      <c r="Q54" s="187"/>
      <c r="R54" s="359"/>
      <c r="S54" s="4"/>
      <c r="T54" s="359"/>
      <c r="U54" s="4"/>
      <c r="V54" s="359"/>
      <c r="W54" s="4"/>
      <c r="X54" s="359"/>
      <c r="Y54" s="187"/>
      <c r="Z54" s="359"/>
      <c r="AA54" s="4"/>
      <c r="AB54" s="359"/>
      <c r="AC54" s="4"/>
      <c r="AD54" s="359"/>
      <c r="AE54" s="4"/>
      <c r="AF54" s="359"/>
      <c r="AG54" s="187"/>
      <c r="AH54" s="359"/>
      <c r="AI54" s="187"/>
      <c r="AJ54" s="359"/>
      <c r="AK54" s="187"/>
      <c r="AL54" s="359"/>
      <c r="AM54" s="187"/>
      <c r="AN54" s="359"/>
      <c r="AO54" s="187"/>
      <c r="AP54" s="359"/>
      <c r="AQ54" s="4"/>
      <c r="AR54" s="359"/>
      <c r="AS54" s="187"/>
      <c r="AT54" s="359"/>
      <c r="AU54" s="187"/>
      <c r="AV54" s="359"/>
      <c r="AW54" s="4"/>
      <c r="AX54" s="359"/>
      <c r="AY54" s="187"/>
      <c r="AZ54" s="662"/>
      <c r="BA54" s="437"/>
      <c r="BB54" s="359"/>
      <c r="BC54" s="187"/>
      <c r="BD54" s="671"/>
      <c r="BE54" s="50"/>
      <c r="BF54" s="663"/>
    </row>
    <row r="55" spans="1:59" ht="57" customHeight="1" outlineLevel="1" x14ac:dyDescent="0.45">
      <c r="A55" s="660"/>
      <c r="B55" s="654"/>
      <c r="C55" s="1045"/>
      <c r="D55" s="1046"/>
      <c r="E55" s="1047">
        <f>Пресс!E229</f>
        <v>0</v>
      </c>
      <c r="F55" s="1048">
        <f>Пресс!F229</f>
        <v>0</v>
      </c>
      <c r="G55" s="1049">
        <f>Пресс!G229</f>
        <v>0</v>
      </c>
      <c r="H55" s="716">
        <f>(Пресс!L229*2)</f>
        <v>0</v>
      </c>
      <c r="I55" s="460"/>
      <c r="J55" s="717"/>
      <c r="K55" s="405">
        <f>(Пресс!K229*2)+J55</f>
        <v>0</v>
      </c>
      <c r="L55" s="718">
        <f t="shared" si="4"/>
        <v>0</v>
      </c>
      <c r="M55" s="102">
        <f t="shared" si="5"/>
        <v>0</v>
      </c>
      <c r="N55" s="661"/>
      <c r="O55" s="4"/>
      <c r="P55" s="359"/>
      <c r="Q55" s="187"/>
      <c r="R55" s="359"/>
      <c r="S55" s="4"/>
      <c r="T55" s="359"/>
      <c r="U55" s="4"/>
      <c r="V55" s="359"/>
      <c r="W55" s="4"/>
      <c r="X55" s="359"/>
      <c r="Y55" s="187"/>
      <c r="Z55" s="359"/>
      <c r="AA55" s="4"/>
      <c r="AB55" s="359"/>
      <c r="AC55" s="4"/>
      <c r="AD55" s="359"/>
      <c r="AE55" s="4"/>
      <c r="AF55" s="359"/>
      <c r="AG55" s="187"/>
      <c r="AH55" s="359"/>
      <c r="AI55" s="187"/>
      <c r="AJ55" s="359"/>
      <c r="AK55" s="187"/>
      <c r="AL55" s="359"/>
      <c r="AM55" s="187"/>
      <c r="AN55" s="359"/>
      <c r="AO55" s="187"/>
      <c r="AP55" s="359"/>
      <c r="AQ55" s="4"/>
      <c r="AR55" s="359"/>
      <c r="AS55" s="187"/>
      <c r="AT55" s="359"/>
      <c r="AU55" s="187"/>
      <c r="AV55" s="359"/>
      <c r="AW55" s="4"/>
      <c r="AX55" s="359"/>
      <c r="AY55" s="187"/>
      <c r="AZ55" s="662"/>
      <c r="BA55" s="437"/>
      <c r="BB55" s="359"/>
      <c r="BC55" s="187"/>
      <c r="BD55" s="671"/>
      <c r="BE55" s="50"/>
      <c r="BF55" s="663"/>
    </row>
    <row r="56" spans="1:59" ht="57" customHeight="1" outlineLevel="1" x14ac:dyDescent="0.45">
      <c r="A56" s="660"/>
      <c r="B56" s="654"/>
      <c r="C56" s="1045"/>
      <c r="D56" s="1046"/>
      <c r="E56" s="1047">
        <f>Пресс!E230</f>
        <v>0</v>
      </c>
      <c r="F56" s="1048">
        <f>Пресс!F230</f>
        <v>0</v>
      </c>
      <c r="G56" s="1049">
        <f>Пресс!G230</f>
        <v>0</v>
      </c>
      <c r="H56" s="716">
        <f>(Пресс!L230*2)</f>
        <v>0</v>
      </c>
      <c r="I56" s="461"/>
      <c r="J56" s="720"/>
      <c r="K56" s="405">
        <f>(Пресс!K230*2)+J56</f>
        <v>0</v>
      </c>
      <c r="L56" s="718">
        <f t="shared" si="4"/>
        <v>0</v>
      </c>
      <c r="M56" s="102">
        <f t="shared" si="5"/>
        <v>0</v>
      </c>
      <c r="N56" s="661"/>
      <c r="O56" s="4"/>
      <c r="P56" s="359"/>
      <c r="Q56" s="187"/>
      <c r="R56" s="359"/>
      <c r="S56" s="4"/>
      <c r="T56" s="359"/>
      <c r="U56" s="4"/>
      <c r="V56" s="359"/>
      <c r="W56" s="4"/>
      <c r="X56" s="359"/>
      <c r="Y56" s="187"/>
      <c r="Z56" s="359"/>
      <c r="AA56" s="4"/>
      <c r="AB56" s="359"/>
      <c r="AC56" s="4"/>
      <c r="AD56" s="359"/>
      <c r="AE56" s="4"/>
      <c r="AF56" s="359"/>
      <c r="AG56" s="187"/>
      <c r="AH56" s="359"/>
      <c r="AI56" s="187"/>
      <c r="AJ56" s="359"/>
      <c r="AK56" s="187"/>
      <c r="AL56" s="359"/>
      <c r="AM56" s="187"/>
      <c r="AN56" s="359"/>
      <c r="AO56" s="187"/>
      <c r="AP56" s="359"/>
      <c r="AQ56" s="4"/>
      <c r="AR56" s="359"/>
      <c r="AS56" s="187"/>
      <c r="AT56" s="359"/>
      <c r="AU56" s="187"/>
      <c r="AV56" s="359"/>
      <c r="AW56" s="4"/>
      <c r="AX56" s="359"/>
      <c r="AY56" s="187"/>
      <c r="AZ56" s="662"/>
      <c r="BA56" s="437"/>
      <c r="BB56" s="359"/>
      <c r="BC56" s="187"/>
      <c r="BD56" s="671"/>
      <c r="BE56" s="50"/>
      <c r="BF56" s="663"/>
    </row>
    <row r="57" spans="1:59" s="653" customFormat="1" ht="57" customHeight="1" outlineLevel="1" thickBot="1" x14ac:dyDescent="0.5">
      <c r="A57" s="685"/>
      <c r="B57" s="694"/>
      <c r="C57" s="1069"/>
      <c r="D57" s="1072"/>
      <c r="E57" s="1063">
        <f>Пресс!E231</f>
        <v>0</v>
      </c>
      <c r="F57" s="1070">
        <f>Пресс!F231</f>
        <v>0</v>
      </c>
      <c r="G57" s="1071">
        <f>Пресс!G231</f>
        <v>0</v>
      </c>
      <c r="H57" s="723">
        <f>(Пресс!L231*2)</f>
        <v>0</v>
      </c>
      <c r="I57" s="741"/>
      <c r="J57" s="742"/>
      <c r="K57" s="406">
        <f>(Пресс!K231*2)+J57</f>
        <v>0</v>
      </c>
      <c r="L57" s="724">
        <f t="shared" si="4"/>
        <v>0</v>
      </c>
      <c r="M57" s="108">
        <f t="shared" si="5"/>
        <v>0</v>
      </c>
      <c r="N57" s="678"/>
      <c r="O57" s="1"/>
      <c r="P57" s="679"/>
      <c r="Q57" s="46"/>
      <c r="R57" s="679"/>
      <c r="S57" s="1"/>
      <c r="T57" s="679"/>
      <c r="U57" s="1"/>
      <c r="V57" s="679"/>
      <c r="W57" s="1"/>
      <c r="X57" s="679"/>
      <c r="Y57" s="46"/>
      <c r="Z57" s="679"/>
      <c r="AA57" s="1"/>
      <c r="AB57" s="679"/>
      <c r="AC57" s="1"/>
      <c r="AD57" s="679"/>
      <c r="AE57" s="1"/>
      <c r="AF57" s="679"/>
      <c r="AG57" s="46"/>
      <c r="AH57" s="679"/>
      <c r="AI57" s="46"/>
      <c r="AJ57" s="679"/>
      <c r="AK57" s="46"/>
      <c r="AL57" s="679"/>
      <c r="AM57" s="46"/>
      <c r="AN57" s="679"/>
      <c r="AO57" s="46"/>
      <c r="AP57" s="679"/>
      <c r="AQ57" s="1"/>
      <c r="AR57" s="679"/>
      <c r="AS57" s="46"/>
      <c r="AT57" s="679"/>
      <c r="AU57" s="46"/>
      <c r="AV57" s="679"/>
      <c r="AW57" s="1"/>
      <c r="AX57" s="679"/>
      <c r="AY57" s="46"/>
      <c r="AZ57" s="680"/>
      <c r="BA57" s="440"/>
      <c r="BB57" s="679"/>
      <c r="BC57" s="46"/>
      <c r="BD57" s="681"/>
      <c r="BE57" s="49"/>
      <c r="BF57" s="736"/>
      <c r="BG57" s="746"/>
    </row>
    <row r="58" spans="1:59" s="667" customFormat="1" ht="57" customHeight="1" x14ac:dyDescent="0.45">
      <c r="A58" s="665"/>
      <c r="B58" s="665"/>
      <c r="C58" s="1064"/>
      <c r="D58" s="1065" t="s">
        <v>64</v>
      </c>
      <c r="E58" s="1065" t="str">
        <f>Пресс!E232</f>
        <v>Автоковрики МИНИ СОТЫ ТЕСТЫ</v>
      </c>
      <c r="F58" s="1066">
        <f>Пресс!F232</f>
        <v>50</v>
      </c>
      <c r="G58" s="1067" t="str">
        <f>Пресс!G232</f>
        <v>Black</v>
      </c>
      <c r="H58" s="713">
        <f>(Пресс!L232*2)</f>
        <v>0</v>
      </c>
      <c r="I58" s="462"/>
      <c r="J58" s="719"/>
      <c r="K58" s="458">
        <f>(Пресс!K232*2)+J58</f>
        <v>0</v>
      </c>
      <c r="L58" s="715">
        <f>O58+Q58+S58+U58+W58+Y58+AA58+AC58+AE58+AG58+AI58+AK58+AM58+AO58+AQ58+AS58+AU58+AW58</f>
        <v>0</v>
      </c>
      <c r="M58" s="459">
        <f>K58-L58</f>
        <v>0</v>
      </c>
      <c r="N58" s="655"/>
      <c r="O58" s="7"/>
      <c r="P58" s="657"/>
      <c r="Q58" s="337"/>
      <c r="R58" s="657"/>
      <c r="S58" s="7"/>
      <c r="T58" s="657"/>
      <c r="U58" s="7"/>
      <c r="V58" s="657"/>
      <c r="W58" s="7"/>
      <c r="X58" s="657"/>
      <c r="Y58" s="337"/>
      <c r="Z58" s="657"/>
      <c r="AA58" s="7"/>
      <c r="AB58" s="657"/>
      <c r="AC58" s="7"/>
      <c r="AD58" s="657"/>
      <c r="AE58" s="7"/>
      <c r="AF58" s="657"/>
      <c r="AG58" s="337"/>
      <c r="AH58" s="657"/>
      <c r="AI58" s="337"/>
      <c r="AJ58" s="657"/>
      <c r="AK58" s="337"/>
      <c r="AL58" s="657"/>
      <c r="AM58" s="337"/>
      <c r="AN58" s="657"/>
      <c r="AO58" s="337"/>
      <c r="AP58" s="657"/>
      <c r="AQ58" s="7"/>
      <c r="AR58" s="657"/>
      <c r="AS58" s="337"/>
      <c r="AT58" s="657"/>
      <c r="AU58" s="337"/>
      <c r="AV58" s="657"/>
      <c r="AW58" s="7"/>
      <c r="AX58" s="657"/>
      <c r="AY58" s="337"/>
      <c r="AZ58" s="658"/>
      <c r="BA58" s="439"/>
      <c r="BB58" s="657"/>
      <c r="BC58" s="337"/>
      <c r="BD58" s="676"/>
      <c r="BE58" s="485"/>
      <c r="BF58" s="684"/>
      <c r="BG58" s="666"/>
    </row>
    <row r="59" spans="1:59" s="667" customFormat="1" ht="57" customHeight="1" x14ac:dyDescent="0.45">
      <c r="A59" s="665"/>
      <c r="B59" s="665"/>
      <c r="C59" s="1064"/>
      <c r="D59" s="1068"/>
      <c r="E59" s="1065" t="str">
        <f>Пресс!E233</f>
        <v>Автоковрики МИНИ СОТЫ ТЕСТЫ</v>
      </c>
      <c r="F59" s="1066">
        <f>Пресс!F233</f>
        <v>50</v>
      </c>
      <c r="G59" s="1067">
        <f>Пресс!G233</f>
        <v>423</v>
      </c>
      <c r="H59" s="713">
        <f>(Пресс!L233*2)</f>
        <v>0</v>
      </c>
      <c r="I59" s="464"/>
      <c r="J59" s="714"/>
      <c r="K59" s="458">
        <f>(Пресс!K233*2)+J59</f>
        <v>0</v>
      </c>
      <c r="L59" s="715">
        <f t="shared" si="4"/>
        <v>0</v>
      </c>
      <c r="M59" s="459">
        <f t="shared" si="5"/>
        <v>0</v>
      </c>
      <c r="N59" s="655"/>
      <c r="O59" s="7"/>
      <c r="P59" s="657"/>
      <c r="Q59" s="337"/>
      <c r="R59" s="657"/>
      <c r="S59" s="7"/>
      <c r="T59" s="657"/>
      <c r="U59" s="7"/>
      <c r="V59" s="657"/>
      <c r="W59" s="7"/>
      <c r="X59" s="657"/>
      <c r="Y59" s="337"/>
      <c r="Z59" s="657"/>
      <c r="AA59" s="7"/>
      <c r="AB59" s="657"/>
      <c r="AC59" s="7"/>
      <c r="AD59" s="657"/>
      <c r="AE59" s="7"/>
      <c r="AF59" s="657"/>
      <c r="AG59" s="337"/>
      <c r="AH59" s="657"/>
      <c r="AI59" s="337"/>
      <c r="AJ59" s="657"/>
      <c r="AK59" s="337"/>
      <c r="AL59" s="657"/>
      <c r="AM59" s="337"/>
      <c r="AN59" s="657"/>
      <c r="AO59" s="337"/>
      <c r="AP59" s="657"/>
      <c r="AQ59" s="7"/>
      <c r="AR59" s="657"/>
      <c r="AS59" s="337"/>
      <c r="AT59" s="657"/>
      <c r="AU59" s="337"/>
      <c r="AV59" s="657"/>
      <c r="AW59" s="7"/>
      <c r="AX59" s="657"/>
      <c r="AY59" s="337"/>
      <c r="AZ59" s="658"/>
      <c r="BA59" s="439"/>
      <c r="BB59" s="657"/>
      <c r="BC59" s="337"/>
      <c r="BD59" s="676"/>
      <c r="BE59" s="485"/>
      <c r="BF59" s="683"/>
      <c r="BG59" s="666"/>
    </row>
    <row r="60" spans="1:59" s="670" customFormat="1" ht="57" customHeight="1" x14ac:dyDescent="0.45">
      <c r="A60" s="664"/>
      <c r="B60" s="664"/>
      <c r="C60" s="1045"/>
      <c r="D60" s="1046"/>
      <c r="E60" s="1047" t="str">
        <f>Пресс!E234</f>
        <v>Автоковрики МИНИ СОТЫ ТЕСТЫ</v>
      </c>
      <c r="F60" s="1048">
        <f>Пресс!F234</f>
        <v>50</v>
      </c>
      <c r="G60" s="1049">
        <f>Пресс!G234</f>
        <v>7502</v>
      </c>
      <c r="H60" s="716">
        <f>(Пресс!L234*2)</f>
        <v>0</v>
      </c>
      <c r="I60" s="461"/>
      <c r="J60" s="720"/>
      <c r="K60" s="405">
        <f>(Пресс!K234*2)+J60</f>
        <v>0</v>
      </c>
      <c r="L60" s="718">
        <f t="shared" si="4"/>
        <v>0</v>
      </c>
      <c r="M60" s="102">
        <f>K60-L60</f>
        <v>0</v>
      </c>
      <c r="N60" s="661"/>
      <c r="O60" s="4"/>
      <c r="P60" s="359"/>
      <c r="Q60" s="187"/>
      <c r="R60" s="359"/>
      <c r="S60" s="4"/>
      <c r="T60" s="359"/>
      <c r="U60" s="4"/>
      <c r="V60" s="359"/>
      <c r="W60" s="4"/>
      <c r="X60" s="359"/>
      <c r="Y60" s="187"/>
      <c r="Z60" s="359"/>
      <c r="AA60" s="4"/>
      <c r="AB60" s="359"/>
      <c r="AC60" s="4"/>
      <c r="AD60" s="359"/>
      <c r="AE60" s="4"/>
      <c r="AF60" s="359"/>
      <c r="AG60" s="187"/>
      <c r="AH60" s="359"/>
      <c r="AI60" s="187"/>
      <c r="AJ60" s="359"/>
      <c r="AK60" s="187"/>
      <c r="AL60" s="359"/>
      <c r="AM60" s="187"/>
      <c r="AN60" s="359"/>
      <c r="AO60" s="187"/>
      <c r="AP60" s="359"/>
      <c r="AQ60" s="4"/>
      <c r="AR60" s="359"/>
      <c r="AS60" s="187"/>
      <c r="AT60" s="359"/>
      <c r="AU60" s="187"/>
      <c r="AV60" s="359"/>
      <c r="AW60" s="4"/>
      <c r="AX60" s="359"/>
      <c r="AY60" s="187"/>
      <c r="AZ60" s="662"/>
      <c r="BA60" s="437"/>
      <c r="BB60" s="359"/>
      <c r="BC60" s="187"/>
      <c r="BD60" s="671"/>
      <c r="BE60" s="50"/>
      <c r="BF60" s="682"/>
      <c r="BG60" s="669"/>
    </row>
    <row r="61" spans="1:59" s="670" customFormat="1" ht="57" customHeight="1" x14ac:dyDescent="0.45">
      <c r="A61" s="664"/>
      <c r="B61" s="664"/>
      <c r="C61" s="1045"/>
      <c r="D61" s="1046"/>
      <c r="E61" s="1047" t="str">
        <f>Пресс!E235</f>
        <v>Автоковрики МИНИ СОТЫ ТЕСТЫ</v>
      </c>
      <c r="F61" s="1048">
        <f>Пресс!F235</f>
        <v>50</v>
      </c>
      <c r="G61" s="1049">
        <f>Пресс!G235</f>
        <v>4695</v>
      </c>
      <c r="H61" s="716">
        <f>(Пресс!L235*2)</f>
        <v>0</v>
      </c>
      <c r="I61" s="461"/>
      <c r="J61" s="720"/>
      <c r="K61" s="405">
        <f>(Пресс!K235*2)+J61</f>
        <v>0</v>
      </c>
      <c r="L61" s="718">
        <f t="shared" si="4"/>
        <v>0</v>
      </c>
      <c r="M61" s="102">
        <f t="shared" si="5"/>
        <v>0</v>
      </c>
      <c r="N61" s="661"/>
      <c r="O61" s="4"/>
      <c r="P61" s="359"/>
      <c r="Q61" s="187"/>
      <c r="R61" s="359"/>
      <c r="S61" s="4"/>
      <c r="T61" s="359"/>
      <c r="U61" s="4"/>
      <c r="V61" s="359"/>
      <c r="W61" s="4"/>
      <c r="X61" s="359"/>
      <c r="Y61" s="187"/>
      <c r="Z61" s="359"/>
      <c r="AA61" s="4"/>
      <c r="AB61" s="359"/>
      <c r="AC61" s="4"/>
      <c r="AD61" s="359"/>
      <c r="AE61" s="4"/>
      <c r="AF61" s="359"/>
      <c r="AG61" s="187"/>
      <c r="AH61" s="359"/>
      <c r="AI61" s="187"/>
      <c r="AJ61" s="359"/>
      <c r="AK61" s="187"/>
      <c r="AL61" s="359"/>
      <c r="AM61" s="187"/>
      <c r="AN61" s="359"/>
      <c r="AO61" s="187"/>
      <c r="AP61" s="359"/>
      <c r="AQ61" s="4"/>
      <c r="AR61" s="359"/>
      <c r="AS61" s="187"/>
      <c r="AT61" s="359"/>
      <c r="AU61" s="187"/>
      <c r="AV61" s="359"/>
      <c r="AW61" s="4"/>
      <c r="AX61" s="359"/>
      <c r="AY61" s="187"/>
      <c r="AZ61" s="662"/>
      <c r="BA61" s="437"/>
      <c r="BB61" s="359"/>
      <c r="BC61" s="187"/>
      <c r="BD61" s="671"/>
      <c r="BE61" s="50"/>
      <c r="BF61" s="682"/>
      <c r="BG61" s="669"/>
    </row>
    <row r="62" spans="1:59" s="670" customFormat="1" ht="57" customHeight="1" x14ac:dyDescent="0.45">
      <c r="A62" s="664"/>
      <c r="B62" s="664"/>
      <c r="C62" s="1045"/>
      <c r="D62" s="1046"/>
      <c r="E62" s="1047" t="str">
        <f>Пресс!E236</f>
        <v>Автоковрики МИНИ РОМБ 1 сорт для цеха вырубки</v>
      </c>
      <c r="F62" s="1048">
        <f>Пресс!F236</f>
        <v>50</v>
      </c>
      <c r="G62" s="1049">
        <f>Пресс!G236</f>
        <v>4625</v>
      </c>
      <c r="H62" s="716">
        <f>(Пресс!L236*2)</f>
        <v>0</v>
      </c>
      <c r="I62" s="460"/>
      <c r="J62" s="717"/>
      <c r="K62" s="405">
        <f>(Пресс!K236*2)+J62</f>
        <v>252</v>
      </c>
      <c r="L62" s="718">
        <f t="shared" si="4"/>
        <v>0</v>
      </c>
      <c r="M62" s="102">
        <f t="shared" si="5"/>
        <v>252</v>
      </c>
      <c r="N62" s="661"/>
      <c r="O62" s="4"/>
      <c r="P62" s="359"/>
      <c r="Q62" s="187"/>
      <c r="R62" s="359"/>
      <c r="S62" s="4"/>
      <c r="T62" s="359"/>
      <c r="U62" s="4"/>
      <c r="V62" s="359"/>
      <c r="W62" s="4"/>
      <c r="X62" s="359"/>
      <c r="Y62" s="187"/>
      <c r="Z62" s="359"/>
      <c r="AA62" s="4"/>
      <c r="AB62" s="359"/>
      <c r="AC62" s="4"/>
      <c r="AD62" s="359"/>
      <c r="AE62" s="4"/>
      <c r="AF62" s="359"/>
      <c r="AG62" s="187"/>
      <c r="AH62" s="359"/>
      <c r="AI62" s="187"/>
      <c r="AJ62" s="359"/>
      <c r="AK62" s="187"/>
      <c r="AL62" s="359"/>
      <c r="AM62" s="187"/>
      <c r="AN62" s="359"/>
      <c r="AO62" s="187"/>
      <c r="AP62" s="359"/>
      <c r="AQ62" s="4"/>
      <c r="AR62" s="359"/>
      <c r="AS62" s="187"/>
      <c r="AT62" s="359"/>
      <c r="AU62" s="187"/>
      <c r="AV62" s="359"/>
      <c r="AW62" s="4"/>
      <c r="AX62" s="359"/>
      <c r="AY62" s="187"/>
      <c r="AZ62" s="662"/>
      <c r="BA62" s="437"/>
      <c r="BB62" s="359"/>
      <c r="BC62" s="187"/>
      <c r="BD62" s="671"/>
      <c r="BE62" s="50"/>
      <c r="BF62" s="682"/>
      <c r="BG62" s="669"/>
    </row>
    <row r="63" spans="1:59" s="670" customFormat="1" ht="57" customHeight="1" x14ac:dyDescent="0.45">
      <c r="A63" s="664"/>
      <c r="B63" s="664"/>
      <c r="C63" s="1045"/>
      <c r="D63" s="1046"/>
      <c r="E63" s="1047" t="str">
        <f>Пресс!E237</f>
        <v>Автоковрики МИНИ РОМБ 1 сорт для цеха вырубки</v>
      </c>
      <c r="F63" s="1048">
        <f>Пресс!F237</f>
        <v>50</v>
      </c>
      <c r="G63" s="1049" t="str">
        <f>Пресс!G237</f>
        <v>Black</v>
      </c>
      <c r="H63" s="716">
        <f>(Пресс!L237*2)</f>
        <v>0</v>
      </c>
      <c r="I63" s="460"/>
      <c r="J63" s="717"/>
      <c r="K63" s="405">
        <f>(Пресс!K237*2)+J63</f>
        <v>346</v>
      </c>
      <c r="L63" s="718">
        <f t="shared" si="4"/>
        <v>0</v>
      </c>
      <c r="M63" s="102">
        <f t="shared" si="5"/>
        <v>346</v>
      </c>
      <c r="N63" s="661"/>
      <c r="O63" s="4"/>
      <c r="P63" s="359"/>
      <c r="Q63" s="187"/>
      <c r="R63" s="359"/>
      <c r="S63" s="4"/>
      <c r="T63" s="359"/>
      <c r="U63" s="4"/>
      <c r="V63" s="359"/>
      <c r="W63" s="4"/>
      <c r="X63" s="359"/>
      <c r="Y63" s="187"/>
      <c r="Z63" s="359"/>
      <c r="AA63" s="4"/>
      <c r="AB63" s="359"/>
      <c r="AC63" s="4"/>
      <c r="AD63" s="359"/>
      <c r="AE63" s="4"/>
      <c r="AF63" s="359"/>
      <c r="AG63" s="187"/>
      <c r="AH63" s="359"/>
      <c r="AI63" s="187"/>
      <c r="AJ63" s="359"/>
      <c r="AK63" s="187"/>
      <c r="AL63" s="359"/>
      <c r="AM63" s="187"/>
      <c r="AN63" s="359"/>
      <c r="AO63" s="187"/>
      <c r="AP63" s="359"/>
      <c r="AQ63" s="4"/>
      <c r="AR63" s="359"/>
      <c r="AS63" s="187"/>
      <c r="AT63" s="359"/>
      <c r="AU63" s="187"/>
      <c r="AV63" s="359"/>
      <c r="AW63" s="4"/>
      <c r="AX63" s="359"/>
      <c r="AY63" s="187"/>
      <c r="AZ63" s="662"/>
      <c r="BA63" s="437"/>
      <c r="BB63" s="359"/>
      <c r="BC63" s="187"/>
      <c r="BD63" s="671"/>
      <c r="BE63" s="50"/>
      <c r="BF63" s="682"/>
      <c r="BG63" s="669"/>
    </row>
    <row r="64" spans="1:59" s="667" customFormat="1" ht="57" customHeight="1" x14ac:dyDescent="0.45">
      <c r="A64" s="665"/>
      <c r="B64" s="665"/>
      <c r="C64" s="1064"/>
      <c r="D64" s="1068"/>
      <c r="E64" s="1065" t="str">
        <f>Пресс!E238</f>
        <v>Автоковрики МИНИ РОМБ 1 сорт для цеха вырубки</v>
      </c>
      <c r="F64" s="1066">
        <f>Пресс!F238</f>
        <v>50</v>
      </c>
      <c r="G64" s="1067">
        <f>Пресс!G238</f>
        <v>423</v>
      </c>
      <c r="H64" s="713">
        <f>(Пресс!L238*2)</f>
        <v>0</v>
      </c>
      <c r="I64" s="464"/>
      <c r="J64" s="714"/>
      <c r="K64" s="458">
        <f>(Пресс!K238*2)+J64</f>
        <v>834</v>
      </c>
      <c r="L64" s="715">
        <f t="shared" si="4"/>
        <v>0</v>
      </c>
      <c r="M64" s="459">
        <f t="shared" si="5"/>
        <v>834</v>
      </c>
      <c r="N64" s="655"/>
      <c r="O64" s="7"/>
      <c r="P64" s="657"/>
      <c r="Q64" s="337"/>
      <c r="R64" s="657"/>
      <c r="S64" s="7"/>
      <c r="T64" s="657"/>
      <c r="U64" s="7"/>
      <c r="V64" s="657"/>
      <c r="W64" s="7"/>
      <c r="X64" s="657"/>
      <c r="Y64" s="337"/>
      <c r="Z64" s="657"/>
      <c r="AA64" s="7"/>
      <c r="AB64" s="657"/>
      <c r="AC64" s="7"/>
      <c r="AD64" s="657"/>
      <c r="AE64" s="7"/>
      <c r="AF64" s="657"/>
      <c r="AG64" s="337"/>
      <c r="AH64" s="657"/>
      <c r="AI64" s="337"/>
      <c r="AJ64" s="657"/>
      <c r="AK64" s="337"/>
      <c r="AL64" s="657"/>
      <c r="AM64" s="337"/>
      <c r="AN64" s="657"/>
      <c r="AO64" s="337"/>
      <c r="AP64" s="657"/>
      <c r="AQ64" s="7"/>
      <c r="AR64" s="657"/>
      <c r="AS64" s="337"/>
      <c r="AT64" s="657"/>
      <c r="AU64" s="337"/>
      <c r="AV64" s="657"/>
      <c r="AW64" s="7"/>
      <c r="AX64" s="657"/>
      <c r="AY64" s="337"/>
      <c r="AZ64" s="658"/>
      <c r="BA64" s="439"/>
      <c r="BB64" s="657"/>
      <c r="BC64" s="337"/>
      <c r="BD64" s="676"/>
      <c r="BE64" s="485"/>
      <c r="BF64" s="684"/>
      <c r="BG64" s="666"/>
    </row>
    <row r="65" spans="1:59" s="732" customFormat="1" ht="57" customHeight="1" thickBot="1" x14ac:dyDescent="0.5">
      <c r="A65" s="685"/>
      <c r="B65" s="685"/>
      <c r="C65" s="1069"/>
      <c r="D65" s="1072"/>
      <c r="E65" s="1063" t="str">
        <f>Пресс!E239</f>
        <v>Автоковрики МИНИ РОМБ 1 сорт для цеха вырубки</v>
      </c>
      <c r="F65" s="1070">
        <f>Пресс!F239</f>
        <v>50</v>
      </c>
      <c r="G65" s="1071">
        <f>Пресс!G239</f>
        <v>539</v>
      </c>
      <c r="H65" s="723">
        <f>(Пресс!L239*2)</f>
        <v>0</v>
      </c>
      <c r="I65" s="741"/>
      <c r="J65" s="742"/>
      <c r="K65" s="406">
        <f>(Пресс!K239*2)+J65</f>
        <v>50</v>
      </c>
      <c r="L65" s="724">
        <f t="shared" si="4"/>
        <v>0</v>
      </c>
      <c r="M65" s="108">
        <f t="shared" si="5"/>
        <v>50</v>
      </c>
      <c r="N65" s="678"/>
      <c r="O65" s="1"/>
      <c r="P65" s="679"/>
      <c r="Q65" s="46"/>
      <c r="R65" s="679"/>
      <c r="S65" s="1"/>
      <c r="T65" s="679"/>
      <c r="U65" s="1"/>
      <c r="V65" s="679"/>
      <c r="W65" s="1"/>
      <c r="X65" s="679"/>
      <c r="Y65" s="46"/>
      <c r="Z65" s="679"/>
      <c r="AA65" s="1"/>
      <c r="AB65" s="679"/>
      <c r="AC65" s="1"/>
      <c r="AD65" s="679"/>
      <c r="AE65" s="1"/>
      <c r="AF65" s="679"/>
      <c r="AG65" s="46"/>
      <c r="AH65" s="679"/>
      <c r="AI65" s="46"/>
      <c r="AJ65" s="679"/>
      <c r="AK65" s="46"/>
      <c r="AL65" s="679"/>
      <c r="AM65" s="46"/>
      <c r="AN65" s="679"/>
      <c r="AO65" s="46"/>
      <c r="AP65" s="679"/>
      <c r="AQ65" s="1"/>
      <c r="AR65" s="679"/>
      <c r="AS65" s="46"/>
      <c r="AT65" s="679"/>
      <c r="AU65" s="46"/>
      <c r="AV65" s="679"/>
      <c r="AW65" s="1"/>
      <c r="AX65" s="679"/>
      <c r="AY65" s="46"/>
      <c r="AZ65" s="680"/>
      <c r="BA65" s="440"/>
      <c r="BB65" s="679"/>
      <c r="BC65" s="46"/>
      <c r="BD65" s="681"/>
      <c r="BE65" s="49"/>
      <c r="BF65" s="743"/>
      <c r="BG65" s="1028"/>
    </row>
    <row r="66" spans="1:59" s="667" customFormat="1" ht="57" customHeight="1" outlineLevel="1" x14ac:dyDescent="0.45">
      <c r="A66" s="665"/>
      <c r="B66" s="665"/>
      <c r="C66" s="1064"/>
      <c r="D66" s="1068"/>
      <c r="E66" s="1065">
        <f>Пресс!E240</f>
        <v>0</v>
      </c>
      <c r="F66" s="1066">
        <f>Пресс!F240</f>
        <v>0</v>
      </c>
      <c r="G66" s="1067">
        <f>Пресс!G240</f>
        <v>0</v>
      </c>
      <c r="H66" s="713">
        <f>(Пресс!L240*2)</f>
        <v>0</v>
      </c>
      <c r="I66" s="464"/>
      <c r="J66" s="714"/>
      <c r="K66" s="458">
        <f>(Пресс!K240*2)+J66</f>
        <v>0</v>
      </c>
      <c r="L66" s="715">
        <f t="shared" si="4"/>
        <v>0</v>
      </c>
      <c r="M66" s="459">
        <f t="shared" si="5"/>
        <v>0</v>
      </c>
      <c r="N66" s="655"/>
      <c r="O66" s="7"/>
      <c r="P66" s="657"/>
      <c r="Q66" s="337"/>
      <c r="R66" s="657"/>
      <c r="S66" s="7"/>
      <c r="T66" s="657"/>
      <c r="U66" s="7"/>
      <c r="V66" s="657"/>
      <c r="W66" s="7"/>
      <c r="X66" s="657"/>
      <c r="Y66" s="337"/>
      <c r="Z66" s="657"/>
      <c r="AA66" s="7"/>
      <c r="AB66" s="657"/>
      <c r="AC66" s="7"/>
      <c r="AD66" s="657"/>
      <c r="AE66" s="7"/>
      <c r="AF66" s="657"/>
      <c r="AG66" s="337"/>
      <c r="AH66" s="657"/>
      <c r="AI66" s="337"/>
      <c r="AJ66" s="657"/>
      <c r="AK66" s="337"/>
      <c r="AL66" s="657"/>
      <c r="AM66" s="337"/>
      <c r="AN66" s="657"/>
      <c r="AO66" s="337"/>
      <c r="AP66" s="657"/>
      <c r="AQ66" s="7"/>
      <c r="AR66" s="657"/>
      <c r="AS66" s="337"/>
      <c r="AT66" s="657"/>
      <c r="AU66" s="337"/>
      <c r="AV66" s="657"/>
      <c r="AW66" s="7"/>
      <c r="AX66" s="657"/>
      <c r="AY66" s="337"/>
      <c r="AZ66" s="658"/>
      <c r="BA66" s="439"/>
      <c r="BB66" s="657"/>
      <c r="BC66" s="337"/>
      <c r="BD66" s="676"/>
      <c r="BE66" s="485"/>
      <c r="BF66" s="684"/>
      <c r="BG66" s="666"/>
    </row>
    <row r="67" spans="1:59" s="670" customFormat="1" ht="57" customHeight="1" outlineLevel="1" x14ac:dyDescent="0.45">
      <c r="A67" s="664"/>
      <c r="B67" s="664"/>
      <c r="C67" s="1045"/>
      <c r="D67" s="1046"/>
      <c r="E67" s="1047">
        <f>Пресс!E241</f>
        <v>0</v>
      </c>
      <c r="F67" s="1048">
        <f>Пресс!F241</f>
        <v>0</v>
      </c>
      <c r="G67" s="1049">
        <f>Пресс!G241</f>
        <v>0</v>
      </c>
      <c r="H67" s="716">
        <f>(Пресс!L241*2)</f>
        <v>0</v>
      </c>
      <c r="I67" s="460"/>
      <c r="J67" s="717"/>
      <c r="K67" s="405">
        <f>(Пресс!K241*2)+J67</f>
        <v>0</v>
      </c>
      <c r="L67" s="718">
        <f t="shared" si="4"/>
        <v>0</v>
      </c>
      <c r="M67" s="102">
        <f t="shared" si="5"/>
        <v>0</v>
      </c>
      <c r="N67" s="661"/>
      <c r="O67" s="4"/>
      <c r="P67" s="359"/>
      <c r="Q67" s="187"/>
      <c r="R67" s="359"/>
      <c r="S67" s="4"/>
      <c r="T67" s="359"/>
      <c r="U67" s="4"/>
      <c r="V67" s="359"/>
      <c r="W67" s="4"/>
      <c r="X67" s="359"/>
      <c r="Y67" s="187"/>
      <c r="Z67" s="359"/>
      <c r="AA67" s="4"/>
      <c r="AB67" s="359"/>
      <c r="AC67" s="4"/>
      <c r="AD67" s="359"/>
      <c r="AE67" s="4"/>
      <c r="AF67" s="359"/>
      <c r="AG67" s="187"/>
      <c r="AH67" s="359"/>
      <c r="AI67" s="187"/>
      <c r="AJ67" s="359"/>
      <c r="AK67" s="187"/>
      <c r="AL67" s="359"/>
      <c r="AM67" s="187"/>
      <c r="AN67" s="359"/>
      <c r="AO67" s="187"/>
      <c r="AP67" s="359"/>
      <c r="AQ67" s="4"/>
      <c r="AR67" s="359"/>
      <c r="AS67" s="187"/>
      <c r="AT67" s="359"/>
      <c r="AU67" s="187"/>
      <c r="AV67" s="359"/>
      <c r="AW67" s="4"/>
      <c r="AX67" s="359"/>
      <c r="AY67" s="187"/>
      <c r="AZ67" s="662"/>
      <c r="BA67" s="437"/>
      <c r="BB67" s="359"/>
      <c r="BC67" s="187"/>
      <c r="BD67" s="671"/>
      <c r="BE67" s="50"/>
      <c r="BF67" s="682"/>
      <c r="BG67" s="669"/>
    </row>
    <row r="68" spans="1:59" s="667" customFormat="1" ht="57" customHeight="1" outlineLevel="1" x14ac:dyDescent="0.45">
      <c r="A68" s="665"/>
      <c r="B68" s="665"/>
      <c r="C68" s="1064"/>
      <c r="D68" s="1068"/>
      <c r="E68" s="1065">
        <f>Пресс!E242</f>
        <v>0</v>
      </c>
      <c r="F68" s="1066">
        <f>Пресс!F242</f>
        <v>0</v>
      </c>
      <c r="G68" s="1067">
        <f>Пресс!G242</f>
        <v>0</v>
      </c>
      <c r="H68" s="713">
        <f>(Пресс!L242*2)</f>
        <v>0</v>
      </c>
      <c r="I68" s="464"/>
      <c r="J68" s="714"/>
      <c r="K68" s="458">
        <f>(Пресс!K242*2)+J68</f>
        <v>0</v>
      </c>
      <c r="L68" s="715">
        <f t="shared" si="4"/>
        <v>0</v>
      </c>
      <c r="M68" s="459">
        <f t="shared" si="5"/>
        <v>0</v>
      </c>
      <c r="N68" s="655"/>
      <c r="O68" s="7"/>
      <c r="P68" s="657"/>
      <c r="Q68" s="337"/>
      <c r="R68" s="657"/>
      <c r="S68" s="7"/>
      <c r="T68" s="657"/>
      <c r="U68" s="7"/>
      <c r="V68" s="657"/>
      <c r="W68" s="7"/>
      <c r="X68" s="657"/>
      <c r="Y68" s="337"/>
      <c r="Z68" s="657"/>
      <c r="AA68" s="7"/>
      <c r="AB68" s="657"/>
      <c r="AC68" s="7"/>
      <c r="AD68" s="657"/>
      <c r="AE68" s="7"/>
      <c r="AF68" s="657"/>
      <c r="AG68" s="337"/>
      <c r="AH68" s="657"/>
      <c r="AI68" s="337"/>
      <c r="AJ68" s="657"/>
      <c r="AK68" s="337"/>
      <c r="AL68" s="657"/>
      <c r="AM68" s="337"/>
      <c r="AN68" s="657"/>
      <c r="AO68" s="337"/>
      <c r="AP68" s="657"/>
      <c r="AQ68" s="7"/>
      <c r="AR68" s="657"/>
      <c r="AS68" s="337"/>
      <c r="AT68" s="657"/>
      <c r="AU68" s="337"/>
      <c r="AV68" s="657"/>
      <c r="AW68" s="7"/>
      <c r="AX68" s="657"/>
      <c r="AY68" s="337"/>
      <c r="AZ68" s="658"/>
      <c r="BA68" s="439"/>
      <c r="BB68" s="657"/>
      <c r="BC68" s="337"/>
      <c r="BD68" s="676"/>
      <c r="BE68" s="485"/>
      <c r="BF68" s="684"/>
      <c r="BG68" s="666"/>
    </row>
    <row r="69" spans="1:59" s="670" customFormat="1" ht="57" customHeight="1" outlineLevel="1" x14ac:dyDescent="0.45">
      <c r="A69" s="664"/>
      <c r="B69" s="664"/>
      <c r="C69" s="1045"/>
      <c r="D69" s="1046"/>
      <c r="E69" s="1047">
        <f>Пресс!E243</f>
        <v>0</v>
      </c>
      <c r="F69" s="1048">
        <f>Пресс!F243</f>
        <v>0</v>
      </c>
      <c r="G69" s="1049">
        <f>Пресс!G243</f>
        <v>0</v>
      </c>
      <c r="H69" s="716">
        <f>(Пресс!L243*2)</f>
        <v>0</v>
      </c>
      <c r="I69" s="460"/>
      <c r="J69" s="717"/>
      <c r="K69" s="405">
        <f>(Пресс!K243*2)+J69</f>
        <v>0</v>
      </c>
      <c r="L69" s="718">
        <f>O69+Q69+S69+U69+W69+Y69+AA69+AC69+AE69+AG69+AI69+AK69+AM69+AO69+AQ69+AS69+AU69+AW69</f>
        <v>0</v>
      </c>
      <c r="M69" s="102">
        <f>K69-L69</f>
        <v>0</v>
      </c>
      <c r="N69" s="661"/>
      <c r="O69" s="4"/>
      <c r="P69" s="359"/>
      <c r="Q69" s="187"/>
      <c r="R69" s="359"/>
      <c r="S69" s="4"/>
      <c r="T69" s="359"/>
      <c r="U69" s="4"/>
      <c r="V69" s="359"/>
      <c r="W69" s="4"/>
      <c r="X69" s="359"/>
      <c r="Y69" s="187"/>
      <c r="Z69" s="359"/>
      <c r="AA69" s="4"/>
      <c r="AB69" s="359"/>
      <c r="AC69" s="4"/>
      <c r="AD69" s="359"/>
      <c r="AE69" s="4"/>
      <c r="AF69" s="359"/>
      <c r="AG69" s="187"/>
      <c r="AH69" s="359"/>
      <c r="AI69" s="187"/>
      <c r="AJ69" s="359"/>
      <c r="AK69" s="187"/>
      <c r="AL69" s="359"/>
      <c r="AM69" s="187"/>
      <c r="AN69" s="359"/>
      <c r="AO69" s="187"/>
      <c r="AP69" s="359"/>
      <c r="AQ69" s="4"/>
      <c r="AR69" s="359"/>
      <c r="AS69" s="187"/>
      <c r="AT69" s="359"/>
      <c r="AU69" s="187"/>
      <c r="AV69" s="359"/>
      <c r="AW69" s="4"/>
      <c r="AX69" s="359"/>
      <c r="AY69" s="187"/>
      <c r="AZ69" s="662"/>
      <c r="BA69" s="437"/>
      <c r="BB69" s="359"/>
      <c r="BC69" s="187"/>
      <c r="BD69" s="671"/>
      <c r="BE69" s="50"/>
      <c r="BF69" s="682"/>
      <c r="BG69" s="669"/>
    </row>
    <row r="70" spans="1:59" s="670" customFormat="1" ht="57" customHeight="1" outlineLevel="1" x14ac:dyDescent="0.45">
      <c r="A70" s="664"/>
      <c r="B70" s="664"/>
      <c r="C70" s="1045"/>
      <c r="D70" s="1046"/>
      <c r="E70" s="1047">
        <f>Пресс!E244</f>
        <v>0</v>
      </c>
      <c r="F70" s="1048">
        <f>Пресс!F244</f>
        <v>0</v>
      </c>
      <c r="G70" s="1049">
        <f>Пресс!G244</f>
        <v>0</v>
      </c>
      <c r="H70" s="716">
        <f>(Пресс!L244*2)</f>
        <v>0</v>
      </c>
      <c r="I70" s="460"/>
      <c r="J70" s="717"/>
      <c r="K70" s="405">
        <f>(Пресс!K244*2)+J70</f>
        <v>0</v>
      </c>
      <c r="L70" s="718">
        <f>O70+Q70+S70+U70+W70+Y70+AA70+AC70+AE70+AG70+AI70+AK70+AM70+AO70+AQ70+AS70+AU70+AW70</f>
        <v>0</v>
      </c>
      <c r="M70" s="102">
        <f>K70-L70</f>
        <v>0</v>
      </c>
      <c r="N70" s="661"/>
      <c r="O70" s="4"/>
      <c r="P70" s="359"/>
      <c r="Q70" s="187"/>
      <c r="R70" s="359"/>
      <c r="S70" s="4"/>
      <c r="T70" s="359"/>
      <c r="U70" s="4"/>
      <c r="V70" s="359"/>
      <c r="W70" s="4"/>
      <c r="X70" s="359"/>
      <c r="Y70" s="187"/>
      <c r="Z70" s="359"/>
      <c r="AA70" s="4"/>
      <c r="AB70" s="359"/>
      <c r="AC70" s="4"/>
      <c r="AD70" s="359"/>
      <c r="AE70" s="4"/>
      <c r="AF70" s="359"/>
      <c r="AG70" s="187"/>
      <c r="AH70" s="359"/>
      <c r="AI70" s="187"/>
      <c r="AJ70" s="359"/>
      <c r="AK70" s="187"/>
      <c r="AL70" s="359"/>
      <c r="AM70" s="187"/>
      <c r="AN70" s="359"/>
      <c r="AO70" s="187"/>
      <c r="AP70" s="359"/>
      <c r="AQ70" s="4"/>
      <c r="AR70" s="359"/>
      <c r="AS70" s="187"/>
      <c r="AT70" s="359"/>
      <c r="AU70" s="187"/>
      <c r="AV70" s="359"/>
      <c r="AW70" s="4"/>
      <c r="AX70" s="359"/>
      <c r="AY70" s="187"/>
      <c r="AZ70" s="662"/>
      <c r="BA70" s="437"/>
      <c r="BB70" s="359"/>
      <c r="BC70" s="187"/>
      <c r="BD70" s="671"/>
      <c r="BE70" s="50"/>
      <c r="BF70" s="682"/>
      <c r="BG70" s="669"/>
    </row>
    <row r="71" spans="1:59" s="667" customFormat="1" ht="57" customHeight="1" outlineLevel="1" x14ac:dyDescent="0.45">
      <c r="A71" s="665"/>
      <c r="B71" s="665"/>
      <c r="C71" s="1064"/>
      <c r="D71" s="1068"/>
      <c r="E71" s="1065">
        <f>Пресс!E245</f>
        <v>0</v>
      </c>
      <c r="F71" s="1066">
        <f>Пресс!F245</f>
        <v>0</v>
      </c>
      <c r="G71" s="1067">
        <f>Пресс!G245</f>
        <v>0</v>
      </c>
      <c r="H71" s="713">
        <f>(Пресс!L245*2)</f>
        <v>0</v>
      </c>
      <c r="I71" s="464"/>
      <c r="J71" s="714"/>
      <c r="K71" s="458">
        <f>(Пресс!K245*2)+J71</f>
        <v>0</v>
      </c>
      <c r="L71" s="715">
        <f>O71+Q71+S71+U71+W71+Y71+AA71+AC71+AE71+AG71+AI71+AK71+AM71+AO71+AQ71+AS71+AU71+AW71</f>
        <v>0</v>
      </c>
      <c r="M71" s="459">
        <f>K71-L71</f>
        <v>0</v>
      </c>
      <c r="N71" s="655"/>
      <c r="O71" s="7"/>
      <c r="P71" s="657"/>
      <c r="Q71" s="337"/>
      <c r="R71" s="657"/>
      <c r="S71" s="7"/>
      <c r="T71" s="657"/>
      <c r="U71" s="7"/>
      <c r="V71" s="657"/>
      <c r="W71" s="7"/>
      <c r="X71" s="657"/>
      <c r="Y71" s="337"/>
      <c r="Z71" s="657"/>
      <c r="AA71" s="7"/>
      <c r="AB71" s="657"/>
      <c r="AC71" s="7"/>
      <c r="AD71" s="657"/>
      <c r="AE71" s="7"/>
      <c r="AF71" s="657"/>
      <c r="AG71" s="337"/>
      <c r="AH71" s="657"/>
      <c r="AI71" s="337"/>
      <c r="AJ71" s="657"/>
      <c r="AK71" s="337"/>
      <c r="AL71" s="657"/>
      <c r="AM71" s="337"/>
      <c r="AN71" s="657"/>
      <c r="AO71" s="337"/>
      <c r="AP71" s="657"/>
      <c r="AQ71" s="7"/>
      <c r="AR71" s="657"/>
      <c r="AS71" s="337"/>
      <c r="AT71" s="657"/>
      <c r="AU71" s="337"/>
      <c r="AV71" s="657"/>
      <c r="AW71" s="7"/>
      <c r="AX71" s="657"/>
      <c r="AY71" s="337"/>
      <c r="AZ71" s="658"/>
      <c r="BA71" s="439"/>
      <c r="BB71" s="657"/>
      <c r="BC71" s="337"/>
      <c r="BD71" s="676"/>
      <c r="BE71" s="485"/>
      <c r="BF71" s="684"/>
      <c r="BG71" s="666"/>
    </row>
    <row r="72" spans="1:59" s="667" customFormat="1" ht="57" customHeight="1" outlineLevel="1" x14ac:dyDescent="0.45">
      <c r="A72" s="665"/>
      <c r="B72" s="665"/>
      <c r="C72" s="1064"/>
      <c r="D72" s="1068"/>
      <c r="E72" s="1065">
        <f>Пресс!E246</f>
        <v>0</v>
      </c>
      <c r="F72" s="1066">
        <f>Пресс!F246</f>
        <v>0</v>
      </c>
      <c r="G72" s="1067">
        <f>Пресс!G246</f>
        <v>0</v>
      </c>
      <c r="H72" s="713">
        <f>(Пресс!L246*2)</f>
        <v>0</v>
      </c>
      <c r="I72" s="464"/>
      <c r="J72" s="714"/>
      <c r="K72" s="458">
        <f>(Пресс!K246*2)+J72</f>
        <v>0</v>
      </c>
      <c r="L72" s="715">
        <f t="shared" ref="L72:L89" si="7">O72+Q72+S72+U72+W72+Y72+AA72+AC72+AE72+AG72+AI72+AK72+AM72+AO72+AQ72+AS72+AU72+AW72</f>
        <v>0</v>
      </c>
      <c r="M72" s="459">
        <f t="shared" ref="M72:M89" si="8">K72-L72</f>
        <v>0</v>
      </c>
      <c r="N72" s="655"/>
      <c r="O72" s="7"/>
      <c r="P72" s="657"/>
      <c r="Q72" s="337"/>
      <c r="R72" s="657"/>
      <c r="S72" s="7"/>
      <c r="T72" s="657"/>
      <c r="U72" s="7"/>
      <c r="V72" s="657"/>
      <c r="W72" s="7"/>
      <c r="X72" s="657"/>
      <c r="Y72" s="337"/>
      <c r="Z72" s="657"/>
      <c r="AA72" s="7"/>
      <c r="AB72" s="657"/>
      <c r="AC72" s="7"/>
      <c r="AD72" s="657"/>
      <c r="AE72" s="7"/>
      <c r="AF72" s="657"/>
      <c r="AG72" s="337"/>
      <c r="AH72" s="657"/>
      <c r="AI72" s="337"/>
      <c r="AJ72" s="657"/>
      <c r="AK72" s="337"/>
      <c r="AL72" s="657"/>
      <c r="AM72" s="337"/>
      <c r="AN72" s="657"/>
      <c r="AO72" s="337"/>
      <c r="AP72" s="657"/>
      <c r="AQ72" s="7"/>
      <c r="AR72" s="657"/>
      <c r="AS72" s="337"/>
      <c r="AT72" s="657"/>
      <c r="AU72" s="337"/>
      <c r="AV72" s="657"/>
      <c r="AW72" s="7"/>
      <c r="AX72" s="657"/>
      <c r="AY72" s="337"/>
      <c r="AZ72" s="658"/>
      <c r="BA72" s="439"/>
      <c r="BB72" s="657"/>
      <c r="BC72" s="337"/>
      <c r="BD72" s="676"/>
      <c r="BE72" s="485"/>
      <c r="BF72" s="684"/>
      <c r="BG72" s="666"/>
    </row>
    <row r="73" spans="1:59" s="667" customFormat="1" ht="57" customHeight="1" outlineLevel="1" x14ac:dyDescent="0.45">
      <c r="A73" s="665"/>
      <c r="B73" s="665"/>
      <c r="C73" s="1064"/>
      <c r="D73" s="1068"/>
      <c r="E73" s="1065">
        <f>Пресс!E247</f>
        <v>0</v>
      </c>
      <c r="F73" s="1066">
        <f>Пресс!F247</f>
        <v>0</v>
      </c>
      <c r="G73" s="1067">
        <f>Пресс!G247</f>
        <v>0</v>
      </c>
      <c r="H73" s="713">
        <f>(Пресс!L247*2)</f>
        <v>0</v>
      </c>
      <c r="I73" s="464"/>
      <c r="J73" s="714"/>
      <c r="K73" s="458">
        <f>(Пресс!K247*2)+J73</f>
        <v>0</v>
      </c>
      <c r="L73" s="715">
        <f t="shared" si="7"/>
        <v>0</v>
      </c>
      <c r="M73" s="459">
        <f t="shared" si="8"/>
        <v>0</v>
      </c>
      <c r="N73" s="655"/>
      <c r="O73" s="7"/>
      <c r="P73" s="657"/>
      <c r="Q73" s="337"/>
      <c r="R73" s="657"/>
      <c r="S73" s="7"/>
      <c r="T73" s="657"/>
      <c r="U73" s="7"/>
      <c r="V73" s="657"/>
      <c r="W73" s="7"/>
      <c r="X73" s="657"/>
      <c r="Y73" s="337"/>
      <c r="Z73" s="657"/>
      <c r="AA73" s="7"/>
      <c r="AB73" s="657"/>
      <c r="AC73" s="7"/>
      <c r="AD73" s="657"/>
      <c r="AE73" s="7"/>
      <c r="AF73" s="657"/>
      <c r="AG73" s="337"/>
      <c r="AH73" s="657"/>
      <c r="AI73" s="337"/>
      <c r="AJ73" s="657"/>
      <c r="AK73" s="337"/>
      <c r="AL73" s="657"/>
      <c r="AM73" s="337"/>
      <c r="AN73" s="657"/>
      <c r="AO73" s="337"/>
      <c r="AP73" s="657"/>
      <c r="AQ73" s="7"/>
      <c r="AR73" s="657"/>
      <c r="AS73" s="337"/>
      <c r="AT73" s="657"/>
      <c r="AU73" s="337"/>
      <c r="AV73" s="657"/>
      <c r="AW73" s="7"/>
      <c r="AX73" s="657"/>
      <c r="AY73" s="337"/>
      <c r="AZ73" s="658"/>
      <c r="BA73" s="439"/>
      <c r="BB73" s="657"/>
      <c r="BC73" s="337"/>
      <c r="BD73" s="676"/>
      <c r="BE73" s="485"/>
      <c r="BF73" s="684"/>
      <c r="BG73" s="666"/>
    </row>
    <row r="74" spans="1:59" s="670" customFormat="1" ht="54" customHeight="1" outlineLevel="1" x14ac:dyDescent="0.45">
      <c r="A74" s="664"/>
      <c r="B74" s="664"/>
      <c r="C74" s="1045"/>
      <c r="D74" s="1046"/>
      <c r="E74" s="1047">
        <f>Пресс!E248</f>
        <v>0</v>
      </c>
      <c r="F74" s="1048">
        <f>Пресс!F248</f>
        <v>0</v>
      </c>
      <c r="G74" s="1049">
        <f>Пресс!G248</f>
        <v>0</v>
      </c>
      <c r="H74" s="716">
        <f>(Пресс!L248*2)</f>
        <v>0</v>
      </c>
      <c r="I74" s="460"/>
      <c r="J74" s="717"/>
      <c r="K74" s="405">
        <f>(Пресс!K248*2)+J74</f>
        <v>0</v>
      </c>
      <c r="L74" s="718">
        <f t="shared" si="7"/>
        <v>0</v>
      </c>
      <c r="M74" s="102">
        <f t="shared" si="8"/>
        <v>0</v>
      </c>
      <c r="N74" s="661"/>
      <c r="O74" s="4"/>
      <c r="P74" s="359"/>
      <c r="Q74" s="187"/>
      <c r="R74" s="359"/>
      <c r="S74" s="4"/>
      <c r="T74" s="359"/>
      <c r="U74" s="4"/>
      <c r="V74" s="359"/>
      <c r="W74" s="4"/>
      <c r="X74" s="359"/>
      <c r="Y74" s="187"/>
      <c r="Z74" s="359"/>
      <c r="AA74" s="4"/>
      <c r="AB74" s="359"/>
      <c r="AC74" s="4"/>
      <c r="AD74" s="359"/>
      <c r="AE74" s="4"/>
      <c r="AF74" s="359"/>
      <c r="AG74" s="187"/>
      <c r="AH74" s="359"/>
      <c r="AI74" s="187"/>
      <c r="AJ74" s="359"/>
      <c r="AK74" s="187"/>
      <c r="AL74" s="359"/>
      <c r="AM74" s="187"/>
      <c r="AN74" s="359"/>
      <c r="AO74" s="187"/>
      <c r="AP74" s="359"/>
      <c r="AQ74" s="4"/>
      <c r="AR74" s="359"/>
      <c r="AS74" s="187"/>
      <c r="AT74" s="359"/>
      <c r="AU74" s="187"/>
      <c r="AV74" s="359"/>
      <c r="AW74" s="4"/>
      <c r="AX74" s="359"/>
      <c r="AY74" s="187"/>
      <c r="AZ74" s="662"/>
      <c r="BA74" s="437"/>
      <c r="BB74" s="359"/>
      <c r="BC74" s="187"/>
      <c r="BD74" s="671"/>
      <c r="BE74" s="50"/>
      <c r="BF74" s="682"/>
      <c r="BG74" s="669"/>
    </row>
    <row r="75" spans="1:59" s="670" customFormat="1" ht="57" customHeight="1" outlineLevel="1" x14ac:dyDescent="0.45">
      <c r="A75" s="664"/>
      <c r="B75" s="664"/>
      <c r="C75" s="1045"/>
      <c r="D75" s="1046"/>
      <c r="E75" s="1047">
        <f>Пресс!E249</f>
        <v>0</v>
      </c>
      <c r="F75" s="1048">
        <f>Пресс!F249</f>
        <v>0</v>
      </c>
      <c r="G75" s="1049">
        <f>Пресс!G249</f>
        <v>0</v>
      </c>
      <c r="H75" s="716">
        <f>(Пресс!L249*2)</f>
        <v>0</v>
      </c>
      <c r="I75" s="460"/>
      <c r="J75" s="717"/>
      <c r="K75" s="405">
        <f>(Пресс!K249*2)+J75</f>
        <v>0</v>
      </c>
      <c r="L75" s="718">
        <f t="shared" si="7"/>
        <v>0</v>
      </c>
      <c r="M75" s="102">
        <f t="shared" si="8"/>
        <v>0</v>
      </c>
      <c r="N75" s="661"/>
      <c r="O75" s="4"/>
      <c r="P75" s="359"/>
      <c r="Q75" s="187"/>
      <c r="R75" s="359"/>
      <c r="S75" s="4"/>
      <c r="T75" s="359"/>
      <c r="U75" s="4"/>
      <c r="V75" s="359"/>
      <c r="W75" s="4"/>
      <c r="X75" s="359"/>
      <c r="Y75" s="187"/>
      <c r="Z75" s="359"/>
      <c r="AA75" s="4"/>
      <c r="AB75" s="359"/>
      <c r="AC75" s="4"/>
      <c r="AD75" s="359"/>
      <c r="AE75" s="4"/>
      <c r="AF75" s="359"/>
      <c r="AG75" s="187"/>
      <c r="AH75" s="359"/>
      <c r="AI75" s="187"/>
      <c r="AJ75" s="359"/>
      <c r="AK75" s="187"/>
      <c r="AL75" s="359"/>
      <c r="AM75" s="187"/>
      <c r="AN75" s="359"/>
      <c r="AO75" s="187"/>
      <c r="AP75" s="359"/>
      <c r="AQ75" s="4"/>
      <c r="AR75" s="359"/>
      <c r="AS75" s="187"/>
      <c r="AT75" s="359"/>
      <c r="AU75" s="187"/>
      <c r="AV75" s="359"/>
      <c r="AW75" s="4"/>
      <c r="AX75" s="359"/>
      <c r="AY75" s="187"/>
      <c r="AZ75" s="662"/>
      <c r="BA75" s="437"/>
      <c r="BB75" s="359"/>
      <c r="BC75" s="187"/>
      <c r="BD75" s="671"/>
      <c r="BE75" s="50"/>
      <c r="BF75" s="682"/>
      <c r="BG75" s="669"/>
    </row>
    <row r="76" spans="1:59" ht="57" customHeight="1" outlineLevel="1" x14ac:dyDescent="0.45">
      <c r="A76" s="654"/>
      <c r="B76" s="654"/>
      <c r="C76" s="1064"/>
      <c r="D76" s="1068"/>
      <c r="E76" s="1065">
        <f>Пресс!E250</f>
        <v>0</v>
      </c>
      <c r="F76" s="1066">
        <f>Пресс!F250</f>
        <v>0</v>
      </c>
      <c r="G76" s="1067">
        <f>Пресс!G250</f>
        <v>0</v>
      </c>
      <c r="H76" s="713">
        <f>(Пресс!L250*2)</f>
        <v>0</v>
      </c>
      <c r="I76" s="464"/>
      <c r="J76" s="714"/>
      <c r="K76" s="458">
        <f>(Пресс!K250*2)+J76</f>
        <v>0</v>
      </c>
      <c r="L76" s="715">
        <f t="shared" si="7"/>
        <v>0</v>
      </c>
      <c r="M76" s="459">
        <f t="shared" si="8"/>
        <v>0</v>
      </c>
      <c r="N76" s="673"/>
      <c r="O76" s="2"/>
      <c r="P76" s="674"/>
      <c r="Q76" s="242"/>
      <c r="R76" s="674"/>
      <c r="S76" s="2"/>
      <c r="T76" s="674"/>
      <c r="U76" s="2"/>
      <c r="V76" s="674"/>
      <c r="W76" s="2"/>
      <c r="X76" s="674"/>
      <c r="Y76" s="242"/>
      <c r="Z76" s="674"/>
      <c r="AA76" s="2"/>
      <c r="AB76" s="674"/>
      <c r="AC76" s="2"/>
      <c r="AD76" s="674"/>
      <c r="AE76" s="2"/>
      <c r="AF76" s="674"/>
      <c r="AG76" s="242"/>
      <c r="AH76" s="674"/>
      <c r="AI76" s="242"/>
      <c r="AJ76" s="674"/>
      <c r="AK76" s="242"/>
      <c r="AL76" s="674"/>
      <c r="AM76" s="242"/>
      <c r="AN76" s="674"/>
      <c r="AO76" s="242"/>
      <c r="AP76" s="674"/>
      <c r="AQ76" s="2"/>
      <c r="AR76" s="674"/>
      <c r="AS76" s="242"/>
      <c r="AT76" s="674"/>
      <c r="AU76" s="242"/>
      <c r="AV76" s="674"/>
      <c r="AW76" s="2"/>
      <c r="AX76" s="674"/>
      <c r="AY76" s="242"/>
      <c r="AZ76" s="658"/>
      <c r="BA76" s="484"/>
      <c r="BB76" s="674"/>
      <c r="BC76" s="242"/>
      <c r="BD76" s="675"/>
      <c r="BE76" s="485"/>
      <c r="BF76" s="684"/>
    </row>
    <row r="77" spans="1:59" ht="57" customHeight="1" outlineLevel="1" x14ac:dyDescent="0.45">
      <c r="A77" s="660"/>
      <c r="B77" s="654"/>
      <c r="C77" s="1045"/>
      <c r="D77" s="1046"/>
      <c r="E77" s="1047">
        <f>Пресс!E251</f>
        <v>0</v>
      </c>
      <c r="F77" s="1048">
        <f>Пресс!F251</f>
        <v>0</v>
      </c>
      <c r="G77" s="1049">
        <f>Пресс!G251</f>
        <v>0</v>
      </c>
      <c r="H77" s="716">
        <f>(Пресс!L251*2)</f>
        <v>0</v>
      </c>
      <c r="I77" s="460"/>
      <c r="J77" s="717"/>
      <c r="K77" s="405">
        <f>(Пресс!K251*2)+J77</f>
        <v>0</v>
      </c>
      <c r="L77" s="718">
        <f t="shared" si="7"/>
        <v>0</v>
      </c>
      <c r="M77" s="102">
        <f t="shared" si="8"/>
        <v>0</v>
      </c>
      <c r="N77" s="686"/>
      <c r="O77" s="5"/>
      <c r="P77" s="687"/>
      <c r="Q77" s="188"/>
      <c r="R77" s="687"/>
      <c r="S77" s="5"/>
      <c r="T77" s="687"/>
      <c r="U77" s="5"/>
      <c r="V77" s="687"/>
      <c r="W77" s="5"/>
      <c r="X77" s="687"/>
      <c r="Y77" s="188"/>
      <c r="Z77" s="687"/>
      <c r="AA77" s="5"/>
      <c r="AB77" s="687"/>
      <c r="AC77" s="5"/>
      <c r="AD77" s="687"/>
      <c r="AE77" s="5"/>
      <c r="AF77" s="687"/>
      <c r="AG77" s="188"/>
      <c r="AH77" s="687"/>
      <c r="AI77" s="188"/>
      <c r="AJ77" s="687"/>
      <c r="AK77" s="188"/>
      <c r="AL77" s="687"/>
      <c r="AM77" s="188"/>
      <c r="AN77" s="687"/>
      <c r="AO77" s="188"/>
      <c r="AP77" s="687"/>
      <c r="AQ77" s="5"/>
      <c r="AR77" s="687"/>
      <c r="AS77" s="188"/>
      <c r="AT77" s="687"/>
      <c r="AU77" s="188"/>
      <c r="AV77" s="687"/>
      <c r="AW77" s="5"/>
      <c r="AX77" s="687"/>
      <c r="AY77" s="188"/>
      <c r="AZ77" s="662"/>
      <c r="BA77" s="438"/>
      <c r="BB77" s="687"/>
      <c r="BC77" s="188"/>
      <c r="BD77" s="688"/>
      <c r="BE77" s="50"/>
      <c r="BF77" s="682"/>
    </row>
    <row r="78" spans="1:59" ht="57" customHeight="1" outlineLevel="1" x14ac:dyDescent="0.45">
      <c r="A78" s="660"/>
      <c r="B78" s="654"/>
      <c r="C78" s="1045"/>
      <c r="D78" s="1046"/>
      <c r="E78" s="1047">
        <f>Пресс!E252</f>
        <v>0</v>
      </c>
      <c r="F78" s="1048">
        <f>Пресс!F252</f>
        <v>0</v>
      </c>
      <c r="G78" s="1049">
        <f>Пресс!G252</f>
        <v>0</v>
      </c>
      <c r="H78" s="716">
        <f>(Пресс!L252*2)</f>
        <v>0</v>
      </c>
      <c r="I78" s="460"/>
      <c r="J78" s="717"/>
      <c r="K78" s="405">
        <f>(Пресс!K252*2)+J78</f>
        <v>0</v>
      </c>
      <c r="L78" s="718">
        <f t="shared" si="7"/>
        <v>0</v>
      </c>
      <c r="M78" s="102">
        <f t="shared" si="8"/>
        <v>0</v>
      </c>
      <c r="N78" s="686"/>
      <c r="O78" s="5"/>
      <c r="P78" s="687"/>
      <c r="Q78" s="188"/>
      <c r="R78" s="687"/>
      <c r="S78" s="5"/>
      <c r="T78" s="687"/>
      <c r="U78" s="5"/>
      <c r="V78" s="687"/>
      <c r="W78" s="5"/>
      <c r="X78" s="687"/>
      <c r="Y78" s="188"/>
      <c r="Z78" s="687"/>
      <c r="AA78" s="5"/>
      <c r="AB78" s="687"/>
      <c r="AC78" s="5"/>
      <c r="AD78" s="687"/>
      <c r="AE78" s="5"/>
      <c r="AF78" s="687"/>
      <c r="AG78" s="188"/>
      <c r="AH78" s="687"/>
      <c r="AI78" s="188"/>
      <c r="AJ78" s="687"/>
      <c r="AK78" s="188"/>
      <c r="AL78" s="687"/>
      <c r="AM78" s="188"/>
      <c r="AN78" s="687"/>
      <c r="AO78" s="188"/>
      <c r="AP78" s="687"/>
      <c r="AQ78" s="5"/>
      <c r="AR78" s="687"/>
      <c r="AS78" s="188"/>
      <c r="AT78" s="687"/>
      <c r="AU78" s="188"/>
      <c r="AV78" s="687"/>
      <c r="AW78" s="5"/>
      <c r="AX78" s="687"/>
      <c r="AY78" s="188"/>
      <c r="AZ78" s="662"/>
      <c r="BA78" s="438"/>
      <c r="BB78" s="687"/>
      <c r="BC78" s="188"/>
      <c r="BD78" s="688"/>
      <c r="BE78" s="50"/>
      <c r="BF78" s="682"/>
    </row>
    <row r="79" spans="1:59" ht="57" customHeight="1" outlineLevel="1" x14ac:dyDescent="0.45">
      <c r="A79" s="660"/>
      <c r="B79" s="654"/>
      <c r="C79" s="1045"/>
      <c r="D79" s="1046"/>
      <c r="E79" s="1047">
        <f>Пресс!E253</f>
        <v>0</v>
      </c>
      <c r="F79" s="1048">
        <f>Пресс!F253</f>
        <v>0</v>
      </c>
      <c r="G79" s="1049">
        <f>Пресс!G253</f>
        <v>0</v>
      </c>
      <c r="H79" s="716">
        <f>(Пресс!L253*2)</f>
        <v>0</v>
      </c>
      <c r="I79" s="460"/>
      <c r="J79" s="717"/>
      <c r="K79" s="405">
        <f>(Пресс!K253*2)+J79</f>
        <v>0</v>
      </c>
      <c r="L79" s="718">
        <f t="shared" si="7"/>
        <v>0</v>
      </c>
      <c r="M79" s="102">
        <f t="shared" si="8"/>
        <v>0</v>
      </c>
      <c r="N79" s="686"/>
      <c r="O79" s="5"/>
      <c r="P79" s="687"/>
      <c r="Q79" s="188"/>
      <c r="R79" s="687"/>
      <c r="S79" s="5"/>
      <c r="T79" s="687"/>
      <c r="U79" s="5"/>
      <c r="V79" s="687"/>
      <c r="W79" s="5"/>
      <c r="X79" s="687"/>
      <c r="Y79" s="188"/>
      <c r="Z79" s="687"/>
      <c r="AA79" s="5"/>
      <c r="AB79" s="687"/>
      <c r="AC79" s="5"/>
      <c r="AD79" s="687"/>
      <c r="AE79" s="5"/>
      <c r="AF79" s="687"/>
      <c r="AG79" s="188"/>
      <c r="AH79" s="687"/>
      <c r="AI79" s="188"/>
      <c r="AJ79" s="687"/>
      <c r="AK79" s="188"/>
      <c r="AL79" s="687"/>
      <c r="AM79" s="188"/>
      <c r="AN79" s="687"/>
      <c r="AO79" s="188"/>
      <c r="AP79" s="687"/>
      <c r="AQ79" s="5"/>
      <c r="AR79" s="687"/>
      <c r="AS79" s="188"/>
      <c r="AT79" s="687"/>
      <c r="AU79" s="188"/>
      <c r="AV79" s="687"/>
      <c r="AW79" s="5"/>
      <c r="AX79" s="687"/>
      <c r="AY79" s="188"/>
      <c r="AZ79" s="662"/>
      <c r="BA79" s="438"/>
      <c r="BB79" s="687"/>
      <c r="BC79" s="188"/>
      <c r="BD79" s="688"/>
      <c r="BE79" s="50"/>
      <c r="BF79" s="682"/>
    </row>
    <row r="80" spans="1:59" ht="57" customHeight="1" outlineLevel="1" x14ac:dyDescent="0.45">
      <c r="A80" s="660"/>
      <c r="B80" s="654"/>
      <c r="C80" s="1045"/>
      <c r="D80" s="1046"/>
      <c r="E80" s="1047">
        <f>Пресс!E254</f>
        <v>0</v>
      </c>
      <c r="F80" s="1048">
        <f>Пресс!F254</f>
        <v>0</v>
      </c>
      <c r="G80" s="1049">
        <f>Пресс!G254</f>
        <v>0</v>
      </c>
      <c r="H80" s="716">
        <f>(Пресс!L254*2)</f>
        <v>0</v>
      </c>
      <c r="I80" s="460"/>
      <c r="J80" s="717"/>
      <c r="K80" s="405">
        <f>(Пресс!K254*2)+J80</f>
        <v>0</v>
      </c>
      <c r="L80" s="718">
        <f t="shared" si="7"/>
        <v>0</v>
      </c>
      <c r="M80" s="102">
        <f t="shared" si="8"/>
        <v>0</v>
      </c>
      <c r="N80" s="686"/>
      <c r="O80" s="5"/>
      <c r="P80" s="687"/>
      <c r="Q80" s="188"/>
      <c r="R80" s="687"/>
      <c r="S80" s="5"/>
      <c r="T80" s="687"/>
      <c r="U80" s="5"/>
      <c r="V80" s="687"/>
      <c r="W80" s="5"/>
      <c r="X80" s="687"/>
      <c r="Y80" s="188"/>
      <c r="Z80" s="687"/>
      <c r="AA80" s="5"/>
      <c r="AB80" s="687"/>
      <c r="AC80" s="5"/>
      <c r="AD80" s="687"/>
      <c r="AE80" s="5"/>
      <c r="AF80" s="687"/>
      <c r="AG80" s="188"/>
      <c r="AH80" s="687"/>
      <c r="AI80" s="188"/>
      <c r="AJ80" s="687"/>
      <c r="AK80" s="188"/>
      <c r="AL80" s="687"/>
      <c r="AM80" s="188"/>
      <c r="AN80" s="687"/>
      <c r="AO80" s="188"/>
      <c r="AP80" s="687"/>
      <c r="AQ80" s="5"/>
      <c r="AR80" s="687"/>
      <c r="AS80" s="188"/>
      <c r="AT80" s="687"/>
      <c r="AU80" s="188"/>
      <c r="AV80" s="687"/>
      <c r="AW80" s="5"/>
      <c r="AX80" s="687"/>
      <c r="AY80" s="188"/>
      <c r="AZ80" s="662"/>
      <c r="BA80" s="438"/>
      <c r="BB80" s="687"/>
      <c r="BC80" s="188"/>
      <c r="BD80" s="688"/>
      <c r="BE80" s="50"/>
      <c r="BF80" s="682"/>
    </row>
    <row r="81" spans="1:59" ht="57" customHeight="1" outlineLevel="1" x14ac:dyDescent="0.45">
      <c r="A81" s="660"/>
      <c r="B81" s="654"/>
      <c r="C81" s="1045"/>
      <c r="D81" s="1046"/>
      <c r="E81" s="1047">
        <f>Пресс!E255</f>
        <v>0</v>
      </c>
      <c r="F81" s="1048">
        <f>Пресс!F255</f>
        <v>0</v>
      </c>
      <c r="G81" s="1049">
        <f>Пресс!G255</f>
        <v>0</v>
      </c>
      <c r="H81" s="716">
        <f>(Пресс!L255*2)</f>
        <v>0</v>
      </c>
      <c r="I81" s="460"/>
      <c r="J81" s="717"/>
      <c r="K81" s="405">
        <f>(Пресс!K255*2)+J81</f>
        <v>0</v>
      </c>
      <c r="L81" s="718">
        <f t="shared" si="7"/>
        <v>0</v>
      </c>
      <c r="M81" s="102">
        <f t="shared" si="8"/>
        <v>0</v>
      </c>
      <c r="N81" s="686"/>
      <c r="O81" s="5"/>
      <c r="P81" s="687"/>
      <c r="Q81" s="188"/>
      <c r="R81" s="687"/>
      <c r="S81" s="5"/>
      <c r="T81" s="687"/>
      <c r="U81" s="5"/>
      <c r="V81" s="687"/>
      <c r="W81" s="5"/>
      <c r="X81" s="687"/>
      <c r="Y81" s="188"/>
      <c r="Z81" s="687"/>
      <c r="AA81" s="5"/>
      <c r="AB81" s="687"/>
      <c r="AC81" s="5"/>
      <c r="AD81" s="687"/>
      <c r="AE81" s="5"/>
      <c r="AF81" s="687"/>
      <c r="AG81" s="188"/>
      <c r="AH81" s="687"/>
      <c r="AI81" s="188"/>
      <c r="AJ81" s="687"/>
      <c r="AK81" s="188"/>
      <c r="AL81" s="687"/>
      <c r="AM81" s="188"/>
      <c r="AN81" s="687"/>
      <c r="AO81" s="188"/>
      <c r="AP81" s="687"/>
      <c r="AQ81" s="5"/>
      <c r="AR81" s="687"/>
      <c r="AS81" s="188"/>
      <c r="AT81" s="687"/>
      <c r="AU81" s="188"/>
      <c r="AV81" s="687"/>
      <c r="AW81" s="5"/>
      <c r="AX81" s="687"/>
      <c r="AY81" s="188"/>
      <c r="AZ81" s="662"/>
      <c r="BA81" s="438"/>
      <c r="BB81" s="687"/>
      <c r="BC81" s="188"/>
      <c r="BD81" s="688"/>
      <c r="BE81" s="50"/>
      <c r="BF81" s="682"/>
    </row>
    <row r="82" spans="1:59" ht="57" customHeight="1" outlineLevel="1" x14ac:dyDescent="0.45">
      <c r="A82" s="660"/>
      <c r="B82" s="654"/>
      <c r="C82" s="1045"/>
      <c r="D82" s="1046"/>
      <c r="E82" s="1047">
        <f>Пресс!E256</f>
        <v>0</v>
      </c>
      <c r="F82" s="1048">
        <f>Пресс!F256</f>
        <v>0</v>
      </c>
      <c r="G82" s="1049">
        <f>Пресс!G256</f>
        <v>0</v>
      </c>
      <c r="H82" s="716">
        <f>(Пресс!L256*2)</f>
        <v>0</v>
      </c>
      <c r="I82" s="460"/>
      <c r="J82" s="717"/>
      <c r="K82" s="405">
        <f>(Пресс!K256*2)+J82</f>
        <v>0</v>
      </c>
      <c r="L82" s="718">
        <f t="shared" si="7"/>
        <v>0</v>
      </c>
      <c r="M82" s="102">
        <f t="shared" si="8"/>
        <v>0</v>
      </c>
      <c r="N82" s="686"/>
      <c r="O82" s="5"/>
      <c r="P82" s="687"/>
      <c r="Q82" s="188"/>
      <c r="R82" s="687"/>
      <c r="S82" s="5"/>
      <c r="T82" s="687"/>
      <c r="U82" s="5"/>
      <c r="V82" s="687"/>
      <c r="W82" s="5"/>
      <c r="X82" s="687"/>
      <c r="Y82" s="188"/>
      <c r="Z82" s="687"/>
      <c r="AA82" s="5"/>
      <c r="AB82" s="687"/>
      <c r="AC82" s="5"/>
      <c r="AD82" s="687"/>
      <c r="AE82" s="5"/>
      <c r="AF82" s="687"/>
      <c r="AG82" s="188"/>
      <c r="AH82" s="687"/>
      <c r="AI82" s="188"/>
      <c r="AJ82" s="687"/>
      <c r="AK82" s="188"/>
      <c r="AL82" s="687"/>
      <c r="AM82" s="188"/>
      <c r="AN82" s="687"/>
      <c r="AO82" s="188"/>
      <c r="AP82" s="687"/>
      <c r="AQ82" s="5"/>
      <c r="AR82" s="687"/>
      <c r="AS82" s="188"/>
      <c r="AT82" s="687"/>
      <c r="AU82" s="188"/>
      <c r="AV82" s="687"/>
      <c r="AW82" s="5"/>
      <c r="AX82" s="687"/>
      <c r="AY82" s="188"/>
      <c r="AZ82" s="662"/>
      <c r="BA82" s="438"/>
      <c r="BB82" s="687"/>
      <c r="BC82" s="188"/>
      <c r="BD82" s="688"/>
      <c r="BE82" s="50"/>
      <c r="BF82" s="682"/>
    </row>
    <row r="83" spans="1:59" s="653" customFormat="1" ht="57" customHeight="1" outlineLevel="1" thickBot="1" x14ac:dyDescent="0.5">
      <c r="A83" s="685"/>
      <c r="B83" s="694"/>
      <c r="C83" s="1069"/>
      <c r="D83" s="1072"/>
      <c r="E83" s="1063">
        <f>Пресс!E257</f>
        <v>0</v>
      </c>
      <c r="F83" s="1070">
        <f>Пресс!F257</f>
        <v>0</v>
      </c>
      <c r="G83" s="1071">
        <f>Пресс!G257</f>
        <v>0</v>
      </c>
      <c r="H83" s="723">
        <f>(Пресс!L257*2)</f>
        <v>0</v>
      </c>
      <c r="I83" s="741"/>
      <c r="J83" s="742"/>
      <c r="K83" s="406">
        <f>(Пресс!K257*2)+J83</f>
        <v>0</v>
      </c>
      <c r="L83" s="724">
        <f t="shared" si="7"/>
        <v>0</v>
      </c>
      <c r="M83" s="108">
        <f t="shared" si="8"/>
        <v>0</v>
      </c>
      <c r="N83" s="678"/>
      <c r="O83" s="1"/>
      <c r="P83" s="679"/>
      <c r="Q83" s="46"/>
      <c r="R83" s="679"/>
      <c r="S83" s="1"/>
      <c r="T83" s="679"/>
      <c r="U83" s="1"/>
      <c r="V83" s="679"/>
      <c r="W83" s="1"/>
      <c r="X83" s="679"/>
      <c r="Y83" s="46"/>
      <c r="Z83" s="679"/>
      <c r="AA83" s="1"/>
      <c r="AB83" s="679"/>
      <c r="AC83" s="1"/>
      <c r="AD83" s="679"/>
      <c r="AE83" s="1"/>
      <c r="AF83" s="679"/>
      <c r="AG83" s="46"/>
      <c r="AH83" s="679"/>
      <c r="AI83" s="46"/>
      <c r="AJ83" s="679"/>
      <c r="AK83" s="46"/>
      <c r="AL83" s="679"/>
      <c r="AM83" s="46"/>
      <c r="AN83" s="679"/>
      <c r="AO83" s="46"/>
      <c r="AP83" s="679"/>
      <c r="AQ83" s="1"/>
      <c r="AR83" s="679"/>
      <c r="AS83" s="46"/>
      <c r="AT83" s="679"/>
      <c r="AU83" s="46"/>
      <c r="AV83" s="679"/>
      <c r="AW83" s="1"/>
      <c r="AX83" s="679"/>
      <c r="AY83" s="46"/>
      <c r="AZ83" s="680"/>
      <c r="BA83" s="440"/>
      <c r="BB83" s="679"/>
      <c r="BC83" s="46"/>
      <c r="BD83" s="681"/>
      <c r="BE83" s="49"/>
      <c r="BF83" s="743"/>
      <c r="BG83" s="746"/>
    </row>
    <row r="84" spans="1:59" ht="57" customHeight="1" x14ac:dyDescent="0.45">
      <c r="A84" s="654"/>
      <c r="B84" s="654"/>
      <c r="C84" s="1064"/>
      <c r="D84" s="1065" t="s">
        <v>52</v>
      </c>
      <c r="E84" s="1047" t="str">
        <f>Пресс!E258</f>
        <v>Автоковрики РОМБ ЭКОНОМ ПЛЮС</v>
      </c>
      <c r="F84" s="1066">
        <v>50</v>
      </c>
      <c r="G84" s="1067" t="s">
        <v>7</v>
      </c>
      <c r="H84" s="713">
        <f>(Пресс!L258*2)</f>
        <v>0</v>
      </c>
      <c r="I84" s="464"/>
      <c r="J84" s="714"/>
      <c r="K84" s="458">
        <f>(Пресс!K258*2)+J84</f>
        <v>0</v>
      </c>
      <c r="L84" s="715">
        <f t="shared" si="7"/>
        <v>0</v>
      </c>
      <c r="M84" s="459">
        <f t="shared" si="8"/>
        <v>0</v>
      </c>
      <c r="N84" s="673"/>
      <c r="O84" s="2"/>
      <c r="P84" s="674"/>
      <c r="Q84" s="242"/>
      <c r="R84" s="674"/>
      <c r="S84" s="2"/>
      <c r="T84" s="674"/>
      <c r="U84" s="2"/>
      <c r="V84" s="674"/>
      <c r="W84" s="2"/>
      <c r="X84" s="674"/>
      <c r="Y84" s="242"/>
      <c r="Z84" s="674"/>
      <c r="AA84" s="2"/>
      <c r="AB84" s="674"/>
      <c r="AC84" s="2"/>
      <c r="AD84" s="674"/>
      <c r="AE84" s="2"/>
      <c r="AF84" s="674"/>
      <c r="AG84" s="242"/>
      <c r="AH84" s="674"/>
      <c r="AI84" s="242"/>
      <c r="AJ84" s="674"/>
      <c r="AK84" s="242"/>
      <c r="AL84" s="674"/>
      <c r="AM84" s="242"/>
      <c r="AN84" s="674"/>
      <c r="AO84" s="242"/>
      <c r="AP84" s="674"/>
      <c r="AQ84" s="2"/>
      <c r="AR84" s="674"/>
      <c r="AS84" s="242"/>
      <c r="AT84" s="674"/>
      <c r="AU84" s="242"/>
      <c r="AV84" s="674"/>
      <c r="AW84" s="2"/>
      <c r="AX84" s="674"/>
      <c r="AY84" s="242"/>
      <c r="AZ84" s="658"/>
      <c r="BA84" s="484"/>
      <c r="BB84" s="674"/>
      <c r="BC84" s="242"/>
      <c r="BD84" s="675"/>
      <c r="BE84" s="485"/>
      <c r="BF84" s="684"/>
    </row>
    <row r="85" spans="1:59" ht="57" customHeight="1" x14ac:dyDescent="0.45">
      <c r="A85" s="660"/>
      <c r="B85" s="654"/>
      <c r="C85" s="1045"/>
      <c r="D85" s="1046"/>
      <c r="E85" s="1047" t="str">
        <f>Пресс!E259</f>
        <v xml:space="preserve">Автоковрики РОМБ ЭКОНОМ  </v>
      </c>
      <c r="F85" s="1048">
        <f>Пресс!F259</f>
        <v>50</v>
      </c>
      <c r="G85" s="1049" t="str">
        <f>Пресс!G259</f>
        <v>Black</v>
      </c>
      <c r="H85" s="716">
        <f>(Пресс!L259*2)</f>
        <v>0</v>
      </c>
      <c r="I85" s="460"/>
      <c r="J85" s="717"/>
      <c r="K85" s="405">
        <f>(Пресс!K259*2)+J85</f>
        <v>0</v>
      </c>
      <c r="L85" s="718">
        <f t="shared" si="7"/>
        <v>0</v>
      </c>
      <c r="M85" s="102">
        <f t="shared" si="8"/>
        <v>0</v>
      </c>
      <c r="N85" s="686"/>
      <c r="O85" s="5"/>
      <c r="P85" s="687"/>
      <c r="Q85" s="188"/>
      <c r="R85" s="687"/>
      <c r="S85" s="5"/>
      <c r="T85" s="687"/>
      <c r="U85" s="5"/>
      <c r="V85" s="687"/>
      <c r="W85" s="5"/>
      <c r="X85" s="687"/>
      <c r="Y85" s="188"/>
      <c r="Z85" s="687"/>
      <c r="AA85" s="5"/>
      <c r="AB85" s="687"/>
      <c r="AC85" s="5"/>
      <c r="AD85" s="687"/>
      <c r="AE85" s="5"/>
      <c r="AF85" s="687"/>
      <c r="AG85" s="188"/>
      <c r="AH85" s="687"/>
      <c r="AI85" s="188"/>
      <c r="AJ85" s="687"/>
      <c r="AK85" s="188"/>
      <c r="AL85" s="687"/>
      <c r="AM85" s="188"/>
      <c r="AN85" s="687"/>
      <c r="AO85" s="188"/>
      <c r="AP85" s="687"/>
      <c r="AQ85" s="5"/>
      <c r="AR85" s="687"/>
      <c r="AS85" s="188"/>
      <c r="AT85" s="687"/>
      <c r="AU85" s="188"/>
      <c r="AV85" s="687"/>
      <c r="AW85" s="5"/>
      <c r="AX85" s="687"/>
      <c r="AY85" s="188"/>
      <c r="AZ85" s="662"/>
      <c r="BA85" s="438"/>
      <c r="BB85" s="687"/>
      <c r="BC85" s="188"/>
      <c r="BD85" s="688"/>
      <c r="BE85" s="50"/>
      <c r="BF85" s="682"/>
    </row>
    <row r="86" spans="1:59" ht="57" customHeight="1" x14ac:dyDescent="0.45">
      <c r="A86" s="660"/>
      <c r="B86" s="654"/>
      <c r="C86" s="1045"/>
      <c r="D86" s="1046"/>
      <c r="E86" s="1047" t="str">
        <f>Пресс!E260</f>
        <v>Автоковрики РОМБ</v>
      </c>
      <c r="F86" s="1048">
        <f>Пресс!F260</f>
        <v>50</v>
      </c>
      <c r="G86" s="1049">
        <f>Пресс!G260</f>
        <v>7499</v>
      </c>
      <c r="H86" s="716">
        <f>(Пресс!L260*2)</f>
        <v>0</v>
      </c>
      <c r="I86" s="460"/>
      <c r="J86" s="714"/>
      <c r="K86" s="405">
        <f>(Пресс!K260*2)+J86</f>
        <v>200</v>
      </c>
      <c r="L86" s="718">
        <f t="shared" si="7"/>
        <v>0</v>
      </c>
      <c r="M86" s="102">
        <f t="shared" si="8"/>
        <v>200</v>
      </c>
      <c r="N86" s="686"/>
      <c r="O86" s="5"/>
      <c r="P86" s="687"/>
      <c r="Q86" s="188"/>
      <c r="R86" s="687"/>
      <c r="S86" s="5"/>
      <c r="T86" s="687"/>
      <c r="U86" s="5"/>
      <c r="V86" s="687"/>
      <c r="W86" s="5"/>
      <c r="X86" s="687"/>
      <c r="Y86" s="188"/>
      <c r="Z86" s="687"/>
      <c r="AA86" s="5"/>
      <c r="AB86" s="687"/>
      <c r="AC86" s="5"/>
      <c r="AD86" s="687"/>
      <c r="AE86" s="5"/>
      <c r="AF86" s="687"/>
      <c r="AG86" s="188"/>
      <c r="AH86" s="687"/>
      <c r="AI86" s="188"/>
      <c r="AJ86" s="687"/>
      <c r="AK86" s="188"/>
      <c r="AL86" s="687"/>
      <c r="AM86" s="188"/>
      <c r="AN86" s="687"/>
      <c r="AO86" s="188"/>
      <c r="AP86" s="687"/>
      <c r="AQ86" s="5"/>
      <c r="AR86" s="687"/>
      <c r="AS86" s="188"/>
      <c r="AT86" s="687"/>
      <c r="AU86" s="188"/>
      <c r="AV86" s="687"/>
      <c r="AW86" s="5"/>
      <c r="AX86" s="687"/>
      <c r="AY86" s="188"/>
      <c r="AZ86" s="662"/>
      <c r="BA86" s="438"/>
      <c r="BB86" s="687"/>
      <c r="BC86" s="188"/>
      <c r="BD86" s="688"/>
      <c r="BE86" s="50"/>
      <c r="BF86" s="682"/>
    </row>
    <row r="87" spans="1:59" ht="57" customHeight="1" x14ac:dyDescent="0.45">
      <c r="A87" s="660"/>
      <c r="B87" s="654"/>
      <c r="C87" s="1045"/>
      <c r="D87" s="1046"/>
      <c r="E87" s="1047" t="str">
        <f>Пресс!E261</f>
        <v>Автоковрики РОМБ</v>
      </c>
      <c r="F87" s="1048">
        <f>Пресс!F261</f>
        <v>50</v>
      </c>
      <c r="G87" s="1049">
        <f>Пресс!G261</f>
        <v>4625</v>
      </c>
      <c r="H87" s="716">
        <f>(Пресс!L261*2)</f>
        <v>0</v>
      </c>
      <c r="I87" s="460"/>
      <c r="J87" s="717"/>
      <c r="K87" s="405">
        <f>(Пресс!K261*2)+J87</f>
        <v>300</v>
      </c>
      <c r="L87" s="718">
        <f t="shared" si="7"/>
        <v>0</v>
      </c>
      <c r="M87" s="102">
        <f t="shared" si="8"/>
        <v>300</v>
      </c>
      <c r="N87" s="686"/>
      <c r="O87" s="5"/>
      <c r="P87" s="687"/>
      <c r="Q87" s="188"/>
      <c r="R87" s="687"/>
      <c r="S87" s="5"/>
      <c r="T87" s="687"/>
      <c r="U87" s="5"/>
      <c r="V87" s="687"/>
      <c r="W87" s="5"/>
      <c r="X87" s="687"/>
      <c r="Y87" s="188"/>
      <c r="Z87" s="687"/>
      <c r="AA87" s="5"/>
      <c r="AB87" s="687"/>
      <c r="AC87" s="5"/>
      <c r="AD87" s="687"/>
      <c r="AE87" s="5"/>
      <c r="AF87" s="687"/>
      <c r="AG87" s="188"/>
      <c r="AH87" s="687"/>
      <c r="AI87" s="188"/>
      <c r="AJ87" s="687"/>
      <c r="AK87" s="188"/>
      <c r="AL87" s="687"/>
      <c r="AM87" s="188"/>
      <c r="AN87" s="687"/>
      <c r="AO87" s="188"/>
      <c r="AP87" s="687"/>
      <c r="AQ87" s="5"/>
      <c r="AR87" s="687"/>
      <c r="AS87" s="188"/>
      <c r="AT87" s="687"/>
      <c r="AU87" s="188"/>
      <c r="AV87" s="687"/>
      <c r="AW87" s="5"/>
      <c r="AX87" s="687"/>
      <c r="AY87" s="188"/>
      <c r="AZ87" s="662"/>
      <c r="BA87" s="438"/>
      <c r="BB87" s="687"/>
      <c r="BC87" s="188"/>
      <c r="BD87" s="688"/>
      <c r="BE87" s="50"/>
      <c r="BF87" s="682"/>
    </row>
    <row r="88" spans="1:59" ht="57" customHeight="1" x14ac:dyDescent="0.45">
      <c r="A88" s="660"/>
      <c r="B88" s="654"/>
      <c r="C88" s="1045"/>
      <c r="D88" s="1046"/>
      <c r="E88" s="1047" t="str">
        <f>Пресс!E262</f>
        <v>Автоковрики РОМБ</v>
      </c>
      <c r="F88" s="1048">
        <f>Пресс!F262</f>
        <v>50</v>
      </c>
      <c r="G88" s="1049">
        <f>Пресс!G262</f>
        <v>1788</v>
      </c>
      <c r="H88" s="716">
        <f>(Пресс!L262*2)</f>
        <v>0</v>
      </c>
      <c r="I88" s="460"/>
      <c r="J88" s="717"/>
      <c r="K88" s="405">
        <f>(Пресс!K262*2)+J88</f>
        <v>200</v>
      </c>
      <c r="L88" s="718">
        <f t="shared" si="7"/>
        <v>0</v>
      </c>
      <c r="M88" s="102">
        <f t="shared" si="8"/>
        <v>200</v>
      </c>
      <c r="N88" s="686"/>
      <c r="O88" s="5"/>
      <c r="P88" s="687"/>
      <c r="Q88" s="188"/>
      <c r="R88" s="687"/>
      <c r="S88" s="5"/>
      <c r="T88" s="687"/>
      <c r="U88" s="5"/>
      <c r="V88" s="687"/>
      <c r="W88" s="5"/>
      <c r="X88" s="687"/>
      <c r="Y88" s="188"/>
      <c r="Z88" s="687"/>
      <c r="AA88" s="5"/>
      <c r="AB88" s="687"/>
      <c r="AC88" s="5"/>
      <c r="AD88" s="687"/>
      <c r="AE88" s="5"/>
      <c r="AF88" s="687"/>
      <c r="AG88" s="188"/>
      <c r="AH88" s="687"/>
      <c r="AI88" s="188"/>
      <c r="AJ88" s="687"/>
      <c r="AK88" s="188"/>
      <c r="AL88" s="687"/>
      <c r="AM88" s="188"/>
      <c r="AN88" s="687"/>
      <c r="AO88" s="188"/>
      <c r="AP88" s="687"/>
      <c r="AQ88" s="5"/>
      <c r="AR88" s="687"/>
      <c r="AS88" s="188"/>
      <c r="AT88" s="687"/>
      <c r="AU88" s="188"/>
      <c r="AV88" s="687"/>
      <c r="AW88" s="5"/>
      <c r="AX88" s="687"/>
      <c r="AY88" s="188"/>
      <c r="AZ88" s="662"/>
      <c r="BA88" s="438"/>
      <c r="BB88" s="687"/>
      <c r="BC88" s="188"/>
      <c r="BD88" s="688"/>
      <c r="BE88" s="50"/>
      <c r="BF88" s="682"/>
    </row>
    <row r="89" spans="1:59" ht="57" customHeight="1" x14ac:dyDescent="0.45">
      <c r="A89" s="660"/>
      <c r="B89" s="654"/>
      <c r="C89" s="1045"/>
      <c r="D89" s="1046"/>
      <c r="E89" s="1047" t="str">
        <f>Пресс!E263</f>
        <v>Автоковрики РОМБ</v>
      </c>
      <c r="F89" s="1048">
        <f>Пресс!F263</f>
        <v>50</v>
      </c>
      <c r="G89" s="1049">
        <f>Пресс!G263</f>
        <v>300</v>
      </c>
      <c r="H89" s="716">
        <f>(Пресс!L263*2)</f>
        <v>0</v>
      </c>
      <c r="I89" s="460"/>
      <c r="J89" s="717"/>
      <c r="K89" s="405">
        <f>(Пресс!K263*2)+J89</f>
        <v>300</v>
      </c>
      <c r="L89" s="718">
        <f t="shared" si="7"/>
        <v>0</v>
      </c>
      <c r="M89" s="102">
        <f t="shared" si="8"/>
        <v>300</v>
      </c>
      <c r="N89" s="686"/>
      <c r="O89" s="5"/>
      <c r="P89" s="687"/>
      <c r="Q89" s="188"/>
      <c r="R89" s="687"/>
      <c r="S89" s="5"/>
      <c r="T89" s="687"/>
      <c r="U89" s="5"/>
      <c r="V89" s="687"/>
      <c r="W89" s="5"/>
      <c r="X89" s="687"/>
      <c r="Y89" s="188"/>
      <c r="Z89" s="687"/>
      <c r="AA89" s="5"/>
      <c r="AB89" s="687"/>
      <c r="AC89" s="5"/>
      <c r="AD89" s="687"/>
      <c r="AE89" s="5"/>
      <c r="AF89" s="687"/>
      <c r="AG89" s="188"/>
      <c r="AH89" s="687"/>
      <c r="AI89" s="188"/>
      <c r="AJ89" s="687"/>
      <c r="AK89" s="188"/>
      <c r="AL89" s="687"/>
      <c r="AM89" s="188"/>
      <c r="AN89" s="687"/>
      <c r="AO89" s="188"/>
      <c r="AP89" s="687"/>
      <c r="AQ89" s="5"/>
      <c r="AR89" s="687"/>
      <c r="AS89" s="188"/>
      <c r="AT89" s="687"/>
      <c r="AU89" s="188"/>
      <c r="AV89" s="687"/>
      <c r="AW89" s="5"/>
      <c r="AX89" s="687"/>
      <c r="AY89" s="188"/>
      <c r="AZ89" s="662"/>
      <c r="BA89" s="438"/>
      <c r="BB89" s="687"/>
      <c r="BC89" s="188"/>
      <c r="BD89" s="688"/>
      <c r="BE89" s="50"/>
      <c r="BF89" s="682"/>
    </row>
    <row r="90" spans="1:59" s="667" customFormat="1" ht="57" customHeight="1" x14ac:dyDescent="0.45">
      <c r="A90" s="664"/>
      <c r="B90" s="665"/>
      <c r="C90" s="1045"/>
      <c r="D90" s="1046"/>
      <c r="E90" s="1047" t="str">
        <f>Пресс!E264</f>
        <v>Автоковрики РОМБ</v>
      </c>
      <c r="F90" s="1048">
        <f>Пресс!F264</f>
        <v>50</v>
      </c>
      <c r="G90" s="1049" t="str">
        <f>Пресс!G264</f>
        <v>Black</v>
      </c>
      <c r="H90" s="716">
        <f>(Пресс!L264*2)</f>
        <v>0</v>
      </c>
      <c r="I90" s="460"/>
      <c r="J90" s="714"/>
      <c r="K90" s="405">
        <f>(Пресс!K264*2)+J90</f>
        <v>2000</v>
      </c>
      <c r="L90" s="718">
        <f t="shared" ref="L90:L91" si="9">O90+Q90+S90+U90+W90+Y90+AA90+AC90+AE90+AG90+AI90+AK90+AM90+AO90+AQ90+AS90+AU90+AW90</f>
        <v>0</v>
      </c>
      <c r="M90" s="102">
        <f t="shared" ref="M90:M91" si="10">K90-L90</f>
        <v>2000</v>
      </c>
      <c r="N90" s="661"/>
      <c r="O90" s="4"/>
      <c r="P90" s="359"/>
      <c r="Q90" s="187"/>
      <c r="R90" s="359"/>
      <c r="S90" s="4"/>
      <c r="T90" s="359"/>
      <c r="U90" s="4"/>
      <c r="V90" s="359"/>
      <c r="W90" s="4"/>
      <c r="X90" s="359"/>
      <c r="Y90" s="187"/>
      <c r="Z90" s="359"/>
      <c r="AA90" s="4"/>
      <c r="AB90" s="359"/>
      <c r="AC90" s="4"/>
      <c r="AD90" s="359"/>
      <c r="AE90" s="4"/>
      <c r="AF90" s="359"/>
      <c r="AG90" s="187"/>
      <c r="AH90" s="359"/>
      <c r="AI90" s="187"/>
      <c r="AJ90" s="359"/>
      <c r="AK90" s="187"/>
      <c r="AL90" s="359"/>
      <c r="AM90" s="187"/>
      <c r="AN90" s="359"/>
      <c r="AO90" s="187"/>
      <c r="AP90" s="359"/>
      <c r="AQ90" s="4"/>
      <c r="AR90" s="359"/>
      <c r="AS90" s="187"/>
      <c r="AT90" s="359"/>
      <c r="AU90" s="187"/>
      <c r="AV90" s="359"/>
      <c r="AW90" s="4"/>
      <c r="AX90" s="359"/>
      <c r="AY90" s="187"/>
      <c r="AZ90" s="662"/>
      <c r="BA90" s="437"/>
      <c r="BB90" s="359"/>
      <c r="BC90" s="187"/>
      <c r="BD90" s="671"/>
      <c r="BE90" s="50"/>
      <c r="BF90" s="682"/>
      <c r="BG90" s="666"/>
    </row>
    <row r="91" spans="1:59" ht="57" customHeight="1" x14ac:dyDescent="0.45">
      <c r="A91" s="654"/>
      <c r="B91" s="654"/>
      <c r="C91" s="1064"/>
      <c r="D91" s="1068"/>
      <c r="E91" s="1065" t="str">
        <f>Пресс!E265</f>
        <v>Автоковрики РОМБ 1 СОРТ для цеха вырубки НА СЕТКУ</v>
      </c>
      <c r="F91" s="1066">
        <f>Пресс!F265</f>
        <v>50</v>
      </c>
      <c r="G91" s="1067">
        <f>Пресс!G265</f>
        <v>423</v>
      </c>
      <c r="H91" s="713">
        <f>(Пресс!L265*2)</f>
        <v>0</v>
      </c>
      <c r="I91" s="464"/>
      <c r="J91" s="714"/>
      <c r="K91" s="458">
        <f>(Пресс!K265*2)+J91</f>
        <v>30</v>
      </c>
      <c r="L91" s="715">
        <f t="shared" si="9"/>
        <v>0</v>
      </c>
      <c r="M91" s="459">
        <f t="shared" si="10"/>
        <v>30</v>
      </c>
      <c r="N91" s="673"/>
      <c r="O91" s="2"/>
      <c r="P91" s="674"/>
      <c r="Q91" s="242"/>
      <c r="R91" s="674"/>
      <c r="S91" s="2"/>
      <c r="T91" s="674"/>
      <c r="U91" s="2"/>
      <c r="V91" s="674"/>
      <c r="W91" s="2"/>
      <c r="X91" s="674"/>
      <c r="Y91" s="242"/>
      <c r="Z91" s="674"/>
      <c r="AA91" s="2"/>
      <c r="AB91" s="674"/>
      <c r="AC91" s="2"/>
      <c r="AD91" s="674"/>
      <c r="AE91" s="2"/>
      <c r="AF91" s="674"/>
      <c r="AG91" s="242"/>
      <c r="AH91" s="674"/>
      <c r="AI91" s="242"/>
      <c r="AJ91" s="674"/>
      <c r="AK91" s="242"/>
      <c r="AL91" s="674"/>
      <c r="AM91" s="242"/>
      <c r="AN91" s="674"/>
      <c r="AO91" s="242"/>
      <c r="AP91" s="674"/>
      <c r="AQ91" s="2"/>
      <c r="AR91" s="674"/>
      <c r="AS91" s="242"/>
      <c r="AT91" s="674"/>
      <c r="AU91" s="242"/>
      <c r="AV91" s="674"/>
      <c r="AW91" s="2"/>
      <c r="AX91" s="674"/>
      <c r="AY91" s="242"/>
      <c r="AZ91" s="689"/>
      <c r="BA91" s="484"/>
      <c r="BB91" s="674"/>
      <c r="BC91" s="242"/>
      <c r="BD91" s="675"/>
      <c r="BE91" s="47"/>
      <c r="BF91" s="690"/>
    </row>
    <row r="92" spans="1:59" ht="57" customHeight="1" x14ac:dyDescent="0.45">
      <c r="A92" s="660"/>
      <c r="B92" s="654"/>
      <c r="C92" s="1045"/>
      <c r="D92" s="1046"/>
      <c r="E92" s="1065" t="str">
        <f>Пресс!E266</f>
        <v>Автоковрики РОМБ 1 СОРТ для цеха вырубки НА СЕТКУ</v>
      </c>
      <c r="F92" s="1066">
        <f>Пресс!F266</f>
        <v>50</v>
      </c>
      <c r="G92" s="1067">
        <f>Пресс!G266</f>
        <v>4625</v>
      </c>
      <c r="H92" s="716">
        <f>(Пресс!L266*2)</f>
        <v>0</v>
      </c>
      <c r="I92" s="460"/>
      <c r="J92" s="717"/>
      <c r="K92" s="405">
        <f>(Пресс!K266*2)+J92</f>
        <v>30</v>
      </c>
      <c r="L92" s="718">
        <f t="shared" ref="L92:L96" si="11">O92+Q92+S92+U92+W92+Y92+AA92+AC92+AE92+AG92+AI92+AK92+AM92+AO92+AQ92+AS92+AU92+AW92</f>
        <v>0</v>
      </c>
      <c r="M92" s="102">
        <f t="shared" ref="M92:M96" si="12">K92-L92</f>
        <v>30</v>
      </c>
      <c r="N92" s="686"/>
      <c r="O92" s="5"/>
      <c r="P92" s="687"/>
      <c r="Q92" s="188"/>
      <c r="R92" s="687"/>
      <c r="S92" s="5"/>
      <c r="T92" s="687"/>
      <c r="U92" s="5"/>
      <c r="V92" s="687"/>
      <c r="W92" s="5"/>
      <c r="X92" s="687"/>
      <c r="Y92" s="188"/>
      <c r="Z92" s="687"/>
      <c r="AA92" s="5"/>
      <c r="AB92" s="687"/>
      <c r="AC92" s="5"/>
      <c r="AD92" s="687"/>
      <c r="AE92" s="5"/>
      <c r="AF92" s="687"/>
      <c r="AG92" s="188"/>
      <c r="AH92" s="687"/>
      <c r="AI92" s="188"/>
      <c r="AJ92" s="687"/>
      <c r="AK92" s="188"/>
      <c r="AL92" s="687"/>
      <c r="AM92" s="188"/>
      <c r="AN92" s="687"/>
      <c r="AO92" s="188"/>
      <c r="AP92" s="687"/>
      <c r="AQ92" s="5"/>
      <c r="AR92" s="687"/>
      <c r="AS92" s="188"/>
      <c r="AT92" s="687"/>
      <c r="AU92" s="188"/>
      <c r="AV92" s="687"/>
      <c r="AW92" s="5"/>
      <c r="AX92" s="687"/>
      <c r="AY92" s="188"/>
      <c r="AZ92" s="691"/>
      <c r="BA92" s="438"/>
      <c r="BB92" s="687"/>
      <c r="BC92" s="188"/>
      <c r="BD92" s="688"/>
      <c r="BE92" s="51"/>
      <c r="BF92" s="692"/>
    </row>
    <row r="93" spans="1:59" ht="57" customHeight="1" x14ac:dyDescent="0.45">
      <c r="A93" s="660"/>
      <c r="B93" s="654"/>
      <c r="C93" s="1045"/>
      <c r="D93" s="1046"/>
      <c r="E93" s="1065" t="str">
        <f>Пресс!E267</f>
        <v>Автоковрики РОМБ 1 СОРТ для цеха вырубки НА СЕТКУ</v>
      </c>
      <c r="F93" s="1066">
        <f>Пресс!F267</f>
        <v>50</v>
      </c>
      <c r="G93" s="1067">
        <f>Пресс!G267</f>
        <v>7502</v>
      </c>
      <c r="H93" s="716">
        <f>(Пресс!L267*2)</f>
        <v>0</v>
      </c>
      <c r="I93" s="460"/>
      <c r="J93" s="717"/>
      <c r="K93" s="405">
        <f>(Пресс!K267*2)+J93</f>
        <v>30</v>
      </c>
      <c r="L93" s="718">
        <f t="shared" si="11"/>
        <v>0</v>
      </c>
      <c r="M93" s="102">
        <f t="shared" si="12"/>
        <v>30</v>
      </c>
      <c r="N93" s="686"/>
      <c r="O93" s="5"/>
      <c r="P93" s="687"/>
      <c r="Q93" s="188"/>
      <c r="R93" s="687"/>
      <c r="S93" s="5"/>
      <c r="T93" s="687"/>
      <c r="U93" s="5"/>
      <c r="V93" s="687"/>
      <c r="W93" s="5"/>
      <c r="X93" s="687"/>
      <c r="Y93" s="188"/>
      <c r="Z93" s="687"/>
      <c r="AA93" s="5"/>
      <c r="AB93" s="687"/>
      <c r="AC93" s="5"/>
      <c r="AD93" s="687"/>
      <c r="AE93" s="5"/>
      <c r="AF93" s="687"/>
      <c r="AG93" s="188"/>
      <c r="AH93" s="687"/>
      <c r="AI93" s="188"/>
      <c r="AJ93" s="687"/>
      <c r="AK93" s="188"/>
      <c r="AL93" s="687"/>
      <c r="AM93" s="188"/>
      <c r="AN93" s="687"/>
      <c r="AO93" s="188"/>
      <c r="AP93" s="687"/>
      <c r="AQ93" s="5"/>
      <c r="AR93" s="687"/>
      <c r="AS93" s="188"/>
      <c r="AT93" s="687"/>
      <c r="AU93" s="188"/>
      <c r="AV93" s="687"/>
      <c r="AW93" s="5"/>
      <c r="AX93" s="687"/>
      <c r="AY93" s="188"/>
      <c r="AZ93" s="691"/>
      <c r="BA93" s="438"/>
      <c r="BB93" s="687"/>
      <c r="BC93" s="188"/>
      <c r="BD93" s="688"/>
      <c r="BE93" s="51"/>
      <c r="BF93" s="692"/>
    </row>
    <row r="94" spans="1:59" ht="57" customHeight="1" x14ac:dyDescent="0.45">
      <c r="A94" s="660"/>
      <c r="B94" s="654"/>
      <c r="C94" s="1045"/>
      <c r="D94" s="1046"/>
      <c r="E94" s="1065" t="str">
        <f>Пресс!E268</f>
        <v xml:space="preserve">Автоковрики РОМБ ЭКОНОМ  </v>
      </c>
      <c r="F94" s="1066">
        <f>Пресс!F268</f>
        <v>50</v>
      </c>
      <c r="G94" s="1067">
        <f>Пресс!G268</f>
        <v>423</v>
      </c>
      <c r="H94" s="716">
        <f>(Пресс!L268*2)</f>
        <v>0</v>
      </c>
      <c r="I94" s="460"/>
      <c r="J94" s="717"/>
      <c r="K94" s="405">
        <f>(Пресс!K268*2)+J94</f>
        <v>500</v>
      </c>
      <c r="L94" s="718">
        <f t="shared" si="11"/>
        <v>0</v>
      </c>
      <c r="M94" s="102">
        <f t="shared" si="12"/>
        <v>500</v>
      </c>
      <c r="N94" s="686"/>
      <c r="O94" s="5"/>
      <c r="P94" s="687"/>
      <c r="Q94" s="188"/>
      <c r="R94" s="687"/>
      <c r="S94" s="5"/>
      <c r="T94" s="687"/>
      <c r="U94" s="5"/>
      <c r="V94" s="687"/>
      <c r="W94" s="5"/>
      <c r="X94" s="687"/>
      <c r="Y94" s="188"/>
      <c r="Z94" s="687"/>
      <c r="AA94" s="5"/>
      <c r="AB94" s="687"/>
      <c r="AC94" s="5"/>
      <c r="AD94" s="687"/>
      <c r="AE94" s="5"/>
      <c r="AF94" s="687"/>
      <c r="AG94" s="188"/>
      <c r="AH94" s="687"/>
      <c r="AI94" s="188"/>
      <c r="AJ94" s="687"/>
      <c r="AK94" s="188"/>
      <c r="AL94" s="687"/>
      <c r="AM94" s="188"/>
      <c r="AN94" s="687"/>
      <c r="AO94" s="188"/>
      <c r="AP94" s="687"/>
      <c r="AQ94" s="5"/>
      <c r="AR94" s="687"/>
      <c r="AS94" s="188"/>
      <c r="AT94" s="687"/>
      <c r="AU94" s="188"/>
      <c r="AV94" s="687"/>
      <c r="AW94" s="5"/>
      <c r="AX94" s="687"/>
      <c r="AY94" s="188"/>
      <c r="AZ94" s="691"/>
      <c r="BA94" s="438"/>
      <c r="BB94" s="687"/>
      <c r="BC94" s="188"/>
      <c r="BD94" s="688"/>
      <c r="BE94" s="51"/>
      <c r="BF94" s="692"/>
    </row>
    <row r="95" spans="1:59" ht="57" customHeight="1" x14ac:dyDescent="0.45">
      <c r="A95" s="660"/>
      <c r="B95" s="654"/>
      <c r="C95" s="1045"/>
      <c r="D95" s="1046"/>
      <c r="E95" s="1065" t="str">
        <f>Пресс!E269</f>
        <v xml:space="preserve">Автоковрики РОМБ ЭКОНОМ  </v>
      </c>
      <c r="F95" s="1066">
        <f>Пресс!F269</f>
        <v>50</v>
      </c>
      <c r="G95" s="1067" t="str">
        <f>Пресс!G269</f>
        <v>Black</v>
      </c>
      <c r="H95" s="716">
        <f>(Пресс!L269*2)</f>
        <v>0</v>
      </c>
      <c r="I95" s="460"/>
      <c r="J95" s="717"/>
      <c r="K95" s="405">
        <f>(Пресс!K269*2)+J95</f>
        <v>1000</v>
      </c>
      <c r="L95" s="718">
        <f>O95+Q95+S95+U95+W95+Y95+AA95+AC95+AE95+AG95+AI95+AK95+AM95+AO95+AQ95+AS95+AU95+AW95</f>
        <v>0</v>
      </c>
      <c r="M95" s="102">
        <f>K95-L95</f>
        <v>1000</v>
      </c>
      <c r="N95" s="686"/>
      <c r="O95" s="5"/>
      <c r="P95" s="687"/>
      <c r="Q95" s="188"/>
      <c r="R95" s="687"/>
      <c r="S95" s="5"/>
      <c r="T95" s="687"/>
      <c r="U95" s="5"/>
      <c r="V95" s="687"/>
      <c r="W95" s="5"/>
      <c r="X95" s="687"/>
      <c r="Y95" s="188"/>
      <c r="Z95" s="687"/>
      <c r="AA95" s="5"/>
      <c r="AB95" s="687"/>
      <c r="AC95" s="5"/>
      <c r="AD95" s="687"/>
      <c r="AE95" s="5"/>
      <c r="AF95" s="687"/>
      <c r="AG95" s="188"/>
      <c r="AH95" s="687"/>
      <c r="AI95" s="188"/>
      <c r="AJ95" s="687"/>
      <c r="AK95" s="188"/>
      <c r="AL95" s="687"/>
      <c r="AM95" s="188"/>
      <c r="AN95" s="687"/>
      <c r="AO95" s="188"/>
      <c r="AP95" s="687"/>
      <c r="AQ95" s="5"/>
      <c r="AR95" s="687"/>
      <c r="AS95" s="188"/>
      <c r="AT95" s="687"/>
      <c r="AU95" s="188"/>
      <c r="AV95" s="687"/>
      <c r="AW95" s="5"/>
      <c r="AX95" s="687"/>
      <c r="AY95" s="188"/>
      <c r="AZ95" s="691"/>
      <c r="BA95" s="438"/>
      <c r="BB95" s="687"/>
      <c r="BC95" s="188"/>
      <c r="BD95" s="688"/>
      <c r="BE95" s="51"/>
      <c r="BF95" s="692"/>
    </row>
    <row r="96" spans="1:59" ht="57" customHeight="1" x14ac:dyDescent="0.45">
      <c r="A96" s="660"/>
      <c r="B96" s="654"/>
      <c r="C96" s="1045"/>
      <c r="D96" s="1046"/>
      <c r="E96" s="1065" t="str">
        <f>Пресс!E270</f>
        <v>Автоковрики РОМБ 1 СОРТ для цеха вырубки</v>
      </c>
      <c r="F96" s="1066">
        <f>Пресс!F270</f>
        <v>50</v>
      </c>
      <c r="G96" s="1067">
        <f>Пресс!G270</f>
        <v>423</v>
      </c>
      <c r="H96" s="716">
        <f>(Пресс!L270*2)</f>
        <v>0</v>
      </c>
      <c r="I96" s="460"/>
      <c r="J96" s="717"/>
      <c r="K96" s="405">
        <f>(Пресс!K270*2)+J96</f>
        <v>100</v>
      </c>
      <c r="L96" s="718">
        <f t="shared" si="11"/>
        <v>0</v>
      </c>
      <c r="M96" s="102">
        <f t="shared" si="12"/>
        <v>100</v>
      </c>
      <c r="N96" s="686"/>
      <c r="O96" s="5"/>
      <c r="P96" s="687"/>
      <c r="Q96" s="188"/>
      <c r="R96" s="687"/>
      <c r="S96" s="5"/>
      <c r="T96" s="687"/>
      <c r="U96" s="5"/>
      <c r="V96" s="687"/>
      <c r="W96" s="5"/>
      <c r="X96" s="687"/>
      <c r="Y96" s="188"/>
      <c r="Z96" s="687"/>
      <c r="AA96" s="5"/>
      <c r="AB96" s="687"/>
      <c r="AC96" s="5"/>
      <c r="AD96" s="687"/>
      <c r="AE96" s="5"/>
      <c r="AF96" s="687"/>
      <c r="AG96" s="188"/>
      <c r="AH96" s="687"/>
      <c r="AI96" s="188"/>
      <c r="AJ96" s="687"/>
      <c r="AK96" s="188"/>
      <c r="AL96" s="687"/>
      <c r="AM96" s="188"/>
      <c r="AN96" s="687"/>
      <c r="AO96" s="188"/>
      <c r="AP96" s="687"/>
      <c r="AQ96" s="5"/>
      <c r="AR96" s="687"/>
      <c r="AS96" s="188"/>
      <c r="AT96" s="687"/>
      <c r="AU96" s="188"/>
      <c r="AV96" s="687"/>
      <c r="AW96" s="5"/>
      <c r="AX96" s="687"/>
      <c r="AY96" s="188"/>
      <c r="AZ96" s="691"/>
      <c r="BA96" s="438"/>
      <c r="BB96" s="687"/>
      <c r="BC96" s="188"/>
      <c r="BD96" s="688"/>
      <c r="BE96" s="51"/>
      <c r="BF96" s="692"/>
    </row>
    <row r="97" spans="1:58" ht="57" customHeight="1" x14ac:dyDescent="0.45">
      <c r="A97" s="660"/>
      <c r="B97" s="654"/>
      <c r="C97" s="1045"/>
      <c r="D97" s="1046"/>
      <c r="E97" s="1065" t="str">
        <f>Пресс!E271</f>
        <v>Автоковрики РОМБ 1 СОРТ для цеха вырубки</v>
      </c>
      <c r="F97" s="1048">
        <f>Пресс!F271</f>
        <v>50</v>
      </c>
      <c r="G97" s="1049">
        <f>Пресс!G271</f>
        <v>2597</v>
      </c>
      <c r="H97" s="716">
        <f>(Пресс!L271*2)</f>
        <v>0</v>
      </c>
      <c r="I97" s="460"/>
      <c r="J97" s="717"/>
      <c r="K97" s="405">
        <f>(Пресс!K271*2)+J97</f>
        <v>70</v>
      </c>
      <c r="L97" s="718">
        <f>O97+Q97+S97+U97+W97+Y97+AA97+AC97+AE97+AG97+AI97+AK97+AM97+AO97+AQ97+AS97+AU97+AW97</f>
        <v>0</v>
      </c>
      <c r="M97" s="102">
        <f>K97-L97</f>
        <v>70</v>
      </c>
      <c r="N97" s="686"/>
      <c r="O97" s="5"/>
      <c r="P97" s="687"/>
      <c r="Q97" s="188"/>
      <c r="R97" s="687"/>
      <c r="S97" s="5"/>
      <c r="T97" s="687"/>
      <c r="U97" s="5"/>
      <c r="V97" s="687"/>
      <c r="W97" s="5"/>
      <c r="X97" s="687"/>
      <c r="Y97" s="188"/>
      <c r="Z97" s="687"/>
      <c r="AA97" s="5"/>
      <c r="AB97" s="687"/>
      <c r="AC97" s="5"/>
      <c r="AD97" s="687"/>
      <c r="AE97" s="5"/>
      <c r="AF97" s="687"/>
      <c r="AG97" s="188"/>
      <c r="AH97" s="687"/>
      <c r="AI97" s="188"/>
      <c r="AJ97" s="687"/>
      <c r="AK97" s="188"/>
      <c r="AL97" s="687"/>
      <c r="AM97" s="188"/>
      <c r="AN97" s="687"/>
      <c r="AO97" s="188"/>
      <c r="AP97" s="687"/>
      <c r="AQ97" s="5"/>
      <c r="AR97" s="687"/>
      <c r="AS97" s="188"/>
      <c r="AT97" s="687"/>
      <c r="AU97" s="188"/>
      <c r="AV97" s="687"/>
      <c r="AW97" s="5"/>
      <c r="AX97" s="687"/>
      <c r="AY97" s="188"/>
      <c r="AZ97" s="691"/>
      <c r="BA97" s="438"/>
      <c r="BB97" s="687"/>
      <c r="BC97" s="188"/>
      <c r="BD97" s="688"/>
      <c r="BE97" s="51"/>
      <c r="BF97" s="692"/>
    </row>
    <row r="98" spans="1:58" ht="57" customHeight="1" x14ac:dyDescent="0.45">
      <c r="A98" s="660"/>
      <c r="B98" s="654"/>
      <c r="C98" s="1045"/>
      <c r="D98" s="1046"/>
      <c r="E98" s="1065" t="str">
        <f>Пресс!E272</f>
        <v>Автоковрики РОМБ 1 СОРТ для цеха вырубки</v>
      </c>
      <c r="F98" s="1048">
        <f>Пресс!F272</f>
        <v>50</v>
      </c>
      <c r="G98" s="1049" t="str">
        <f>Пресс!G272</f>
        <v>Black</v>
      </c>
      <c r="H98" s="716">
        <f>(Пресс!L272*2)</f>
        <v>0</v>
      </c>
      <c r="I98" s="460"/>
      <c r="J98" s="717"/>
      <c r="K98" s="405">
        <f>(Пресс!K272*2)+J98</f>
        <v>156</v>
      </c>
      <c r="L98" s="718">
        <f>O98+Q98+S98+U98+W98+Y98+AA98+AC98+AE98+AG98+AI98+AK98+AM98+AO98+AQ98+AS98+AU98+AW98</f>
        <v>0</v>
      </c>
      <c r="M98" s="102">
        <f>K98-L98</f>
        <v>156</v>
      </c>
      <c r="N98" s="686"/>
      <c r="O98" s="5"/>
      <c r="P98" s="687"/>
      <c r="Q98" s="188"/>
      <c r="R98" s="687"/>
      <c r="S98" s="5"/>
      <c r="T98" s="687"/>
      <c r="U98" s="5"/>
      <c r="V98" s="687"/>
      <c r="W98" s="5"/>
      <c r="X98" s="687"/>
      <c r="Y98" s="188"/>
      <c r="Z98" s="687"/>
      <c r="AA98" s="5"/>
      <c r="AB98" s="687"/>
      <c r="AC98" s="5"/>
      <c r="AD98" s="687"/>
      <c r="AE98" s="5"/>
      <c r="AF98" s="687"/>
      <c r="AG98" s="188"/>
      <c r="AH98" s="687"/>
      <c r="AI98" s="188"/>
      <c r="AJ98" s="687"/>
      <c r="AK98" s="188"/>
      <c r="AL98" s="687"/>
      <c r="AM98" s="188"/>
      <c r="AN98" s="687"/>
      <c r="AO98" s="188"/>
      <c r="AP98" s="687"/>
      <c r="AQ98" s="5"/>
      <c r="AR98" s="687"/>
      <c r="AS98" s="188"/>
      <c r="AT98" s="687"/>
      <c r="AU98" s="188"/>
      <c r="AV98" s="687"/>
      <c r="AW98" s="5"/>
      <c r="AX98" s="687"/>
      <c r="AY98" s="188"/>
      <c r="AZ98" s="691"/>
      <c r="BA98" s="438"/>
      <c r="BB98" s="687"/>
      <c r="BC98" s="188"/>
      <c r="BD98" s="688"/>
      <c r="BE98" s="51"/>
      <c r="BF98" s="692"/>
    </row>
    <row r="99" spans="1:58" ht="57" customHeight="1" x14ac:dyDescent="0.45">
      <c r="A99" s="660"/>
      <c r="B99" s="654"/>
      <c r="C99" s="1045"/>
      <c r="D99" s="1046"/>
      <c r="E99" s="1065" t="str">
        <f>Пресс!E273</f>
        <v>Автоковрики РОМБ 1 СОРТ для цеха вырубки</v>
      </c>
      <c r="F99" s="1048">
        <f>Пресс!F273</f>
        <v>50</v>
      </c>
      <c r="G99" s="1049">
        <f>Пресс!G273</f>
        <v>539</v>
      </c>
      <c r="H99" s="716">
        <f>(Пресс!L273*2)</f>
        <v>0</v>
      </c>
      <c r="I99" s="460"/>
      <c r="J99" s="717"/>
      <c r="K99" s="405">
        <f>(Пресс!K273*2)+J99</f>
        <v>50</v>
      </c>
      <c r="L99" s="718">
        <f t="shared" ref="L99:L104" si="13">O99+Q99+S99+U99+W99+Y99+AA99+AC99+AE99+AG99+AI99+AK99+AM99+AO99+AQ99+AS99+AU99+AW99</f>
        <v>0</v>
      </c>
      <c r="M99" s="102">
        <f t="shared" ref="M99:M104" si="14">K99-L99</f>
        <v>50</v>
      </c>
      <c r="N99" s="686"/>
      <c r="O99" s="5"/>
      <c r="P99" s="687"/>
      <c r="Q99" s="188"/>
      <c r="R99" s="687"/>
      <c r="S99" s="5"/>
      <c r="T99" s="687"/>
      <c r="U99" s="5"/>
      <c r="V99" s="687"/>
      <c r="W99" s="5"/>
      <c r="X99" s="687"/>
      <c r="Y99" s="188"/>
      <c r="Z99" s="687"/>
      <c r="AA99" s="5"/>
      <c r="AB99" s="687"/>
      <c r="AC99" s="5"/>
      <c r="AD99" s="687"/>
      <c r="AE99" s="5"/>
      <c r="AF99" s="687"/>
      <c r="AG99" s="188"/>
      <c r="AH99" s="687"/>
      <c r="AI99" s="188"/>
      <c r="AJ99" s="687"/>
      <c r="AK99" s="188"/>
      <c r="AL99" s="687"/>
      <c r="AM99" s="188"/>
      <c r="AN99" s="687"/>
      <c r="AO99" s="188"/>
      <c r="AP99" s="687"/>
      <c r="AQ99" s="5"/>
      <c r="AR99" s="687"/>
      <c r="AS99" s="188"/>
      <c r="AT99" s="687"/>
      <c r="AU99" s="188"/>
      <c r="AV99" s="687"/>
      <c r="AW99" s="5"/>
      <c r="AX99" s="687"/>
      <c r="AY99" s="188"/>
      <c r="AZ99" s="691"/>
      <c r="BA99" s="438"/>
      <c r="BB99" s="687"/>
      <c r="BC99" s="188"/>
      <c r="BD99" s="688"/>
      <c r="BE99" s="51"/>
      <c r="BF99" s="692"/>
    </row>
    <row r="100" spans="1:58" ht="57" customHeight="1" x14ac:dyDescent="0.45">
      <c r="A100" s="660"/>
      <c r="B100" s="654"/>
      <c r="C100" s="1045"/>
      <c r="D100" s="1046"/>
      <c r="E100" s="1047">
        <f>Пресс!E274</f>
        <v>0</v>
      </c>
      <c r="F100" s="1048">
        <f>Пресс!F274</f>
        <v>0</v>
      </c>
      <c r="G100" s="1049">
        <f>Пресс!G274</f>
        <v>0</v>
      </c>
      <c r="H100" s="716">
        <f>(Пресс!L274*2)</f>
        <v>0</v>
      </c>
      <c r="I100" s="460"/>
      <c r="J100" s="717"/>
      <c r="K100" s="405">
        <f>(Пресс!K274*2)+J100</f>
        <v>0</v>
      </c>
      <c r="L100" s="718">
        <f t="shared" si="13"/>
        <v>0</v>
      </c>
      <c r="M100" s="102">
        <f t="shared" si="14"/>
        <v>0</v>
      </c>
      <c r="N100" s="686"/>
      <c r="O100" s="5"/>
      <c r="P100" s="687"/>
      <c r="Q100" s="188"/>
      <c r="R100" s="687"/>
      <c r="S100" s="5"/>
      <c r="T100" s="687"/>
      <c r="U100" s="5"/>
      <c r="V100" s="687"/>
      <c r="W100" s="5"/>
      <c r="X100" s="687"/>
      <c r="Y100" s="188"/>
      <c r="Z100" s="687"/>
      <c r="AA100" s="5"/>
      <c r="AB100" s="687"/>
      <c r="AC100" s="5"/>
      <c r="AD100" s="687"/>
      <c r="AE100" s="5"/>
      <c r="AF100" s="687"/>
      <c r="AG100" s="188"/>
      <c r="AH100" s="687"/>
      <c r="AI100" s="188"/>
      <c r="AJ100" s="687"/>
      <c r="AK100" s="188"/>
      <c r="AL100" s="687"/>
      <c r="AM100" s="188"/>
      <c r="AN100" s="687"/>
      <c r="AO100" s="188"/>
      <c r="AP100" s="687"/>
      <c r="AQ100" s="5"/>
      <c r="AR100" s="687"/>
      <c r="AS100" s="188"/>
      <c r="AT100" s="687"/>
      <c r="AU100" s="188"/>
      <c r="AV100" s="687"/>
      <c r="AW100" s="5"/>
      <c r="AX100" s="687"/>
      <c r="AY100" s="188"/>
      <c r="AZ100" s="691"/>
      <c r="BA100" s="438"/>
      <c r="BB100" s="687"/>
      <c r="BC100" s="188"/>
      <c r="BD100" s="688"/>
      <c r="BE100" s="51"/>
      <c r="BF100" s="692"/>
    </row>
    <row r="101" spans="1:58" ht="57" customHeight="1" x14ac:dyDescent="0.45">
      <c r="A101" s="660"/>
      <c r="B101" s="654"/>
      <c r="C101" s="1045"/>
      <c r="D101" s="1046"/>
      <c r="E101" s="1047">
        <f>Пресс!E275</f>
        <v>0</v>
      </c>
      <c r="F101" s="1048">
        <f>Пресс!F275</f>
        <v>0</v>
      </c>
      <c r="G101" s="1049">
        <f>Пресс!G275</f>
        <v>0</v>
      </c>
      <c r="H101" s="716">
        <f>(Пресс!L275*2)</f>
        <v>0</v>
      </c>
      <c r="I101" s="460"/>
      <c r="J101" s="717"/>
      <c r="K101" s="405">
        <f>(Пресс!K275*2)+J101</f>
        <v>0</v>
      </c>
      <c r="L101" s="718">
        <f t="shared" si="13"/>
        <v>0</v>
      </c>
      <c r="M101" s="102">
        <f t="shared" si="14"/>
        <v>0</v>
      </c>
      <c r="N101" s="686"/>
      <c r="O101" s="5"/>
      <c r="P101" s="687"/>
      <c r="Q101" s="188"/>
      <c r="R101" s="687"/>
      <c r="S101" s="5"/>
      <c r="T101" s="687"/>
      <c r="U101" s="5"/>
      <c r="V101" s="687"/>
      <c r="W101" s="5"/>
      <c r="X101" s="687"/>
      <c r="Y101" s="188"/>
      <c r="Z101" s="687"/>
      <c r="AA101" s="5"/>
      <c r="AB101" s="687"/>
      <c r="AC101" s="5"/>
      <c r="AD101" s="687"/>
      <c r="AE101" s="5"/>
      <c r="AF101" s="687"/>
      <c r="AG101" s="188"/>
      <c r="AH101" s="687"/>
      <c r="AI101" s="188"/>
      <c r="AJ101" s="687"/>
      <c r="AK101" s="188"/>
      <c r="AL101" s="687"/>
      <c r="AM101" s="188"/>
      <c r="AN101" s="687"/>
      <c r="AO101" s="188"/>
      <c r="AP101" s="687"/>
      <c r="AQ101" s="5"/>
      <c r="AR101" s="687"/>
      <c r="AS101" s="188"/>
      <c r="AT101" s="687"/>
      <c r="AU101" s="188"/>
      <c r="AV101" s="687"/>
      <c r="AW101" s="5"/>
      <c r="AX101" s="687"/>
      <c r="AY101" s="188"/>
      <c r="AZ101" s="691"/>
      <c r="BA101" s="438"/>
      <c r="BB101" s="687"/>
      <c r="BC101" s="188"/>
      <c r="BD101" s="688"/>
      <c r="BE101" s="51"/>
      <c r="BF101" s="692"/>
    </row>
    <row r="102" spans="1:58" ht="57" customHeight="1" outlineLevel="1" x14ac:dyDescent="0.45">
      <c r="A102" s="660"/>
      <c r="B102" s="654"/>
      <c r="C102" s="1045"/>
      <c r="D102" s="1046"/>
      <c r="E102" s="1047">
        <f>Пресс!E276</f>
        <v>0</v>
      </c>
      <c r="F102" s="1048">
        <f>Пресс!F276</f>
        <v>0</v>
      </c>
      <c r="G102" s="1049">
        <f>Пресс!G276</f>
        <v>0</v>
      </c>
      <c r="H102" s="716">
        <f>(Пресс!L276*2)</f>
        <v>0</v>
      </c>
      <c r="I102" s="460"/>
      <c r="J102" s="717"/>
      <c r="K102" s="405">
        <f>(Пресс!K276*2)+J102</f>
        <v>0</v>
      </c>
      <c r="L102" s="718">
        <f t="shared" si="13"/>
        <v>0</v>
      </c>
      <c r="M102" s="102">
        <f t="shared" si="14"/>
        <v>0</v>
      </c>
      <c r="N102" s="686"/>
      <c r="O102" s="5"/>
      <c r="P102" s="687"/>
      <c r="Q102" s="188"/>
      <c r="R102" s="687"/>
      <c r="S102" s="5"/>
      <c r="T102" s="687"/>
      <c r="U102" s="5"/>
      <c r="V102" s="687"/>
      <c r="W102" s="5"/>
      <c r="X102" s="687"/>
      <c r="Y102" s="188"/>
      <c r="Z102" s="687"/>
      <c r="AA102" s="5"/>
      <c r="AB102" s="687"/>
      <c r="AC102" s="5"/>
      <c r="AD102" s="687"/>
      <c r="AE102" s="5"/>
      <c r="AF102" s="687"/>
      <c r="AG102" s="188"/>
      <c r="AH102" s="687"/>
      <c r="AI102" s="188"/>
      <c r="AJ102" s="687"/>
      <c r="AK102" s="188"/>
      <c r="AL102" s="687"/>
      <c r="AM102" s="188"/>
      <c r="AN102" s="687"/>
      <c r="AO102" s="188"/>
      <c r="AP102" s="687"/>
      <c r="AQ102" s="5"/>
      <c r="AR102" s="687"/>
      <c r="AS102" s="188"/>
      <c r="AT102" s="687"/>
      <c r="AU102" s="188"/>
      <c r="AV102" s="687"/>
      <c r="AW102" s="5"/>
      <c r="AX102" s="687"/>
      <c r="AY102" s="188"/>
      <c r="AZ102" s="691"/>
      <c r="BA102" s="438"/>
      <c r="BB102" s="687"/>
      <c r="BC102" s="188"/>
      <c r="BD102" s="688"/>
      <c r="BE102" s="51"/>
      <c r="BF102" s="692"/>
    </row>
    <row r="103" spans="1:58" ht="57" customHeight="1" outlineLevel="1" x14ac:dyDescent="0.45">
      <c r="A103" s="660"/>
      <c r="B103" s="654"/>
      <c r="C103" s="1045"/>
      <c r="D103" s="1046"/>
      <c r="E103" s="1047">
        <f>Пресс!E277</f>
        <v>0</v>
      </c>
      <c r="F103" s="1048">
        <f>Пресс!F277</f>
        <v>0</v>
      </c>
      <c r="G103" s="1049">
        <f>Пресс!G277</f>
        <v>0</v>
      </c>
      <c r="H103" s="716">
        <f>(Пресс!L277*2)</f>
        <v>0</v>
      </c>
      <c r="I103" s="460"/>
      <c r="J103" s="717"/>
      <c r="K103" s="405">
        <f>(Пресс!K277*2)+J103</f>
        <v>0</v>
      </c>
      <c r="L103" s="718">
        <f t="shared" si="13"/>
        <v>0</v>
      </c>
      <c r="M103" s="102">
        <f t="shared" si="14"/>
        <v>0</v>
      </c>
      <c r="N103" s="686"/>
      <c r="O103" s="5"/>
      <c r="P103" s="687"/>
      <c r="Q103" s="188"/>
      <c r="R103" s="687"/>
      <c r="S103" s="5"/>
      <c r="T103" s="687"/>
      <c r="U103" s="5"/>
      <c r="V103" s="687"/>
      <c r="W103" s="5"/>
      <c r="X103" s="687"/>
      <c r="Y103" s="188"/>
      <c r="Z103" s="687"/>
      <c r="AA103" s="5"/>
      <c r="AB103" s="687"/>
      <c r="AC103" s="5"/>
      <c r="AD103" s="687"/>
      <c r="AE103" s="5"/>
      <c r="AF103" s="687"/>
      <c r="AG103" s="188"/>
      <c r="AH103" s="687"/>
      <c r="AI103" s="188"/>
      <c r="AJ103" s="687"/>
      <c r="AK103" s="188"/>
      <c r="AL103" s="687"/>
      <c r="AM103" s="188"/>
      <c r="AN103" s="687"/>
      <c r="AO103" s="188"/>
      <c r="AP103" s="687"/>
      <c r="AQ103" s="5"/>
      <c r="AR103" s="687"/>
      <c r="AS103" s="188"/>
      <c r="AT103" s="687"/>
      <c r="AU103" s="188"/>
      <c r="AV103" s="687"/>
      <c r="AW103" s="5"/>
      <c r="AX103" s="687"/>
      <c r="AY103" s="188"/>
      <c r="AZ103" s="691"/>
      <c r="BA103" s="438"/>
      <c r="BB103" s="687"/>
      <c r="BC103" s="188"/>
      <c r="BD103" s="688"/>
      <c r="BE103" s="51"/>
      <c r="BF103" s="692"/>
    </row>
    <row r="104" spans="1:58" ht="57" customHeight="1" outlineLevel="1" x14ac:dyDescent="0.45">
      <c r="A104" s="660"/>
      <c r="B104" s="654"/>
      <c r="C104" s="1045"/>
      <c r="D104" s="1046"/>
      <c r="E104" s="1047">
        <f>Пресс!E278</f>
        <v>0</v>
      </c>
      <c r="F104" s="1048">
        <f>Пресс!F278</f>
        <v>0</v>
      </c>
      <c r="G104" s="1049">
        <f>Пресс!G278</f>
        <v>0</v>
      </c>
      <c r="H104" s="716">
        <f>(Пресс!L278*2)</f>
        <v>0</v>
      </c>
      <c r="I104" s="460"/>
      <c r="J104" s="717"/>
      <c r="K104" s="405">
        <f>(Пресс!K278*2)+J104</f>
        <v>0</v>
      </c>
      <c r="L104" s="718">
        <f t="shared" si="13"/>
        <v>0</v>
      </c>
      <c r="M104" s="102">
        <f t="shared" si="14"/>
        <v>0</v>
      </c>
      <c r="N104" s="686"/>
      <c r="O104" s="5"/>
      <c r="P104" s="687"/>
      <c r="Q104" s="188"/>
      <c r="R104" s="687"/>
      <c r="S104" s="5"/>
      <c r="T104" s="687"/>
      <c r="U104" s="5"/>
      <c r="V104" s="687"/>
      <c r="W104" s="5"/>
      <c r="X104" s="687"/>
      <c r="Y104" s="188"/>
      <c r="Z104" s="687"/>
      <c r="AA104" s="5"/>
      <c r="AB104" s="687"/>
      <c r="AC104" s="5"/>
      <c r="AD104" s="687"/>
      <c r="AE104" s="5"/>
      <c r="AF104" s="687"/>
      <c r="AG104" s="188"/>
      <c r="AH104" s="687"/>
      <c r="AI104" s="188"/>
      <c r="AJ104" s="687"/>
      <c r="AK104" s="188"/>
      <c r="AL104" s="687"/>
      <c r="AM104" s="188"/>
      <c r="AN104" s="687"/>
      <c r="AO104" s="188"/>
      <c r="AP104" s="687"/>
      <c r="AQ104" s="5"/>
      <c r="AR104" s="687"/>
      <c r="AS104" s="188"/>
      <c r="AT104" s="687"/>
      <c r="AU104" s="188"/>
      <c r="AV104" s="687"/>
      <c r="AW104" s="5"/>
      <c r="AX104" s="687"/>
      <c r="AY104" s="188"/>
      <c r="AZ104" s="691"/>
      <c r="BA104" s="438"/>
      <c r="BB104" s="687"/>
      <c r="BC104" s="188"/>
      <c r="BD104" s="688"/>
      <c r="BE104" s="51"/>
      <c r="BF104" s="692"/>
    </row>
    <row r="105" spans="1:58" ht="57" customHeight="1" outlineLevel="1" x14ac:dyDescent="0.45">
      <c r="A105" s="660"/>
      <c r="B105" s="654"/>
      <c r="C105" s="1045"/>
      <c r="D105" s="1046"/>
      <c r="E105" s="1047">
        <f>Пресс!E279</f>
        <v>0</v>
      </c>
      <c r="F105" s="1048">
        <f>Пресс!F279</f>
        <v>0</v>
      </c>
      <c r="G105" s="1049">
        <f>Пресс!G279</f>
        <v>0</v>
      </c>
      <c r="H105" s="716">
        <f>(Пресс!L279*2)</f>
        <v>0</v>
      </c>
      <c r="I105" s="460"/>
      <c r="J105" s="717"/>
      <c r="K105" s="405">
        <f>(Пресс!K279*2)+J105</f>
        <v>0</v>
      </c>
      <c r="L105" s="718">
        <f t="shared" ref="L105:L107" si="15">O105+Q105+S105+U105+W105+Y105+AA105+AC105+AE105+AG105+AI105+AK105+AM105+AO105+AQ105+AS105+AU105+AW105</f>
        <v>0</v>
      </c>
      <c r="M105" s="102">
        <f t="shared" ref="M105:M107" si="16">K105-L105</f>
        <v>0</v>
      </c>
      <c r="N105" s="686"/>
      <c r="O105" s="5"/>
      <c r="P105" s="687"/>
      <c r="Q105" s="188"/>
      <c r="R105" s="687"/>
      <c r="S105" s="5"/>
      <c r="T105" s="687"/>
      <c r="U105" s="5"/>
      <c r="V105" s="687"/>
      <c r="W105" s="5"/>
      <c r="X105" s="687"/>
      <c r="Y105" s="188"/>
      <c r="Z105" s="687"/>
      <c r="AA105" s="5"/>
      <c r="AB105" s="687"/>
      <c r="AC105" s="5"/>
      <c r="AD105" s="687"/>
      <c r="AE105" s="5"/>
      <c r="AF105" s="687"/>
      <c r="AG105" s="188"/>
      <c r="AH105" s="687"/>
      <c r="AI105" s="188"/>
      <c r="AJ105" s="687"/>
      <c r="AK105" s="188"/>
      <c r="AL105" s="687"/>
      <c r="AM105" s="188"/>
      <c r="AN105" s="687"/>
      <c r="AO105" s="188"/>
      <c r="AP105" s="687"/>
      <c r="AQ105" s="5"/>
      <c r="AR105" s="687"/>
      <c r="AS105" s="188"/>
      <c r="AT105" s="687"/>
      <c r="AU105" s="188"/>
      <c r="AV105" s="687"/>
      <c r="AW105" s="5"/>
      <c r="AX105" s="687"/>
      <c r="AY105" s="188"/>
      <c r="AZ105" s="691"/>
      <c r="BA105" s="438"/>
      <c r="BB105" s="687"/>
      <c r="BC105" s="188"/>
      <c r="BD105" s="688"/>
      <c r="BE105" s="51"/>
      <c r="BF105" s="692"/>
    </row>
    <row r="106" spans="1:58" ht="57" customHeight="1" outlineLevel="1" x14ac:dyDescent="0.45">
      <c r="A106" s="660"/>
      <c r="B106" s="654"/>
      <c r="C106" s="1045"/>
      <c r="D106" s="1046"/>
      <c r="E106" s="1047">
        <f>Пресс!E280</f>
        <v>0</v>
      </c>
      <c r="F106" s="1048">
        <f>Пресс!F280</f>
        <v>0</v>
      </c>
      <c r="G106" s="1049">
        <f>Пресс!G280</f>
        <v>0</v>
      </c>
      <c r="H106" s="716">
        <f>(Пресс!L280*2)</f>
        <v>0</v>
      </c>
      <c r="I106" s="460"/>
      <c r="J106" s="717"/>
      <c r="K106" s="405">
        <f>(Пресс!K280*2)+J106</f>
        <v>0</v>
      </c>
      <c r="L106" s="718">
        <f t="shared" si="15"/>
        <v>0</v>
      </c>
      <c r="M106" s="102">
        <f t="shared" si="16"/>
        <v>0</v>
      </c>
      <c r="N106" s="686"/>
      <c r="O106" s="5"/>
      <c r="P106" s="687"/>
      <c r="Q106" s="188"/>
      <c r="R106" s="687"/>
      <c r="S106" s="5"/>
      <c r="T106" s="687"/>
      <c r="U106" s="5"/>
      <c r="V106" s="687"/>
      <c r="W106" s="5"/>
      <c r="X106" s="687"/>
      <c r="Y106" s="188"/>
      <c r="Z106" s="687"/>
      <c r="AA106" s="5"/>
      <c r="AB106" s="687"/>
      <c r="AC106" s="5"/>
      <c r="AD106" s="687"/>
      <c r="AE106" s="5"/>
      <c r="AF106" s="687"/>
      <c r="AG106" s="188"/>
      <c r="AH106" s="687"/>
      <c r="AI106" s="188"/>
      <c r="AJ106" s="687"/>
      <c r="AK106" s="188"/>
      <c r="AL106" s="687"/>
      <c r="AM106" s="188"/>
      <c r="AN106" s="687"/>
      <c r="AO106" s="188"/>
      <c r="AP106" s="687"/>
      <c r="AQ106" s="5"/>
      <c r="AR106" s="687"/>
      <c r="AS106" s="188"/>
      <c r="AT106" s="687"/>
      <c r="AU106" s="188"/>
      <c r="AV106" s="687"/>
      <c r="AW106" s="5"/>
      <c r="AX106" s="687"/>
      <c r="AY106" s="188"/>
      <c r="AZ106" s="691"/>
      <c r="BA106" s="438"/>
      <c r="BB106" s="687"/>
      <c r="BC106" s="188"/>
      <c r="BD106" s="688"/>
      <c r="BE106" s="51"/>
      <c r="BF106" s="692"/>
    </row>
    <row r="107" spans="1:58" ht="57" customHeight="1" outlineLevel="1" x14ac:dyDescent="0.45">
      <c r="A107" s="660"/>
      <c r="B107" s="654"/>
      <c r="C107" s="1045"/>
      <c r="D107" s="1046"/>
      <c r="E107" s="1047">
        <f>Пресс!E281</f>
        <v>0</v>
      </c>
      <c r="F107" s="1048">
        <f>Пресс!F281</f>
        <v>0</v>
      </c>
      <c r="G107" s="1049">
        <f>Пресс!G281</f>
        <v>0</v>
      </c>
      <c r="H107" s="716">
        <f>(Пресс!L281*2)</f>
        <v>0</v>
      </c>
      <c r="I107" s="460"/>
      <c r="J107" s="717"/>
      <c r="K107" s="405">
        <f>(Пресс!K281*2)+J107</f>
        <v>0</v>
      </c>
      <c r="L107" s="718">
        <f t="shared" si="15"/>
        <v>0</v>
      </c>
      <c r="M107" s="102">
        <f t="shared" si="16"/>
        <v>0</v>
      </c>
      <c r="N107" s="686"/>
      <c r="O107" s="5"/>
      <c r="P107" s="687"/>
      <c r="Q107" s="188"/>
      <c r="R107" s="687"/>
      <c r="S107" s="5"/>
      <c r="T107" s="687"/>
      <c r="U107" s="5"/>
      <c r="V107" s="687"/>
      <c r="W107" s="5"/>
      <c r="X107" s="687"/>
      <c r="Y107" s="188"/>
      <c r="Z107" s="687"/>
      <c r="AA107" s="5"/>
      <c r="AB107" s="687"/>
      <c r="AC107" s="5"/>
      <c r="AD107" s="687"/>
      <c r="AE107" s="5"/>
      <c r="AF107" s="687"/>
      <c r="AG107" s="188"/>
      <c r="AH107" s="687"/>
      <c r="AI107" s="188"/>
      <c r="AJ107" s="687"/>
      <c r="AK107" s="188"/>
      <c r="AL107" s="687"/>
      <c r="AM107" s="188"/>
      <c r="AN107" s="687"/>
      <c r="AO107" s="188"/>
      <c r="AP107" s="687"/>
      <c r="AQ107" s="5"/>
      <c r="AR107" s="687"/>
      <c r="AS107" s="188"/>
      <c r="AT107" s="687"/>
      <c r="AU107" s="188"/>
      <c r="AV107" s="687"/>
      <c r="AW107" s="5"/>
      <c r="AX107" s="687"/>
      <c r="AY107" s="188"/>
      <c r="AZ107" s="691"/>
      <c r="BA107" s="438"/>
      <c r="BB107" s="687"/>
      <c r="BC107" s="188"/>
      <c r="BD107" s="688"/>
      <c r="BE107" s="51"/>
      <c r="BF107" s="692"/>
    </row>
    <row r="108" spans="1:58" ht="57" customHeight="1" outlineLevel="1" x14ac:dyDescent="0.45">
      <c r="A108" s="660"/>
      <c r="B108" s="654"/>
      <c r="C108" s="1045"/>
      <c r="D108" s="1046"/>
      <c r="E108" s="1047">
        <f>Пресс!E282</f>
        <v>0</v>
      </c>
      <c r="F108" s="1048">
        <f>Пресс!F282</f>
        <v>0</v>
      </c>
      <c r="G108" s="1049">
        <f>Пресс!G282</f>
        <v>0</v>
      </c>
      <c r="H108" s="716">
        <f>(Пресс!L282*2)</f>
        <v>0</v>
      </c>
      <c r="I108" s="460"/>
      <c r="J108" s="717"/>
      <c r="K108" s="405">
        <f>(Пресс!K282*2)+J108</f>
        <v>0</v>
      </c>
      <c r="L108" s="718">
        <f t="shared" ref="L108:L121" si="17">O108+Q108+S108+U108+W108+Y108+AA108+AC108+AE108+AG108+AI108+AK108+AM108+AO108+AQ108+AS108+AU108+AW108</f>
        <v>0</v>
      </c>
      <c r="M108" s="102">
        <f t="shared" ref="M108:M121" si="18">K108-L108</f>
        <v>0</v>
      </c>
      <c r="N108" s="686"/>
      <c r="O108" s="5"/>
      <c r="P108" s="687"/>
      <c r="Q108" s="188"/>
      <c r="R108" s="687"/>
      <c r="S108" s="5"/>
      <c r="T108" s="687"/>
      <c r="U108" s="5"/>
      <c r="V108" s="687"/>
      <c r="W108" s="5"/>
      <c r="X108" s="687"/>
      <c r="Y108" s="188"/>
      <c r="Z108" s="687"/>
      <c r="AA108" s="5"/>
      <c r="AB108" s="687"/>
      <c r="AC108" s="5"/>
      <c r="AD108" s="687"/>
      <c r="AE108" s="5"/>
      <c r="AF108" s="687"/>
      <c r="AG108" s="188"/>
      <c r="AH108" s="687"/>
      <c r="AI108" s="188"/>
      <c r="AJ108" s="687"/>
      <c r="AK108" s="188"/>
      <c r="AL108" s="687"/>
      <c r="AM108" s="188"/>
      <c r="AN108" s="687"/>
      <c r="AO108" s="188"/>
      <c r="AP108" s="687"/>
      <c r="AQ108" s="5"/>
      <c r="AR108" s="687"/>
      <c r="AS108" s="188"/>
      <c r="AT108" s="687"/>
      <c r="AU108" s="188"/>
      <c r="AV108" s="687"/>
      <c r="AW108" s="5"/>
      <c r="AX108" s="687"/>
      <c r="AY108" s="188"/>
      <c r="AZ108" s="691"/>
      <c r="BA108" s="438"/>
      <c r="BB108" s="687"/>
      <c r="BC108" s="188"/>
      <c r="BD108" s="688"/>
      <c r="BE108" s="51"/>
      <c r="BF108" s="692"/>
    </row>
    <row r="109" spans="1:58" ht="57" customHeight="1" outlineLevel="1" x14ac:dyDescent="0.45">
      <c r="A109" s="660"/>
      <c r="B109" s="654"/>
      <c r="C109" s="1045"/>
      <c r="D109" s="1046"/>
      <c r="E109" s="1047">
        <f>Пресс!E283</f>
        <v>0</v>
      </c>
      <c r="F109" s="1048">
        <f>Пресс!F283</f>
        <v>0</v>
      </c>
      <c r="G109" s="1049">
        <f>Пресс!G283</f>
        <v>0</v>
      </c>
      <c r="H109" s="716">
        <f>(Пресс!L283*2)</f>
        <v>0</v>
      </c>
      <c r="I109" s="460"/>
      <c r="J109" s="717"/>
      <c r="K109" s="405">
        <f>(Пресс!K283*2)+J109</f>
        <v>0</v>
      </c>
      <c r="L109" s="718">
        <f t="shared" si="17"/>
        <v>0</v>
      </c>
      <c r="M109" s="102">
        <f t="shared" si="18"/>
        <v>0</v>
      </c>
      <c r="N109" s="686"/>
      <c r="O109" s="5"/>
      <c r="P109" s="687"/>
      <c r="Q109" s="188"/>
      <c r="R109" s="687"/>
      <c r="S109" s="5"/>
      <c r="T109" s="687"/>
      <c r="U109" s="5"/>
      <c r="V109" s="687"/>
      <c r="W109" s="5"/>
      <c r="X109" s="687"/>
      <c r="Y109" s="188"/>
      <c r="Z109" s="687"/>
      <c r="AA109" s="5"/>
      <c r="AB109" s="687"/>
      <c r="AC109" s="5"/>
      <c r="AD109" s="687"/>
      <c r="AE109" s="5"/>
      <c r="AF109" s="687"/>
      <c r="AG109" s="188"/>
      <c r="AH109" s="687"/>
      <c r="AI109" s="188"/>
      <c r="AJ109" s="687"/>
      <c r="AK109" s="188"/>
      <c r="AL109" s="687"/>
      <c r="AM109" s="188"/>
      <c r="AN109" s="687"/>
      <c r="AO109" s="188"/>
      <c r="AP109" s="687"/>
      <c r="AQ109" s="5"/>
      <c r="AR109" s="687"/>
      <c r="AS109" s="188"/>
      <c r="AT109" s="687"/>
      <c r="AU109" s="188"/>
      <c r="AV109" s="687"/>
      <c r="AW109" s="5"/>
      <c r="AX109" s="687"/>
      <c r="AY109" s="188"/>
      <c r="AZ109" s="691"/>
      <c r="BA109" s="438"/>
      <c r="BB109" s="687"/>
      <c r="BC109" s="188"/>
      <c r="BD109" s="688"/>
      <c r="BE109" s="51"/>
      <c r="BF109" s="692"/>
    </row>
    <row r="110" spans="1:58" ht="57" customHeight="1" outlineLevel="1" x14ac:dyDescent="0.45">
      <c r="A110" s="660"/>
      <c r="B110" s="654"/>
      <c r="C110" s="1045"/>
      <c r="D110" s="1046"/>
      <c r="E110" s="1047">
        <f>Пресс!E284</f>
        <v>0</v>
      </c>
      <c r="F110" s="1048">
        <f>Пресс!F284</f>
        <v>0</v>
      </c>
      <c r="G110" s="1049">
        <f>Пресс!G284</f>
        <v>0</v>
      </c>
      <c r="H110" s="716">
        <f>(Пресс!L284*2)</f>
        <v>0</v>
      </c>
      <c r="I110" s="460"/>
      <c r="J110" s="717"/>
      <c r="K110" s="405">
        <f>(Пресс!K284*2)+J110</f>
        <v>0</v>
      </c>
      <c r="L110" s="718">
        <f t="shared" si="17"/>
        <v>0</v>
      </c>
      <c r="M110" s="102">
        <f t="shared" si="18"/>
        <v>0</v>
      </c>
      <c r="N110" s="686"/>
      <c r="O110" s="5"/>
      <c r="P110" s="687"/>
      <c r="Q110" s="188"/>
      <c r="R110" s="687"/>
      <c r="S110" s="5"/>
      <c r="T110" s="687"/>
      <c r="U110" s="5"/>
      <c r="V110" s="687"/>
      <c r="W110" s="5"/>
      <c r="X110" s="687"/>
      <c r="Y110" s="188"/>
      <c r="Z110" s="687"/>
      <c r="AA110" s="5"/>
      <c r="AB110" s="687"/>
      <c r="AC110" s="5"/>
      <c r="AD110" s="687"/>
      <c r="AE110" s="5"/>
      <c r="AF110" s="687"/>
      <c r="AG110" s="188"/>
      <c r="AH110" s="687"/>
      <c r="AI110" s="188"/>
      <c r="AJ110" s="687"/>
      <c r="AK110" s="188"/>
      <c r="AL110" s="687"/>
      <c r="AM110" s="188"/>
      <c r="AN110" s="687"/>
      <c r="AO110" s="188"/>
      <c r="AP110" s="687"/>
      <c r="AQ110" s="5"/>
      <c r="AR110" s="687"/>
      <c r="AS110" s="188"/>
      <c r="AT110" s="687"/>
      <c r="AU110" s="188"/>
      <c r="AV110" s="687"/>
      <c r="AW110" s="5"/>
      <c r="AX110" s="687"/>
      <c r="AY110" s="188"/>
      <c r="AZ110" s="691"/>
      <c r="BA110" s="438"/>
      <c r="BB110" s="687"/>
      <c r="BC110" s="188"/>
      <c r="BD110" s="688"/>
      <c r="BE110" s="51"/>
      <c r="BF110" s="692"/>
    </row>
    <row r="111" spans="1:58" ht="57" customHeight="1" outlineLevel="1" x14ac:dyDescent="0.45">
      <c r="A111" s="660"/>
      <c r="B111" s="654"/>
      <c r="C111" s="1045"/>
      <c r="D111" s="1046"/>
      <c r="E111" s="1047">
        <f>Пресс!E285</f>
        <v>0</v>
      </c>
      <c r="F111" s="1048">
        <f>Пресс!F285</f>
        <v>0</v>
      </c>
      <c r="G111" s="1049">
        <f>Пресс!G285</f>
        <v>0</v>
      </c>
      <c r="H111" s="716">
        <f>(Пресс!L285*2)</f>
        <v>0</v>
      </c>
      <c r="I111" s="460"/>
      <c r="J111" s="717"/>
      <c r="K111" s="405">
        <f>(Пресс!K285*2)+J111</f>
        <v>0</v>
      </c>
      <c r="L111" s="718">
        <f t="shared" si="17"/>
        <v>0</v>
      </c>
      <c r="M111" s="102">
        <f t="shared" si="18"/>
        <v>0</v>
      </c>
      <c r="N111" s="686"/>
      <c r="O111" s="5"/>
      <c r="P111" s="687"/>
      <c r="Q111" s="188"/>
      <c r="R111" s="687"/>
      <c r="S111" s="5"/>
      <c r="T111" s="687"/>
      <c r="U111" s="5"/>
      <c r="V111" s="687"/>
      <c r="W111" s="5"/>
      <c r="X111" s="687"/>
      <c r="Y111" s="188"/>
      <c r="Z111" s="687"/>
      <c r="AA111" s="5"/>
      <c r="AB111" s="687"/>
      <c r="AC111" s="5"/>
      <c r="AD111" s="687"/>
      <c r="AE111" s="5"/>
      <c r="AF111" s="687"/>
      <c r="AG111" s="188"/>
      <c r="AH111" s="687"/>
      <c r="AI111" s="188"/>
      <c r="AJ111" s="687"/>
      <c r="AK111" s="188"/>
      <c r="AL111" s="687"/>
      <c r="AM111" s="188"/>
      <c r="AN111" s="687"/>
      <c r="AO111" s="188"/>
      <c r="AP111" s="687"/>
      <c r="AQ111" s="5"/>
      <c r="AR111" s="687"/>
      <c r="AS111" s="188"/>
      <c r="AT111" s="687"/>
      <c r="AU111" s="188"/>
      <c r="AV111" s="687"/>
      <c r="AW111" s="5"/>
      <c r="AX111" s="687"/>
      <c r="AY111" s="188"/>
      <c r="AZ111" s="691"/>
      <c r="BA111" s="438"/>
      <c r="BB111" s="687"/>
      <c r="BC111" s="188"/>
      <c r="BD111" s="688"/>
      <c r="BE111" s="51"/>
      <c r="BF111" s="692"/>
    </row>
    <row r="112" spans="1:58" ht="57" customHeight="1" outlineLevel="1" x14ac:dyDescent="0.45">
      <c r="A112" s="660"/>
      <c r="B112" s="654"/>
      <c r="C112" s="1045"/>
      <c r="D112" s="1046"/>
      <c r="E112" s="1047">
        <f>Пресс!E286</f>
        <v>0</v>
      </c>
      <c r="F112" s="1048">
        <f>Пресс!F286</f>
        <v>0</v>
      </c>
      <c r="G112" s="1049">
        <f>Пресс!G286</f>
        <v>0</v>
      </c>
      <c r="H112" s="716">
        <f>(Пресс!L286*2)</f>
        <v>0</v>
      </c>
      <c r="I112" s="460"/>
      <c r="J112" s="717"/>
      <c r="K112" s="405">
        <f>(Пресс!K286*2)+J112</f>
        <v>0</v>
      </c>
      <c r="L112" s="718">
        <f t="shared" si="17"/>
        <v>0</v>
      </c>
      <c r="M112" s="102">
        <f t="shared" si="18"/>
        <v>0</v>
      </c>
      <c r="N112" s="686"/>
      <c r="O112" s="5"/>
      <c r="P112" s="687"/>
      <c r="Q112" s="188"/>
      <c r="R112" s="687"/>
      <c r="S112" s="5"/>
      <c r="T112" s="687"/>
      <c r="U112" s="5"/>
      <c r="V112" s="687"/>
      <c r="W112" s="5"/>
      <c r="X112" s="687"/>
      <c r="Y112" s="188"/>
      <c r="Z112" s="687"/>
      <c r="AA112" s="5"/>
      <c r="AB112" s="687"/>
      <c r="AC112" s="5"/>
      <c r="AD112" s="687"/>
      <c r="AE112" s="5"/>
      <c r="AF112" s="687"/>
      <c r="AG112" s="188"/>
      <c r="AH112" s="687"/>
      <c r="AI112" s="188"/>
      <c r="AJ112" s="687"/>
      <c r="AK112" s="188"/>
      <c r="AL112" s="687"/>
      <c r="AM112" s="188"/>
      <c r="AN112" s="687"/>
      <c r="AO112" s="188"/>
      <c r="AP112" s="687"/>
      <c r="AQ112" s="5"/>
      <c r="AR112" s="687"/>
      <c r="AS112" s="188"/>
      <c r="AT112" s="687"/>
      <c r="AU112" s="188"/>
      <c r="AV112" s="687"/>
      <c r="AW112" s="5"/>
      <c r="AX112" s="687"/>
      <c r="AY112" s="188"/>
      <c r="AZ112" s="691"/>
      <c r="BA112" s="438"/>
      <c r="BB112" s="687"/>
      <c r="BC112" s="188"/>
      <c r="BD112" s="688"/>
      <c r="BE112" s="51"/>
      <c r="BF112" s="692"/>
    </row>
    <row r="113" spans="1:58" ht="57" customHeight="1" outlineLevel="1" x14ac:dyDescent="0.45">
      <c r="A113" s="660"/>
      <c r="B113" s="654"/>
      <c r="C113" s="1045"/>
      <c r="D113" s="1046"/>
      <c r="E113" s="1047">
        <f>Пресс!E287</f>
        <v>0</v>
      </c>
      <c r="F113" s="1048">
        <f>Пресс!F287</f>
        <v>0</v>
      </c>
      <c r="G113" s="1049">
        <f>Пресс!G287</f>
        <v>0</v>
      </c>
      <c r="H113" s="716">
        <f>(Пресс!L287*2)</f>
        <v>0</v>
      </c>
      <c r="I113" s="460"/>
      <c r="J113" s="717"/>
      <c r="K113" s="405">
        <f>(Пресс!K287*2)+J113</f>
        <v>0</v>
      </c>
      <c r="L113" s="718">
        <f t="shared" si="17"/>
        <v>0</v>
      </c>
      <c r="M113" s="102">
        <f t="shared" si="18"/>
        <v>0</v>
      </c>
      <c r="N113" s="686"/>
      <c r="O113" s="5"/>
      <c r="P113" s="687"/>
      <c r="Q113" s="188"/>
      <c r="R113" s="687"/>
      <c r="S113" s="5"/>
      <c r="T113" s="687"/>
      <c r="U113" s="5"/>
      <c r="V113" s="687"/>
      <c r="W113" s="5"/>
      <c r="X113" s="687"/>
      <c r="Y113" s="188"/>
      <c r="Z113" s="687"/>
      <c r="AA113" s="5"/>
      <c r="AB113" s="687"/>
      <c r="AC113" s="5"/>
      <c r="AD113" s="687"/>
      <c r="AE113" s="5"/>
      <c r="AF113" s="687"/>
      <c r="AG113" s="188"/>
      <c r="AH113" s="687"/>
      <c r="AI113" s="188"/>
      <c r="AJ113" s="687"/>
      <c r="AK113" s="188"/>
      <c r="AL113" s="687"/>
      <c r="AM113" s="188"/>
      <c r="AN113" s="687"/>
      <c r="AO113" s="188"/>
      <c r="AP113" s="687"/>
      <c r="AQ113" s="5"/>
      <c r="AR113" s="687"/>
      <c r="AS113" s="188"/>
      <c r="AT113" s="687"/>
      <c r="AU113" s="188"/>
      <c r="AV113" s="687"/>
      <c r="AW113" s="5"/>
      <c r="AX113" s="687"/>
      <c r="AY113" s="188"/>
      <c r="AZ113" s="691"/>
      <c r="BA113" s="438"/>
      <c r="BB113" s="687"/>
      <c r="BC113" s="188"/>
      <c r="BD113" s="688"/>
      <c r="BE113" s="51"/>
      <c r="BF113" s="692"/>
    </row>
    <row r="114" spans="1:58" ht="57" customHeight="1" outlineLevel="1" x14ac:dyDescent="0.45">
      <c r="A114" s="660"/>
      <c r="B114" s="654"/>
      <c r="C114" s="1045"/>
      <c r="D114" s="1046"/>
      <c r="E114" s="1047">
        <f>Пресс!E288</f>
        <v>0</v>
      </c>
      <c r="F114" s="1048">
        <f>Пресс!F288</f>
        <v>0</v>
      </c>
      <c r="G114" s="1049">
        <f>Пресс!G288</f>
        <v>0</v>
      </c>
      <c r="H114" s="716">
        <f>(Пресс!L288*2)</f>
        <v>0</v>
      </c>
      <c r="I114" s="460"/>
      <c r="J114" s="717"/>
      <c r="K114" s="405">
        <f>(Пресс!K288*2)+J114</f>
        <v>0</v>
      </c>
      <c r="L114" s="718">
        <f t="shared" si="17"/>
        <v>0</v>
      </c>
      <c r="M114" s="102">
        <f t="shared" si="18"/>
        <v>0</v>
      </c>
      <c r="N114" s="686"/>
      <c r="O114" s="5"/>
      <c r="P114" s="687"/>
      <c r="Q114" s="188"/>
      <c r="R114" s="687"/>
      <c r="S114" s="5"/>
      <c r="T114" s="687"/>
      <c r="U114" s="5"/>
      <c r="V114" s="687"/>
      <c r="W114" s="5"/>
      <c r="X114" s="687"/>
      <c r="Y114" s="188"/>
      <c r="Z114" s="687"/>
      <c r="AA114" s="5"/>
      <c r="AB114" s="687"/>
      <c r="AC114" s="5"/>
      <c r="AD114" s="687"/>
      <c r="AE114" s="5"/>
      <c r="AF114" s="687"/>
      <c r="AG114" s="188"/>
      <c r="AH114" s="687"/>
      <c r="AI114" s="188"/>
      <c r="AJ114" s="687"/>
      <c r="AK114" s="188"/>
      <c r="AL114" s="687"/>
      <c r="AM114" s="188"/>
      <c r="AN114" s="687"/>
      <c r="AO114" s="188"/>
      <c r="AP114" s="687"/>
      <c r="AQ114" s="5"/>
      <c r="AR114" s="687"/>
      <c r="AS114" s="188"/>
      <c r="AT114" s="687"/>
      <c r="AU114" s="188"/>
      <c r="AV114" s="687"/>
      <c r="AW114" s="5"/>
      <c r="AX114" s="687"/>
      <c r="AY114" s="188"/>
      <c r="AZ114" s="691"/>
      <c r="BA114" s="438"/>
      <c r="BB114" s="687"/>
      <c r="BC114" s="188"/>
      <c r="BD114" s="688"/>
      <c r="BE114" s="51"/>
      <c r="BF114" s="692"/>
    </row>
    <row r="115" spans="1:58" ht="57" customHeight="1" outlineLevel="1" x14ac:dyDescent="0.45">
      <c r="A115" s="660"/>
      <c r="B115" s="654"/>
      <c r="C115" s="1045"/>
      <c r="D115" s="1046"/>
      <c r="E115" s="1047">
        <f>Пресс!E289</f>
        <v>0</v>
      </c>
      <c r="F115" s="1048">
        <f>Пресс!F289</f>
        <v>0</v>
      </c>
      <c r="G115" s="1049">
        <f>Пресс!G289</f>
        <v>0</v>
      </c>
      <c r="H115" s="716">
        <f>(Пресс!L289*2)</f>
        <v>0</v>
      </c>
      <c r="I115" s="460"/>
      <c r="J115" s="717"/>
      <c r="K115" s="405">
        <f>(Пресс!K289*2)+J115</f>
        <v>0</v>
      </c>
      <c r="L115" s="718">
        <f t="shared" si="17"/>
        <v>0</v>
      </c>
      <c r="M115" s="102">
        <f t="shared" si="18"/>
        <v>0</v>
      </c>
      <c r="N115" s="686"/>
      <c r="O115" s="5"/>
      <c r="P115" s="687"/>
      <c r="Q115" s="188"/>
      <c r="R115" s="687"/>
      <c r="S115" s="5"/>
      <c r="T115" s="687"/>
      <c r="U115" s="5"/>
      <c r="V115" s="687"/>
      <c r="W115" s="5"/>
      <c r="X115" s="687"/>
      <c r="Y115" s="188"/>
      <c r="Z115" s="687"/>
      <c r="AA115" s="5"/>
      <c r="AB115" s="687"/>
      <c r="AC115" s="5"/>
      <c r="AD115" s="687"/>
      <c r="AE115" s="5"/>
      <c r="AF115" s="687"/>
      <c r="AG115" s="188"/>
      <c r="AH115" s="687"/>
      <c r="AI115" s="188"/>
      <c r="AJ115" s="687"/>
      <c r="AK115" s="188"/>
      <c r="AL115" s="687"/>
      <c r="AM115" s="188"/>
      <c r="AN115" s="687"/>
      <c r="AO115" s="188"/>
      <c r="AP115" s="687"/>
      <c r="AQ115" s="5"/>
      <c r="AR115" s="687"/>
      <c r="AS115" s="188"/>
      <c r="AT115" s="687"/>
      <c r="AU115" s="188"/>
      <c r="AV115" s="687"/>
      <c r="AW115" s="5"/>
      <c r="AX115" s="687"/>
      <c r="AY115" s="188"/>
      <c r="AZ115" s="691"/>
      <c r="BA115" s="438"/>
      <c r="BB115" s="687"/>
      <c r="BC115" s="188"/>
      <c r="BD115" s="688"/>
      <c r="BE115" s="51"/>
      <c r="BF115" s="692"/>
    </row>
    <row r="116" spans="1:58" ht="57" customHeight="1" outlineLevel="1" x14ac:dyDescent="0.45">
      <c r="A116" s="660"/>
      <c r="B116" s="654"/>
      <c r="C116" s="1045"/>
      <c r="D116" s="1046"/>
      <c r="E116" s="1047">
        <f>Пресс!E290</f>
        <v>0</v>
      </c>
      <c r="F116" s="1048">
        <f>Пресс!F290</f>
        <v>0</v>
      </c>
      <c r="G116" s="1049">
        <f>Пресс!G290</f>
        <v>0</v>
      </c>
      <c r="H116" s="716">
        <f>(Пресс!L290*2)</f>
        <v>0</v>
      </c>
      <c r="I116" s="460"/>
      <c r="J116" s="717"/>
      <c r="K116" s="405">
        <f>(Пресс!K290*2)+J116</f>
        <v>0</v>
      </c>
      <c r="L116" s="718">
        <f t="shared" si="17"/>
        <v>0</v>
      </c>
      <c r="M116" s="102">
        <f t="shared" si="18"/>
        <v>0</v>
      </c>
      <c r="N116" s="686"/>
      <c r="O116" s="5"/>
      <c r="P116" s="687"/>
      <c r="Q116" s="188"/>
      <c r="R116" s="687"/>
      <c r="S116" s="5"/>
      <c r="T116" s="687"/>
      <c r="U116" s="5"/>
      <c r="V116" s="687"/>
      <c r="W116" s="5"/>
      <c r="X116" s="687"/>
      <c r="Y116" s="188"/>
      <c r="Z116" s="687"/>
      <c r="AA116" s="5"/>
      <c r="AB116" s="687"/>
      <c r="AC116" s="5"/>
      <c r="AD116" s="687"/>
      <c r="AE116" s="5"/>
      <c r="AF116" s="687"/>
      <c r="AG116" s="188"/>
      <c r="AH116" s="687"/>
      <c r="AI116" s="188"/>
      <c r="AJ116" s="687"/>
      <c r="AK116" s="188"/>
      <c r="AL116" s="687"/>
      <c r="AM116" s="188"/>
      <c r="AN116" s="687"/>
      <c r="AO116" s="188"/>
      <c r="AP116" s="687"/>
      <c r="AQ116" s="5"/>
      <c r="AR116" s="687"/>
      <c r="AS116" s="188"/>
      <c r="AT116" s="687"/>
      <c r="AU116" s="188"/>
      <c r="AV116" s="687"/>
      <c r="AW116" s="5"/>
      <c r="AX116" s="687"/>
      <c r="AY116" s="188"/>
      <c r="AZ116" s="691"/>
      <c r="BA116" s="438"/>
      <c r="BB116" s="687"/>
      <c r="BC116" s="188"/>
      <c r="BD116" s="688"/>
      <c r="BE116" s="51"/>
      <c r="BF116" s="692"/>
    </row>
    <row r="117" spans="1:58" ht="57" customHeight="1" outlineLevel="1" x14ac:dyDescent="0.45">
      <c r="A117" s="660"/>
      <c r="B117" s="654"/>
      <c r="C117" s="1045"/>
      <c r="D117" s="1046"/>
      <c r="E117" s="1047">
        <f>Пресс!E291</f>
        <v>0</v>
      </c>
      <c r="F117" s="1048">
        <f>Пресс!F291</f>
        <v>0</v>
      </c>
      <c r="G117" s="1049">
        <f>Пресс!G291</f>
        <v>0</v>
      </c>
      <c r="H117" s="716">
        <f>(Пресс!L291*2)</f>
        <v>0</v>
      </c>
      <c r="I117" s="460"/>
      <c r="J117" s="717"/>
      <c r="K117" s="405">
        <f>(Пресс!K291*2)+J117</f>
        <v>0</v>
      </c>
      <c r="L117" s="718">
        <f t="shared" si="17"/>
        <v>0</v>
      </c>
      <c r="M117" s="102">
        <f t="shared" si="18"/>
        <v>0</v>
      </c>
      <c r="N117" s="686"/>
      <c r="O117" s="5"/>
      <c r="P117" s="687"/>
      <c r="Q117" s="188"/>
      <c r="R117" s="687"/>
      <c r="S117" s="5"/>
      <c r="T117" s="687"/>
      <c r="U117" s="5"/>
      <c r="V117" s="687"/>
      <c r="W117" s="5"/>
      <c r="X117" s="687"/>
      <c r="Y117" s="188"/>
      <c r="Z117" s="687"/>
      <c r="AA117" s="5"/>
      <c r="AB117" s="687"/>
      <c r="AC117" s="5"/>
      <c r="AD117" s="687"/>
      <c r="AE117" s="5"/>
      <c r="AF117" s="687"/>
      <c r="AG117" s="188"/>
      <c r="AH117" s="687"/>
      <c r="AI117" s="188"/>
      <c r="AJ117" s="687"/>
      <c r="AK117" s="188"/>
      <c r="AL117" s="687"/>
      <c r="AM117" s="188"/>
      <c r="AN117" s="687"/>
      <c r="AO117" s="188"/>
      <c r="AP117" s="687"/>
      <c r="AQ117" s="5"/>
      <c r="AR117" s="687"/>
      <c r="AS117" s="188"/>
      <c r="AT117" s="687"/>
      <c r="AU117" s="188"/>
      <c r="AV117" s="687"/>
      <c r="AW117" s="5"/>
      <c r="AX117" s="687"/>
      <c r="AY117" s="188"/>
      <c r="AZ117" s="691"/>
      <c r="BA117" s="438"/>
      <c r="BB117" s="687"/>
      <c r="BC117" s="188"/>
      <c r="BD117" s="688"/>
      <c r="BE117" s="51"/>
      <c r="BF117" s="692"/>
    </row>
    <row r="118" spans="1:58" ht="57" customHeight="1" outlineLevel="1" x14ac:dyDescent="0.45">
      <c r="A118" s="660"/>
      <c r="B118" s="654"/>
      <c r="C118" s="1045"/>
      <c r="D118" s="1046"/>
      <c r="E118" s="1047">
        <f>Пресс!E292</f>
        <v>0</v>
      </c>
      <c r="F118" s="1048">
        <f>Пресс!F292</f>
        <v>0</v>
      </c>
      <c r="G118" s="1049">
        <f>Пресс!G292</f>
        <v>0</v>
      </c>
      <c r="H118" s="716">
        <f>(Пресс!L292*2)</f>
        <v>0</v>
      </c>
      <c r="I118" s="460"/>
      <c r="J118" s="717"/>
      <c r="K118" s="405">
        <f>(Пресс!K292*2)+J118</f>
        <v>0</v>
      </c>
      <c r="L118" s="718">
        <f t="shared" si="17"/>
        <v>0</v>
      </c>
      <c r="M118" s="102">
        <f t="shared" si="18"/>
        <v>0</v>
      </c>
      <c r="N118" s="686"/>
      <c r="O118" s="5"/>
      <c r="P118" s="687"/>
      <c r="Q118" s="188"/>
      <c r="R118" s="687"/>
      <c r="S118" s="5"/>
      <c r="T118" s="687"/>
      <c r="U118" s="5"/>
      <c r="V118" s="687"/>
      <c r="W118" s="5"/>
      <c r="X118" s="687"/>
      <c r="Y118" s="188"/>
      <c r="Z118" s="687"/>
      <c r="AA118" s="5"/>
      <c r="AB118" s="687"/>
      <c r="AC118" s="5"/>
      <c r="AD118" s="687"/>
      <c r="AE118" s="5"/>
      <c r="AF118" s="687"/>
      <c r="AG118" s="188"/>
      <c r="AH118" s="687"/>
      <c r="AI118" s="188"/>
      <c r="AJ118" s="687"/>
      <c r="AK118" s="188"/>
      <c r="AL118" s="687"/>
      <c r="AM118" s="188"/>
      <c r="AN118" s="687"/>
      <c r="AO118" s="188"/>
      <c r="AP118" s="687"/>
      <c r="AQ118" s="5"/>
      <c r="AR118" s="687"/>
      <c r="AS118" s="188"/>
      <c r="AT118" s="687"/>
      <c r="AU118" s="188"/>
      <c r="AV118" s="687"/>
      <c r="AW118" s="5"/>
      <c r="AX118" s="687"/>
      <c r="AY118" s="188"/>
      <c r="AZ118" s="691"/>
      <c r="BA118" s="438"/>
      <c r="BB118" s="687"/>
      <c r="BC118" s="188"/>
      <c r="BD118" s="688"/>
      <c r="BE118" s="51"/>
      <c r="BF118" s="692"/>
    </row>
    <row r="119" spans="1:58" ht="57" customHeight="1" outlineLevel="1" x14ac:dyDescent="0.45">
      <c r="A119" s="660"/>
      <c r="B119" s="654"/>
      <c r="C119" s="1045"/>
      <c r="D119" s="1046"/>
      <c r="E119" s="1047">
        <f>Пресс!E293</f>
        <v>0</v>
      </c>
      <c r="F119" s="1048">
        <f>Пресс!F293</f>
        <v>0</v>
      </c>
      <c r="G119" s="1049">
        <f>Пресс!G293</f>
        <v>0</v>
      </c>
      <c r="H119" s="716">
        <f>(Пресс!L293*2)</f>
        <v>0</v>
      </c>
      <c r="I119" s="460"/>
      <c r="J119" s="717"/>
      <c r="K119" s="405">
        <f>(Пресс!K293*2)+J119</f>
        <v>0</v>
      </c>
      <c r="L119" s="718">
        <f t="shared" si="17"/>
        <v>0</v>
      </c>
      <c r="M119" s="102">
        <f t="shared" si="18"/>
        <v>0</v>
      </c>
      <c r="N119" s="686"/>
      <c r="O119" s="5"/>
      <c r="P119" s="687"/>
      <c r="Q119" s="188"/>
      <c r="R119" s="687"/>
      <c r="S119" s="5"/>
      <c r="T119" s="687"/>
      <c r="U119" s="5"/>
      <c r="V119" s="687"/>
      <c r="W119" s="5"/>
      <c r="X119" s="687"/>
      <c r="Y119" s="188"/>
      <c r="Z119" s="687"/>
      <c r="AA119" s="5"/>
      <c r="AB119" s="687"/>
      <c r="AC119" s="5"/>
      <c r="AD119" s="687"/>
      <c r="AE119" s="5"/>
      <c r="AF119" s="687"/>
      <c r="AG119" s="188"/>
      <c r="AH119" s="687"/>
      <c r="AI119" s="188"/>
      <c r="AJ119" s="687"/>
      <c r="AK119" s="188"/>
      <c r="AL119" s="687"/>
      <c r="AM119" s="188"/>
      <c r="AN119" s="687"/>
      <c r="AO119" s="188"/>
      <c r="AP119" s="687"/>
      <c r="AQ119" s="5"/>
      <c r="AR119" s="687"/>
      <c r="AS119" s="188"/>
      <c r="AT119" s="687"/>
      <c r="AU119" s="188"/>
      <c r="AV119" s="687"/>
      <c r="AW119" s="5"/>
      <c r="AX119" s="687"/>
      <c r="AY119" s="188"/>
      <c r="AZ119" s="691"/>
      <c r="BA119" s="438"/>
      <c r="BB119" s="687"/>
      <c r="BC119" s="188"/>
      <c r="BD119" s="688"/>
      <c r="BE119" s="51"/>
      <c r="BF119" s="692"/>
    </row>
    <row r="120" spans="1:58" ht="57" customHeight="1" outlineLevel="1" x14ac:dyDescent="0.45">
      <c r="A120" s="660"/>
      <c r="B120" s="654"/>
      <c r="C120" s="1045"/>
      <c r="D120" s="1046"/>
      <c r="E120" s="1047">
        <f>Пресс!E294</f>
        <v>0</v>
      </c>
      <c r="F120" s="1048">
        <f>Пресс!F294</f>
        <v>0</v>
      </c>
      <c r="G120" s="1049">
        <f>Пресс!G294</f>
        <v>0</v>
      </c>
      <c r="H120" s="716">
        <f>(Пресс!L294*2)</f>
        <v>0</v>
      </c>
      <c r="I120" s="460"/>
      <c r="J120" s="717"/>
      <c r="K120" s="405">
        <f>(Пресс!K294*2)+J120</f>
        <v>0</v>
      </c>
      <c r="L120" s="718">
        <f t="shared" si="17"/>
        <v>0</v>
      </c>
      <c r="M120" s="102">
        <f t="shared" si="18"/>
        <v>0</v>
      </c>
      <c r="N120" s="686"/>
      <c r="O120" s="5"/>
      <c r="P120" s="687"/>
      <c r="Q120" s="188"/>
      <c r="R120" s="687"/>
      <c r="S120" s="5"/>
      <c r="T120" s="687"/>
      <c r="U120" s="5"/>
      <c r="V120" s="687"/>
      <c r="W120" s="5"/>
      <c r="X120" s="687"/>
      <c r="Y120" s="188"/>
      <c r="Z120" s="687"/>
      <c r="AA120" s="5"/>
      <c r="AB120" s="687"/>
      <c r="AC120" s="5"/>
      <c r="AD120" s="687"/>
      <c r="AE120" s="5"/>
      <c r="AF120" s="687"/>
      <c r="AG120" s="188"/>
      <c r="AH120" s="687"/>
      <c r="AI120" s="188"/>
      <c r="AJ120" s="687"/>
      <c r="AK120" s="188"/>
      <c r="AL120" s="687"/>
      <c r="AM120" s="188"/>
      <c r="AN120" s="687"/>
      <c r="AO120" s="188"/>
      <c r="AP120" s="687"/>
      <c r="AQ120" s="5"/>
      <c r="AR120" s="687"/>
      <c r="AS120" s="188"/>
      <c r="AT120" s="687"/>
      <c r="AU120" s="188"/>
      <c r="AV120" s="687"/>
      <c r="AW120" s="5"/>
      <c r="AX120" s="687"/>
      <c r="AY120" s="188"/>
      <c r="AZ120" s="691"/>
      <c r="BA120" s="438"/>
      <c r="BB120" s="687"/>
      <c r="BC120" s="188"/>
      <c r="BD120" s="688"/>
      <c r="BE120" s="51"/>
      <c r="BF120" s="692"/>
    </row>
    <row r="121" spans="1:58" ht="57" customHeight="1" outlineLevel="1" x14ac:dyDescent="0.45">
      <c r="A121" s="660"/>
      <c r="B121" s="654"/>
      <c r="C121" s="1045"/>
      <c r="D121" s="1046"/>
      <c r="E121" s="1047">
        <f>Пресс!E295</f>
        <v>0</v>
      </c>
      <c r="F121" s="1048">
        <f>Пресс!F295</f>
        <v>0</v>
      </c>
      <c r="G121" s="1049">
        <f>Пресс!G295</f>
        <v>0</v>
      </c>
      <c r="H121" s="716">
        <f>(Пресс!L295*2)</f>
        <v>0</v>
      </c>
      <c r="I121" s="460"/>
      <c r="J121" s="717"/>
      <c r="K121" s="405">
        <f>(Пресс!K295*2)+J121</f>
        <v>0</v>
      </c>
      <c r="L121" s="718">
        <f t="shared" si="17"/>
        <v>0</v>
      </c>
      <c r="M121" s="102">
        <f t="shared" si="18"/>
        <v>0</v>
      </c>
      <c r="N121" s="686"/>
      <c r="O121" s="5"/>
      <c r="P121" s="687"/>
      <c r="Q121" s="188"/>
      <c r="R121" s="687"/>
      <c r="S121" s="5"/>
      <c r="T121" s="687"/>
      <c r="U121" s="5"/>
      <c r="V121" s="687"/>
      <c r="W121" s="5"/>
      <c r="X121" s="687"/>
      <c r="Y121" s="188"/>
      <c r="Z121" s="687"/>
      <c r="AA121" s="5"/>
      <c r="AB121" s="687"/>
      <c r="AC121" s="5"/>
      <c r="AD121" s="687"/>
      <c r="AE121" s="5"/>
      <c r="AF121" s="687"/>
      <c r="AG121" s="188"/>
      <c r="AH121" s="687"/>
      <c r="AI121" s="188"/>
      <c r="AJ121" s="687"/>
      <c r="AK121" s="188"/>
      <c r="AL121" s="687"/>
      <c r="AM121" s="188"/>
      <c r="AN121" s="687"/>
      <c r="AO121" s="188"/>
      <c r="AP121" s="687"/>
      <c r="AQ121" s="5"/>
      <c r="AR121" s="687"/>
      <c r="AS121" s="188"/>
      <c r="AT121" s="687"/>
      <c r="AU121" s="188"/>
      <c r="AV121" s="687"/>
      <c r="AW121" s="5"/>
      <c r="AX121" s="687"/>
      <c r="AY121" s="188"/>
      <c r="AZ121" s="691"/>
      <c r="BA121" s="438"/>
      <c r="BB121" s="687"/>
      <c r="BC121" s="188"/>
      <c r="BD121" s="688"/>
      <c r="BE121" s="51"/>
      <c r="BF121" s="692"/>
    </row>
    <row r="122" spans="1:58" ht="57" customHeight="1" outlineLevel="1" x14ac:dyDescent="0.45">
      <c r="A122" s="660"/>
      <c r="B122" s="654"/>
      <c r="C122" s="1045"/>
      <c r="D122" s="1046"/>
      <c r="E122" s="1047">
        <f>Пресс!E296</f>
        <v>0</v>
      </c>
      <c r="F122" s="1048">
        <f>Пресс!F296</f>
        <v>0</v>
      </c>
      <c r="G122" s="1049">
        <f>Пресс!G296</f>
        <v>0</v>
      </c>
      <c r="H122" s="716">
        <f>(Пресс!L296*2)</f>
        <v>0</v>
      </c>
      <c r="I122" s="460"/>
      <c r="J122" s="717"/>
      <c r="K122" s="405">
        <f>(Пресс!K296*2)+J122</f>
        <v>0</v>
      </c>
      <c r="L122" s="718">
        <f t="shared" ref="L122:L128" si="19">O122+Q122+S122+U122+W122+Y122+AA122+AC122+AE122+AG122+AI122+AK122+AM122+AO122+AQ122+AS122+AU122+AW122</f>
        <v>0</v>
      </c>
      <c r="M122" s="102">
        <f t="shared" ref="M122:M128" si="20">K122-L122</f>
        <v>0</v>
      </c>
      <c r="N122" s="686"/>
      <c r="O122" s="5"/>
      <c r="P122" s="687"/>
      <c r="Q122" s="188"/>
      <c r="R122" s="687"/>
      <c r="S122" s="5"/>
      <c r="T122" s="687"/>
      <c r="U122" s="5"/>
      <c r="V122" s="687"/>
      <c r="W122" s="5"/>
      <c r="X122" s="687"/>
      <c r="Y122" s="188"/>
      <c r="Z122" s="687"/>
      <c r="AA122" s="5"/>
      <c r="AB122" s="687"/>
      <c r="AC122" s="5"/>
      <c r="AD122" s="687"/>
      <c r="AE122" s="5"/>
      <c r="AF122" s="687"/>
      <c r="AG122" s="188"/>
      <c r="AH122" s="687"/>
      <c r="AI122" s="188"/>
      <c r="AJ122" s="687"/>
      <c r="AK122" s="188"/>
      <c r="AL122" s="687"/>
      <c r="AM122" s="188"/>
      <c r="AN122" s="687"/>
      <c r="AO122" s="188"/>
      <c r="AP122" s="687"/>
      <c r="AQ122" s="5"/>
      <c r="AR122" s="687"/>
      <c r="AS122" s="188"/>
      <c r="AT122" s="687"/>
      <c r="AU122" s="188"/>
      <c r="AV122" s="687"/>
      <c r="AW122" s="5"/>
      <c r="AX122" s="687"/>
      <c r="AY122" s="188"/>
      <c r="AZ122" s="691"/>
      <c r="BA122" s="438"/>
      <c r="BB122" s="687"/>
      <c r="BC122" s="188"/>
      <c r="BD122" s="688"/>
      <c r="BE122" s="51"/>
      <c r="BF122" s="692"/>
    </row>
    <row r="123" spans="1:58" ht="57" customHeight="1" outlineLevel="1" x14ac:dyDescent="0.45">
      <c r="A123" s="660"/>
      <c r="B123" s="654"/>
      <c r="C123" s="1045"/>
      <c r="D123" s="1046"/>
      <c r="E123" s="1047">
        <f>Пресс!E297</f>
        <v>0</v>
      </c>
      <c r="F123" s="1048">
        <f>Пресс!F297</f>
        <v>0</v>
      </c>
      <c r="G123" s="1049">
        <f>Пресс!G297</f>
        <v>0</v>
      </c>
      <c r="H123" s="716">
        <f>(Пресс!L297*2)</f>
        <v>0</v>
      </c>
      <c r="I123" s="460"/>
      <c r="J123" s="717"/>
      <c r="K123" s="405">
        <f>(Пресс!K297*2)+J123</f>
        <v>0</v>
      </c>
      <c r="L123" s="718">
        <f t="shared" si="19"/>
        <v>0</v>
      </c>
      <c r="M123" s="102">
        <f t="shared" si="20"/>
        <v>0</v>
      </c>
      <c r="N123" s="686"/>
      <c r="O123" s="5"/>
      <c r="P123" s="687"/>
      <c r="Q123" s="188"/>
      <c r="R123" s="687"/>
      <c r="S123" s="5"/>
      <c r="T123" s="687"/>
      <c r="U123" s="5"/>
      <c r="V123" s="687"/>
      <c r="W123" s="5"/>
      <c r="X123" s="687"/>
      <c r="Y123" s="188"/>
      <c r="Z123" s="687"/>
      <c r="AA123" s="5"/>
      <c r="AB123" s="687"/>
      <c r="AC123" s="5"/>
      <c r="AD123" s="687"/>
      <c r="AE123" s="5"/>
      <c r="AF123" s="687"/>
      <c r="AG123" s="188"/>
      <c r="AH123" s="687"/>
      <c r="AI123" s="188"/>
      <c r="AJ123" s="687"/>
      <c r="AK123" s="188"/>
      <c r="AL123" s="687"/>
      <c r="AM123" s="188"/>
      <c r="AN123" s="687"/>
      <c r="AO123" s="188"/>
      <c r="AP123" s="687"/>
      <c r="AQ123" s="5"/>
      <c r="AR123" s="687"/>
      <c r="AS123" s="188"/>
      <c r="AT123" s="687"/>
      <c r="AU123" s="188"/>
      <c r="AV123" s="687"/>
      <c r="AW123" s="5"/>
      <c r="AX123" s="687"/>
      <c r="AY123" s="188"/>
      <c r="AZ123" s="691"/>
      <c r="BA123" s="438"/>
      <c r="BB123" s="687"/>
      <c r="BC123" s="188"/>
      <c r="BD123" s="688"/>
      <c r="BE123" s="51"/>
      <c r="BF123" s="692"/>
    </row>
    <row r="124" spans="1:58" ht="57" customHeight="1" outlineLevel="1" x14ac:dyDescent="0.45">
      <c r="A124" s="660"/>
      <c r="B124" s="654"/>
      <c r="C124" s="1045"/>
      <c r="D124" s="1046"/>
      <c r="E124" s="1047">
        <f>Пресс!E298</f>
        <v>0</v>
      </c>
      <c r="F124" s="1048">
        <f>Пресс!F298</f>
        <v>0</v>
      </c>
      <c r="G124" s="1049">
        <f>Пресс!G298</f>
        <v>0</v>
      </c>
      <c r="H124" s="716">
        <f>(Пресс!L298*2)</f>
        <v>0</v>
      </c>
      <c r="I124" s="460"/>
      <c r="J124" s="717"/>
      <c r="K124" s="405">
        <f>(Пресс!K298*2)+J124</f>
        <v>0</v>
      </c>
      <c r="L124" s="718">
        <f t="shared" si="19"/>
        <v>0</v>
      </c>
      <c r="M124" s="102">
        <f t="shared" si="20"/>
        <v>0</v>
      </c>
      <c r="N124" s="686"/>
      <c r="O124" s="5"/>
      <c r="P124" s="687"/>
      <c r="Q124" s="188"/>
      <c r="R124" s="687"/>
      <c r="S124" s="5"/>
      <c r="T124" s="687"/>
      <c r="U124" s="5"/>
      <c r="V124" s="687"/>
      <c r="W124" s="5"/>
      <c r="X124" s="687"/>
      <c r="Y124" s="188"/>
      <c r="Z124" s="687"/>
      <c r="AA124" s="5"/>
      <c r="AB124" s="687"/>
      <c r="AC124" s="5"/>
      <c r="AD124" s="687"/>
      <c r="AE124" s="5"/>
      <c r="AF124" s="687"/>
      <c r="AG124" s="188"/>
      <c r="AH124" s="687"/>
      <c r="AI124" s="188"/>
      <c r="AJ124" s="687"/>
      <c r="AK124" s="188"/>
      <c r="AL124" s="687"/>
      <c r="AM124" s="188"/>
      <c r="AN124" s="687"/>
      <c r="AO124" s="188"/>
      <c r="AP124" s="687"/>
      <c r="AQ124" s="5"/>
      <c r="AR124" s="687"/>
      <c r="AS124" s="188"/>
      <c r="AT124" s="687"/>
      <c r="AU124" s="188"/>
      <c r="AV124" s="687"/>
      <c r="AW124" s="5"/>
      <c r="AX124" s="687"/>
      <c r="AY124" s="188"/>
      <c r="AZ124" s="691"/>
      <c r="BA124" s="438"/>
      <c r="BB124" s="687"/>
      <c r="BC124" s="188"/>
      <c r="BD124" s="688"/>
      <c r="BE124" s="51"/>
      <c r="BF124" s="692"/>
    </row>
    <row r="125" spans="1:58" ht="57" customHeight="1" outlineLevel="1" x14ac:dyDescent="0.45">
      <c r="A125" s="660"/>
      <c r="B125" s="654"/>
      <c r="C125" s="1045"/>
      <c r="D125" s="1046"/>
      <c r="E125" s="1047">
        <f>Пресс!E299</f>
        <v>0</v>
      </c>
      <c r="F125" s="1048">
        <f>Пресс!F299</f>
        <v>0</v>
      </c>
      <c r="G125" s="1049">
        <f>Пресс!G299</f>
        <v>0</v>
      </c>
      <c r="H125" s="716">
        <f>(Пресс!L299*2)</f>
        <v>0</v>
      </c>
      <c r="I125" s="460"/>
      <c r="J125" s="717"/>
      <c r="K125" s="405">
        <f>(Пресс!K299*2)+J125</f>
        <v>0</v>
      </c>
      <c r="L125" s="718">
        <f t="shared" si="19"/>
        <v>0</v>
      </c>
      <c r="M125" s="102">
        <f t="shared" si="20"/>
        <v>0</v>
      </c>
      <c r="N125" s="686"/>
      <c r="O125" s="5"/>
      <c r="P125" s="687"/>
      <c r="Q125" s="188"/>
      <c r="R125" s="687"/>
      <c r="S125" s="5"/>
      <c r="T125" s="687"/>
      <c r="U125" s="5"/>
      <c r="V125" s="687"/>
      <c r="W125" s="5"/>
      <c r="X125" s="687"/>
      <c r="Y125" s="188"/>
      <c r="Z125" s="687"/>
      <c r="AA125" s="5"/>
      <c r="AB125" s="687"/>
      <c r="AC125" s="5"/>
      <c r="AD125" s="687"/>
      <c r="AE125" s="5"/>
      <c r="AF125" s="687"/>
      <c r="AG125" s="188"/>
      <c r="AH125" s="687"/>
      <c r="AI125" s="188"/>
      <c r="AJ125" s="687"/>
      <c r="AK125" s="188"/>
      <c r="AL125" s="687"/>
      <c r="AM125" s="188"/>
      <c r="AN125" s="687"/>
      <c r="AO125" s="188"/>
      <c r="AP125" s="687"/>
      <c r="AQ125" s="5"/>
      <c r="AR125" s="687"/>
      <c r="AS125" s="188"/>
      <c r="AT125" s="687"/>
      <c r="AU125" s="188"/>
      <c r="AV125" s="687"/>
      <c r="AW125" s="5"/>
      <c r="AX125" s="687"/>
      <c r="AY125" s="188"/>
      <c r="AZ125" s="691"/>
      <c r="BA125" s="438"/>
      <c r="BB125" s="687"/>
      <c r="BC125" s="188"/>
      <c r="BD125" s="688"/>
      <c r="BE125" s="51"/>
      <c r="BF125" s="692"/>
    </row>
    <row r="126" spans="1:58" ht="57" customHeight="1" outlineLevel="1" x14ac:dyDescent="0.45">
      <c r="A126" s="660"/>
      <c r="B126" s="654"/>
      <c r="C126" s="1045"/>
      <c r="D126" s="1046"/>
      <c r="E126" s="1047">
        <f>Пресс!E300</f>
        <v>0</v>
      </c>
      <c r="F126" s="1048">
        <f>Пресс!F300</f>
        <v>0</v>
      </c>
      <c r="G126" s="1049">
        <f>Пресс!G300</f>
        <v>0</v>
      </c>
      <c r="H126" s="716">
        <f>(Пресс!L300*2)</f>
        <v>0</v>
      </c>
      <c r="I126" s="460"/>
      <c r="J126" s="717"/>
      <c r="K126" s="405">
        <f>(Пресс!K300*2)+J126</f>
        <v>0</v>
      </c>
      <c r="L126" s="718">
        <f t="shared" si="19"/>
        <v>0</v>
      </c>
      <c r="M126" s="102">
        <f t="shared" si="20"/>
        <v>0</v>
      </c>
      <c r="N126" s="686"/>
      <c r="O126" s="5"/>
      <c r="P126" s="687"/>
      <c r="Q126" s="188"/>
      <c r="R126" s="687"/>
      <c r="S126" s="5"/>
      <c r="T126" s="687"/>
      <c r="U126" s="5"/>
      <c r="V126" s="687"/>
      <c r="W126" s="5"/>
      <c r="X126" s="687"/>
      <c r="Y126" s="188"/>
      <c r="Z126" s="687"/>
      <c r="AA126" s="5"/>
      <c r="AB126" s="687"/>
      <c r="AC126" s="5"/>
      <c r="AD126" s="687"/>
      <c r="AE126" s="5"/>
      <c r="AF126" s="687"/>
      <c r="AG126" s="188"/>
      <c r="AH126" s="687"/>
      <c r="AI126" s="188"/>
      <c r="AJ126" s="687"/>
      <c r="AK126" s="188"/>
      <c r="AL126" s="687"/>
      <c r="AM126" s="188"/>
      <c r="AN126" s="687"/>
      <c r="AO126" s="188"/>
      <c r="AP126" s="687"/>
      <c r="AQ126" s="5"/>
      <c r="AR126" s="687"/>
      <c r="AS126" s="188"/>
      <c r="AT126" s="687"/>
      <c r="AU126" s="188"/>
      <c r="AV126" s="687"/>
      <c r="AW126" s="5"/>
      <c r="AX126" s="687"/>
      <c r="AY126" s="188"/>
      <c r="AZ126" s="691"/>
      <c r="BA126" s="438"/>
      <c r="BB126" s="687"/>
      <c r="BC126" s="188"/>
      <c r="BD126" s="688"/>
      <c r="BE126" s="51"/>
      <c r="BF126" s="692"/>
    </row>
    <row r="127" spans="1:58" ht="57" customHeight="1" outlineLevel="1" x14ac:dyDescent="0.45">
      <c r="A127" s="660"/>
      <c r="B127" s="654"/>
      <c r="C127" s="973"/>
      <c r="D127" s="352"/>
      <c r="E127" s="407">
        <f>Пресс!E301</f>
        <v>0</v>
      </c>
      <c r="F127" s="101">
        <f>Пресс!F301</f>
        <v>0</v>
      </c>
      <c r="G127" s="974">
        <f>Пресс!G301</f>
        <v>0</v>
      </c>
      <c r="H127" s="716">
        <f>(Пресс!L301*2)</f>
        <v>0</v>
      </c>
      <c r="I127" s="460"/>
      <c r="J127" s="717"/>
      <c r="K127" s="405">
        <f>(Пресс!K301*2)+J127</f>
        <v>0</v>
      </c>
      <c r="L127" s="718">
        <f t="shared" si="19"/>
        <v>0</v>
      </c>
      <c r="M127" s="102">
        <f t="shared" si="20"/>
        <v>0</v>
      </c>
      <c r="N127" s="686"/>
      <c r="O127" s="5"/>
      <c r="P127" s="687"/>
      <c r="Q127" s="188"/>
      <c r="R127" s="687"/>
      <c r="S127" s="5"/>
      <c r="T127" s="687"/>
      <c r="U127" s="5"/>
      <c r="V127" s="687"/>
      <c r="W127" s="5"/>
      <c r="X127" s="687"/>
      <c r="Y127" s="188"/>
      <c r="Z127" s="687"/>
      <c r="AA127" s="5"/>
      <c r="AB127" s="687"/>
      <c r="AC127" s="5"/>
      <c r="AD127" s="687"/>
      <c r="AE127" s="5"/>
      <c r="AF127" s="687"/>
      <c r="AG127" s="188"/>
      <c r="AH127" s="687"/>
      <c r="AI127" s="188"/>
      <c r="AJ127" s="687"/>
      <c r="AK127" s="188"/>
      <c r="AL127" s="687"/>
      <c r="AM127" s="188"/>
      <c r="AN127" s="687"/>
      <c r="AO127" s="188"/>
      <c r="AP127" s="687"/>
      <c r="AQ127" s="5"/>
      <c r="AR127" s="687"/>
      <c r="AS127" s="188"/>
      <c r="AT127" s="687"/>
      <c r="AU127" s="188"/>
      <c r="AV127" s="687"/>
      <c r="AW127" s="5"/>
      <c r="AX127" s="687"/>
      <c r="AY127" s="188"/>
      <c r="AZ127" s="691"/>
      <c r="BA127" s="438"/>
      <c r="BB127" s="687"/>
      <c r="BC127" s="188"/>
      <c r="BD127" s="688"/>
      <c r="BE127" s="51"/>
      <c r="BF127" s="692"/>
    </row>
    <row r="128" spans="1:58" ht="57" customHeight="1" outlineLevel="1" thickBot="1" x14ac:dyDescent="0.5">
      <c r="A128" s="660"/>
      <c r="B128" s="654"/>
      <c r="C128" s="973"/>
      <c r="D128" s="352"/>
      <c r="E128" s="407">
        <f>Пресс!E302</f>
        <v>0</v>
      </c>
      <c r="F128" s="101">
        <f>Пресс!F302</f>
        <v>0</v>
      </c>
      <c r="G128" s="974">
        <f>Пресс!G302</f>
        <v>0</v>
      </c>
      <c r="H128" s="716">
        <f>(Пресс!L302*2)</f>
        <v>0</v>
      </c>
      <c r="I128" s="460"/>
      <c r="J128" s="717"/>
      <c r="K128" s="405">
        <f>(Пресс!K302*2)+J128</f>
        <v>0</v>
      </c>
      <c r="L128" s="718">
        <f t="shared" si="19"/>
        <v>0</v>
      </c>
      <c r="M128" s="102">
        <f t="shared" si="20"/>
        <v>0</v>
      </c>
      <c r="N128" s="678"/>
      <c r="O128" s="1"/>
      <c r="P128" s="679"/>
      <c r="Q128" s="46"/>
      <c r="R128" s="679"/>
      <c r="S128" s="1"/>
      <c r="T128" s="679"/>
      <c r="U128" s="1"/>
      <c r="V128" s="679"/>
      <c r="W128" s="1"/>
      <c r="X128" s="679"/>
      <c r="Y128" s="46"/>
      <c r="Z128" s="679"/>
      <c r="AA128" s="1"/>
      <c r="AB128" s="679"/>
      <c r="AC128" s="1"/>
      <c r="AD128" s="679"/>
      <c r="AE128" s="1"/>
      <c r="AF128" s="679"/>
      <c r="AG128" s="46"/>
      <c r="AH128" s="679"/>
      <c r="AI128" s="46"/>
      <c r="AJ128" s="679"/>
      <c r="AK128" s="46"/>
      <c r="AL128" s="679"/>
      <c r="AM128" s="46"/>
      <c r="AN128" s="679"/>
      <c r="AO128" s="46"/>
      <c r="AP128" s="679"/>
      <c r="AQ128" s="1"/>
      <c r="AR128" s="679"/>
      <c r="AS128" s="46"/>
      <c r="AT128" s="679"/>
      <c r="AU128" s="46"/>
      <c r="AV128" s="679"/>
      <c r="AW128" s="1"/>
      <c r="AX128" s="679"/>
      <c r="AY128" s="46"/>
      <c r="AZ128" s="680"/>
      <c r="BA128" s="440"/>
      <c r="BB128" s="679"/>
      <c r="BC128" s="46"/>
      <c r="BD128" s="679"/>
      <c r="BE128" s="49"/>
      <c r="BF128" s="693"/>
    </row>
    <row r="129" spans="1:58" ht="54.75" customHeight="1" thickBot="1" x14ac:dyDescent="0.55000000000000004">
      <c r="A129" s="694"/>
      <c r="B129" s="694"/>
      <c r="C129" s="1117" t="s">
        <v>16</v>
      </c>
      <c r="D129" s="1118"/>
      <c r="E129" s="1118"/>
      <c r="F129" s="1118"/>
      <c r="G129" s="1118"/>
      <c r="H129" s="725"/>
      <c r="I129" s="695"/>
      <c r="J129" s="725"/>
      <c r="K129" s="726">
        <f>SUM(K24:K128)</f>
        <v>10464</v>
      </c>
      <c r="L129" s="727">
        <f t="shared" ref="L129:AY129" si="21">SUM(L24:L128)</f>
        <v>0</v>
      </c>
      <c r="M129" s="728">
        <f>SUM(M24:M128)</f>
        <v>10464</v>
      </c>
      <c r="N129" s="370">
        <f t="shared" si="21"/>
        <v>0</v>
      </c>
      <c r="O129" s="371">
        <f>SUM(O24:O128)</f>
        <v>0</v>
      </c>
      <c r="P129" s="369">
        <f t="shared" si="21"/>
        <v>0</v>
      </c>
      <c r="Q129" s="370">
        <f>SUM(Q24:Q128)</f>
        <v>0</v>
      </c>
      <c r="R129" s="370">
        <f t="shared" si="21"/>
        <v>0</v>
      </c>
      <c r="S129" s="371">
        <f t="shared" si="21"/>
        <v>0</v>
      </c>
      <c r="T129" s="369">
        <f t="shared" si="21"/>
        <v>0</v>
      </c>
      <c r="U129" s="370">
        <f t="shared" si="21"/>
        <v>0</v>
      </c>
      <c r="V129" s="370">
        <f t="shared" si="21"/>
        <v>0</v>
      </c>
      <c r="W129" s="371">
        <f t="shared" si="21"/>
        <v>0</v>
      </c>
      <c r="X129" s="369">
        <f t="shared" si="21"/>
        <v>0</v>
      </c>
      <c r="Y129" s="370">
        <f t="shared" si="21"/>
        <v>0</v>
      </c>
      <c r="Z129" s="370">
        <f t="shared" si="21"/>
        <v>0</v>
      </c>
      <c r="AA129" s="371">
        <f t="shared" si="21"/>
        <v>0</v>
      </c>
      <c r="AB129" s="369">
        <f t="shared" si="21"/>
        <v>0</v>
      </c>
      <c r="AC129" s="370">
        <f t="shared" si="21"/>
        <v>0</v>
      </c>
      <c r="AD129" s="370">
        <f t="shared" si="21"/>
        <v>0</v>
      </c>
      <c r="AE129" s="371">
        <f t="shared" si="21"/>
        <v>0</v>
      </c>
      <c r="AF129" s="369">
        <f t="shared" si="21"/>
        <v>0</v>
      </c>
      <c r="AG129" s="370">
        <f t="shared" si="21"/>
        <v>0</v>
      </c>
      <c r="AH129" s="370">
        <f t="shared" si="21"/>
        <v>0</v>
      </c>
      <c r="AI129" s="371">
        <f t="shared" si="21"/>
        <v>0</v>
      </c>
      <c r="AJ129" s="369">
        <f t="shared" si="21"/>
        <v>0</v>
      </c>
      <c r="AK129" s="370">
        <f t="shared" si="21"/>
        <v>0</v>
      </c>
      <c r="AL129" s="370">
        <f t="shared" si="21"/>
        <v>0</v>
      </c>
      <c r="AM129" s="371">
        <f t="shared" si="21"/>
        <v>0</v>
      </c>
      <c r="AN129" s="369">
        <f t="shared" si="21"/>
        <v>0</v>
      </c>
      <c r="AO129" s="370">
        <f t="shared" si="21"/>
        <v>0</v>
      </c>
      <c r="AP129" s="370">
        <f t="shared" si="21"/>
        <v>0</v>
      </c>
      <c r="AQ129" s="371">
        <f t="shared" si="21"/>
        <v>0</v>
      </c>
      <c r="AR129" s="369">
        <f t="shared" si="21"/>
        <v>0</v>
      </c>
      <c r="AS129" s="370">
        <f t="shared" si="21"/>
        <v>0</v>
      </c>
      <c r="AT129" s="370">
        <f t="shared" si="21"/>
        <v>0</v>
      </c>
      <c r="AU129" s="371">
        <f t="shared" si="21"/>
        <v>0</v>
      </c>
      <c r="AV129" s="369">
        <f t="shared" si="21"/>
        <v>0</v>
      </c>
      <c r="AW129" s="370">
        <f t="shared" si="21"/>
        <v>0</v>
      </c>
      <c r="AX129" s="370">
        <f t="shared" si="21"/>
        <v>0</v>
      </c>
      <c r="AY129" s="371">
        <f t="shared" si="21"/>
        <v>0</v>
      </c>
      <c r="AZ129" s="409">
        <f>L129/K129</f>
        <v>0</v>
      </c>
      <c r="BA129" s="370"/>
      <c r="BB129" s="370">
        <f>SUM(BB24:BB128)</f>
        <v>0</v>
      </c>
      <c r="BC129" s="371">
        <f>SUM(BC24:BC128)</f>
        <v>0</v>
      </c>
      <c r="BD129" s="369">
        <f>SUM(BD24:BD128)</f>
        <v>0</v>
      </c>
      <c r="BE129" s="370">
        <f>SUM(BE24:BE128)</f>
        <v>0</v>
      </c>
      <c r="BF129" s="696"/>
    </row>
    <row r="130" spans="1:58" ht="52.5" customHeight="1" thickBot="1" x14ac:dyDescent="0.6">
      <c r="A130" s="641"/>
      <c r="B130" s="641"/>
      <c r="C130" s="1112" t="s">
        <v>17</v>
      </c>
      <c r="D130" s="1113"/>
      <c r="E130" s="1113"/>
      <c r="F130" s="1113"/>
      <c r="G130" s="1114"/>
      <c r="H130" s="178"/>
      <c r="I130" s="697"/>
      <c r="J130" s="178"/>
      <c r="K130" s="1105"/>
      <c r="L130" s="1106"/>
      <c r="M130" s="1107"/>
      <c r="N130" s="1115" t="e">
        <f>O129/N129</f>
        <v>#DIV/0!</v>
      </c>
      <c r="O130" s="1116"/>
      <c r="P130" s="1108" t="e">
        <f>Q129/P129</f>
        <v>#DIV/0!</v>
      </c>
      <c r="Q130" s="1109"/>
      <c r="R130" s="1115" t="e">
        <f>S129/R129</f>
        <v>#DIV/0!</v>
      </c>
      <c r="S130" s="1116"/>
      <c r="T130" s="1108" t="e">
        <f>U129/T129</f>
        <v>#DIV/0!</v>
      </c>
      <c r="U130" s="1109"/>
      <c r="V130" s="1115" t="e">
        <f>W129/V129</f>
        <v>#DIV/0!</v>
      </c>
      <c r="W130" s="1116"/>
      <c r="X130" s="1108" t="e">
        <f>Y129/X129</f>
        <v>#DIV/0!</v>
      </c>
      <c r="Y130" s="1109"/>
      <c r="Z130" s="1115" t="e">
        <f>AA129/Z129</f>
        <v>#DIV/0!</v>
      </c>
      <c r="AA130" s="1116"/>
      <c r="AB130" s="1108" t="e">
        <f>AC129/AB129</f>
        <v>#DIV/0!</v>
      </c>
      <c r="AC130" s="1109"/>
      <c r="AD130" s="1115" t="e">
        <f>AE129/AD129</f>
        <v>#DIV/0!</v>
      </c>
      <c r="AE130" s="1116"/>
      <c r="AF130" s="1100" t="e">
        <f>AG129/AF129</f>
        <v>#DIV/0!</v>
      </c>
      <c r="AG130" s="1101"/>
      <c r="AH130" s="1100" t="e">
        <f>AI129/AH129</f>
        <v>#DIV/0!</v>
      </c>
      <c r="AI130" s="1101"/>
      <c r="AJ130" s="1100" t="e">
        <f>AK129/AJ129</f>
        <v>#DIV/0!</v>
      </c>
      <c r="AK130" s="1101"/>
      <c r="AL130" s="1100" t="e">
        <f>AM129/AL129</f>
        <v>#DIV/0!</v>
      </c>
      <c r="AM130" s="1101"/>
      <c r="AN130" s="1100" t="e">
        <f>AO129/AN129</f>
        <v>#DIV/0!</v>
      </c>
      <c r="AO130" s="1101"/>
      <c r="AP130" s="1100" t="e">
        <f>AQ129/AP129</f>
        <v>#DIV/0!</v>
      </c>
      <c r="AQ130" s="1101"/>
      <c r="AR130" s="1100" t="e">
        <f>AS129/AR129</f>
        <v>#DIV/0!</v>
      </c>
      <c r="AS130" s="1101"/>
      <c r="AT130" s="1100" t="e">
        <f>AU129/AT129</f>
        <v>#DIV/0!</v>
      </c>
      <c r="AU130" s="1101"/>
      <c r="AV130" s="1100" t="e">
        <f>AW129/AV129</f>
        <v>#DIV/0!</v>
      </c>
      <c r="AW130" s="1101"/>
      <c r="AX130" s="1100" t="e">
        <f>AY129/AX129</f>
        <v>#DIV/0!</v>
      </c>
      <c r="AY130" s="1101"/>
      <c r="AZ130" s="441"/>
      <c r="BA130" s="442"/>
      <c r="BB130" s="1100" t="e">
        <f>BC129/BB129</f>
        <v>#DIV/0!</v>
      </c>
      <c r="BC130" s="1101"/>
      <c r="BD130" s="1100" t="e">
        <f>BE129/BD129</f>
        <v>#DIV/0!</v>
      </c>
      <c r="BE130" s="1101"/>
    </row>
    <row r="131" spans="1:58" ht="54.75" customHeight="1" thickBot="1" x14ac:dyDescent="0.55000000000000004">
      <c r="A131" s="694"/>
      <c r="B131" s="694"/>
      <c r="C131" s="1110" t="s">
        <v>18</v>
      </c>
      <c r="D131" s="1111"/>
      <c r="E131" s="1111"/>
      <c r="F131" s="1111"/>
      <c r="G131" s="1111"/>
      <c r="H131" s="179"/>
      <c r="I131" s="698"/>
      <c r="J131" s="179"/>
      <c r="K131" s="180"/>
      <c r="L131" s="443">
        <f>SUMPRODUCT(K24:K128,AZ24:AZ128)</f>
        <v>0</v>
      </c>
      <c r="M131" s="181"/>
      <c r="N131" s="699"/>
      <c r="O131" s="700"/>
      <c r="P131" s="701">
        <f>SUM(N129,P129)</f>
        <v>0</v>
      </c>
      <c r="Q131" s="699">
        <f>SUM(O129,Q129)</f>
        <v>0</v>
      </c>
      <c r="R131" s="699"/>
      <c r="S131" s="700"/>
      <c r="T131" s="701">
        <f>SUM(R129,T129)</f>
        <v>0</v>
      </c>
      <c r="U131" s="699">
        <f>SUM(S129,U129)</f>
        <v>0</v>
      </c>
      <c r="V131" s="699"/>
      <c r="W131" s="700"/>
      <c r="X131" s="701">
        <f>SUM(V129,X129)</f>
        <v>0</v>
      </c>
      <c r="Y131" s="699">
        <f>SUM(W129,Y129)</f>
        <v>0</v>
      </c>
      <c r="Z131" s="699"/>
      <c r="AA131" s="700"/>
      <c r="AB131" s="701">
        <f>SUM(Z129,AB129)</f>
        <v>0</v>
      </c>
      <c r="AC131" s="699">
        <f>SUM(AA129,AC129)</f>
        <v>0</v>
      </c>
      <c r="AD131" s="699"/>
      <c r="AE131" s="700"/>
      <c r="AF131" s="701">
        <f>SUM(AD129,AF129)</f>
        <v>0</v>
      </c>
      <c r="AG131" s="699">
        <f>SUM(AE129,AG129)</f>
        <v>0</v>
      </c>
      <c r="AH131" s="699"/>
      <c r="AI131" s="700"/>
      <c r="AJ131" s="701">
        <f>SUM(AH129,AJ129)</f>
        <v>0</v>
      </c>
      <c r="AK131" s="699">
        <f>SUM(AI129,AK129)</f>
        <v>0</v>
      </c>
      <c r="AL131" s="699"/>
      <c r="AM131" s="700"/>
      <c r="AN131" s="701">
        <f>SUM(AL129,AN129)</f>
        <v>0</v>
      </c>
      <c r="AO131" s="699">
        <f>SUM(AM129,AO129)</f>
        <v>0</v>
      </c>
      <c r="AP131" s="699"/>
      <c r="AQ131" s="700"/>
      <c r="AR131" s="701">
        <f>SUM(AP129,AR129)</f>
        <v>0</v>
      </c>
      <c r="AS131" s="699">
        <f>SUM(AQ129,AS129)</f>
        <v>0</v>
      </c>
      <c r="AT131" s="370">
        <f t="shared" ref="AT131:AY131" si="22">SUM(AT129:AT129)</f>
        <v>0</v>
      </c>
      <c r="AU131" s="371">
        <f t="shared" si="22"/>
        <v>0</v>
      </c>
      <c r="AV131" s="369">
        <f t="shared" si="22"/>
        <v>0</v>
      </c>
      <c r="AW131" s="370">
        <f t="shared" si="22"/>
        <v>0</v>
      </c>
      <c r="AX131" s="370">
        <f t="shared" si="22"/>
        <v>0</v>
      </c>
      <c r="AY131" s="371">
        <f t="shared" si="22"/>
        <v>0</v>
      </c>
      <c r="AZ131" s="702">
        <f>L131/K129</f>
        <v>0</v>
      </c>
      <c r="BA131" s="370"/>
      <c r="BB131" s="370">
        <f>SUM(BB129:BB129)</f>
        <v>0</v>
      </c>
      <c r="BC131" s="371">
        <f>SUM(BC129:BC129)</f>
        <v>0</v>
      </c>
      <c r="BD131" s="369">
        <f>SUM(BD129:BD129)</f>
        <v>0</v>
      </c>
      <c r="BE131" s="370">
        <f>SUM(BE129:BE129)</f>
        <v>0</v>
      </c>
      <c r="BF131" s="696"/>
    </row>
    <row r="132" spans="1:58" ht="52.5" customHeight="1" thickBot="1" x14ac:dyDescent="0.6">
      <c r="A132" s="641"/>
      <c r="B132" s="641"/>
      <c r="C132" s="1102" t="s">
        <v>19</v>
      </c>
      <c r="D132" s="1103"/>
      <c r="E132" s="1103"/>
      <c r="F132" s="1103"/>
      <c r="G132" s="1104"/>
      <c r="H132" s="185"/>
      <c r="I132" s="703"/>
      <c r="J132" s="185"/>
      <c r="K132" s="1105"/>
      <c r="L132" s="1106"/>
      <c r="M132" s="1107"/>
      <c r="N132" s="1108" t="e">
        <f>O131/N131</f>
        <v>#DIV/0!</v>
      </c>
      <c r="O132" s="1109"/>
      <c r="P132" s="1108" t="e">
        <f>Q131/P131</f>
        <v>#DIV/0!</v>
      </c>
      <c r="Q132" s="1109"/>
      <c r="R132" s="1108" t="e">
        <f>S131/R131</f>
        <v>#DIV/0!</v>
      </c>
      <c r="S132" s="1109"/>
      <c r="T132" s="1108" t="e">
        <f>U131/T131</f>
        <v>#DIV/0!</v>
      </c>
      <c r="U132" s="1109"/>
      <c r="V132" s="1108" t="e">
        <f>W131/V131</f>
        <v>#DIV/0!</v>
      </c>
      <c r="W132" s="1109"/>
      <c r="X132" s="1108" t="e">
        <f>Y131/X131</f>
        <v>#DIV/0!</v>
      </c>
      <c r="Y132" s="1109"/>
      <c r="Z132" s="1108" t="e">
        <f>AA131/Z131</f>
        <v>#DIV/0!</v>
      </c>
      <c r="AA132" s="1109"/>
      <c r="AB132" s="1108" t="e">
        <f>AC131/AB131</f>
        <v>#DIV/0!</v>
      </c>
      <c r="AC132" s="1109"/>
      <c r="AD132" s="1108" t="e">
        <f>AE131/AD131</f>
        <v>#DIV/0!</v>
      </c>
      <c r="AE132" s="1109"/>
      <c r="AF132" s="1100" t="e">
        <f>AG131/AF131</f>
        <v>#DIV/0!</v>
      </c>
      <c r="AG132" s="1101"/>
      <c r="AH132" s="1100" t="e">
        <f>AI131/AH131</f>
        <v>#DIV/0!</v>
      </c>
      <c r="AI132" s="1101"/>
      <c r="AJ132" s="1100" t="e">
        <f>AK131/AJ131</f>
        <v>#DIV/0!</v>
      </c>
      <c r="AK132" s="1101"/>
      <c r="AL132" s="1100" t="e">
        <f>AM131/AL131</f>
        <v>#DIV/0!</v>
      </c>
      <c r="AM132" s="1101"/>
      <c r="AN132" s="1100" t="e">
        <f>AO131/AN131</f>
        <v>#DIV/0!</v>
      </c>
      <c r="AO132" s="1101"/>
      <c r="AP132" s="1100" t="e">
        <f>AQ131/AP131</f>
        <v>#DIV/0!</v>
      </c>
      <c r="AQ132" s="1101"/>
      <c r="AR132" s="1100" t="e">
        <f>AS131/AR131</f>
        <v>#DIV/0!</v>
      </c>
      <c r="AS132" s="1101"/>
      <c r="AT132" s="1100" t="e">
        <f>AU131/AT131</f>
        <v>#DIV/0!</v>
      </c>
      <c r="AU132" s="1101"/>
      <c r="AV132" s="1100" t="e">
        <f>AW131/AV131</f>
        <v>#DIV/0!</v>
      </c>
      <c r="AW132" s="1101"/>
      <c r="AX132" s="1100" t="e">
        <f>AY131/AX131</f>
        <v>#DIV/0!</v>
      </c>
      <c r="AY132" s="1101"/>
      <c r="AZ132" s="1100"/>
      <c r="BA132" s="1101"/>
      <c r="BB132" s="1100" t="e">
        <f>BC131/BB131</f>
        <v>#DIV/0!</v>
      </c>
      <c r="BC132" s="1101"/>
      <c r="BD132" s="1100" t="e">
        <f>BE131/BD131</f>
        <v>#DIV/0!</v>
      </c>
      <c r="BE132" s="1101"/>
    </row>
    <row r="136" spans="1:58" ht="12.75" customHeight="1" x14ac:dyDescent="0.25">
      <c r="AD136" s="8">
        <v>7</v>
      </c>
    </row>
    <row r="137" spans="1:58" ht="48.75" customHeight="1" x14ac:dyDescent="0.5">
      <c r="D137" s="592" t="s">
        <v>22</v>
      </c>
    </row>
    <row r="138" spans="1:58" ht="48.75" customHeight="1" x14ac:dyDescent="0.5">
      <c r="D138" s="592" t="s">
        <v>23</v>
      </c>
    </row>
    <row r="139" spans="1:58" ht="48.75" customHeight="1" x14ac:dyDescent="0.5">
      <c r="D139" s="592" t="s">
        <v>24</v>
      </c>
    </row>
  </sheetData>
  <sheetProtection algorithmName="SHA-512" hashValue="GYmUny7sqosCmU1XnxJyTnCOCzlAIfMviQb0psoHH+oc9OaiGjvFpwC1KqSgubmsLwKPS3l70k2306YNDHOd3Q==" saltValue="BY4EJHYLJ8g9cP1NNL3bxw==" spinCount="100000" sheet="1" selectLockedCells="1"/>
  <mergeCells count="65">
    <mergeCell ref="D3:G3"/>
    <mergeCell ref="C7:BE7"/>
    <mergeCell ref="C8:C10"/>
    <mergeCell ref="D8:D10"/>
    <mergeCell ref="E8:E10"/>
    <mergeCell ref="F8:F10"/>
    <mergeCell ref="G8:G10"/>
    <mergeCell ref="H8:H10"/>
    <mergeCell ref="I8:I10"/>
    <mergeCell ref="K8:K10"/>
    <mergeCell ref="J8:J10"/>
    <mergeCell ref="C129:G129"/>
    <mergeCell ref="L8:L10"/>
    <mergeCell ref="AZ8:AZ10"/>
    <mergeCell ref="BA8:BA10"/>
    <mergeCell ref="BF8:BF10"/>
    <mergeCell ref="M8:M10"/>
    <mergeCell ref="AP130:AQ130"/>
    <mergeCell ref="AR130:AS130"/>
    <mergeCell ref="V130:W130"/>
    <mergeCell ref="X130:Y130"/>
    <mergeCell ref="Z130:AA130"/>
    <mergeCell ref="AB130:AC130"/>
    <mergeCell ref="AD130:AE130"/>
    <mergeCell ref="AF130:AG130"/>
    <mergeCell ref="C131:G131"/>
    <mergeCell ref="AH130:AI130"/>
    <mergeCell ref="AJ130:AK130"/>
    <mergeCell ref="AL130:AM130"/>
    <mergeCell ref="AN130:AO130"/>
    <mergeCell ref="C130:G130"/>
    <mergeCell ref="K130:M130"/>
    <mergeCell ref="N130:O130"/>
    <mergeCell ref="P130:Q130"/>
    <mergeCell ref="R130:S130"/>
    <mergeCell ref="T130:U130"/>
    <mergeCell ref="AT130:AU130"/>
    <mergeCell ref="AV130:AW130"/>
    <mergeCell ref="AX130:AY130"/>
    <mergeCell ref="BB130:BC130"/>
    <mergeCell ref="BD130:BE130"/>
    <mergeCell ref="AF132:AG132"/>
    <mergeCell ref="C132:G132"/>
    <mergeCell ref="K132:M132"/>
    <mergeCell ref="N132:O132"/>
    <mergeCell ref="P132:Q132"/>
    <mergeCell ref="R132:S132"/>
    <mergeCell ref="T132:U132"/>
    <mergeCell ref="V132:W132"/>
    <mergeCell ref="X132:Y132"/>
    <mergeCell ref="Z132:AA132"/>
    <mergeCell ref="AB132:AC132"/>
    <mergeCell ref="AD132:AE132"/>
    <mergeCell ref="BD132:BE132"/>
    <mergeCell ref="AH132:AI132"/>
    <mergeCell ref="AJ132:AK132"/>
    <mergeCell ref="AL132:AM132"/>
    <mergeCell ref="AN132:AO132"/>
    <mergeCell ref="AP132:AQ132"/>
    <mergeCell ref="AR132:AS132"/>
    <mergeCell ref="AT132:AU132"/>
    <mergeCell ref="AV132:AW132"/>
    <mergeCell ref="AX132:AY132"/>
    <mergeCell ref="AZ132:BA132"/>
    <mergeCell ref="BB132:BC132"/>
  </mergeCells>
  <conditionalFormatting sqref="M11:M128">
    <cfRule type="cellIs" dxfId="7" priority="1" operator="lessThan">
      <formula>0</formula>
    </cfRule>
  </conditionalFormatting>
  <conditionalFormatting sqref="N130:AS130 N132:AS132">
    <cfRule type="cellIs" dxfId="6" priority="7" operator="lessThan">
      <formula>1</formula>
    </cfRule>
  </conditionalFormatting>
  <conditionalFormatting sqref="AZ24:AZ60 AZ63:AZ131">
    <cfRule type="dataBar" priority="82">
      <dataBar>
        <cfvo type="min"/>
        <cfvo type="max"/>
        <color rgb="FFFFB628"/>
      </dataBar>
    </cfRule>
  </conditionalFormatting>
  <conditionalFormatting sqref="AZ61">
    <cfRule type="dataBar" priority="2">
      <dataBar>
        <cfvo type="min"/>
        <cfvo type="max"/>
        <color rgb="FFFFB628"/>
      </dataBar>
    </cfRule>
  </conditionalFormatting>
  <conditionalFormatting sqref="AZ62">
    <cfRule type="dataBar" priority="4">
      <dataBar>
        <cfvo type="min"/>
        <cfvo type="max"/>
        <color rgb="FFFFB628"/>
      </dataBar>
    </cfRule>
  </conditionalFormatting>
  <pageMargins left="0.25" right="0.25" top="0.75" bottom="0.75" header="0.3" footer="0.3"/>
  <pageSetup paperSize="9" scale="22" fitToHeight="0" orientation="landscape" r:id="rId1"/>
  <rowBreaks count="1" manualBreakCount="1">
    <brk id="45" max="6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">
    <tabColor rgb="FF00B050"/>
    <pageSetUpPr fitToPage="1"/>
  </sheetPr>
  <dimension ref="A1:BC353"/>
  <sheetViews>
    <sheetView tabSelected="1" view="pageBreakPreview" zoomScale="38" zoomScaleNormal="40" zoomScaleSheetLayoutView="38" workbookViewId="0">
      <pane xSplit="14" ySplit="11" topLeftCell="O210" activePane="bottomRight" state="frozen"/>
      <selection pane="topRight" activeCell="L1" sqref="L1"/>
      <selection pane="bottomLeft" activeCell="A12" sqref="A12"/>
      <selection pane="bottomRight" activeCell="P236" sqref="P236"/>
    </sheetView>
  </sheetViews>
  <sheetFormatPr defaultRowHeight="15" outlineLevelRow="1" outlineLevelCol="1" x14ac:dyDescent="0.25"/>
  <cols>
    <col min="1" max="1" width="0.85546875" customWidth="1"/>
    <col min="2" max="2" width="6.28515625" customWidth="1"/>
    <col min="3" max="3" width="12.5703125" customWidth="1"/>
    <col min="4" max="4" width="76.5703125" style="56" customWidth="1"/>
    <col min="5" max="5" width="156.28515625" style="56" customWidth="1"/>
    <col min="6" max="6" width="11.28515625" customWidth="1"/>
    <col min="7" max="7" width="29.42578125" customWidth="1"/>
    <col min="8" max="8" width="16.7109375" customWidth="1"/>
    <col min="9" max="10" width="16" customWidth="1" outlineLevel="1"/>
    <col min="11" max="13" width="20.42578125" customWidth="1"/>
    <col min="14" max="14" width="24" style="56" customWidth="1"/>
    <col min="15" max="16" width="17.28515625" customWidth="1"/>
    <col min="17" max="27" width="17.28515625" hidden="1" customWidth="1" outlineLevel="1"/>
    <col min="28" max="28" width="16.5703125" hidden="1" customWidth="1" outlineLevel="1"/>
    <col min="29" max="30" width="17.28515625" hidden="1" customWidth="1" outlineLevel="1"/>
    <col min="31" max="31" width="19.85546875" hidden="1" customWidth="1" outlineLevel="1"/>
    <col min="32" max="33" width="17.28515625" hidden="1" customWidth="1" outlineLevel="1"/>
    <col min="34" max="35" width="17.28515625" style="57" hidden="1" customWidth="1" outlineLevel="1"/>
    <col min="36" max="41" width="17.28515625" hidden="1" customWidth="1" outlineLevel="1"/>
    <col min="42" max="42" width="19.42578125" hidden="1" customWidth="1" outlineLevel="1"/>
    <col min="43" max="46" width="17.28515625" hidden="1" customWidth="1" outlineLevel="1"/>
    <col min="47" max="47" width="16.7109375" hidden="1" customWidth="1" outlineLevel="1"/>
    <col min="48" max="48" width="20" hidden="1" customWidth="1" outlineLevel="1"/>
    <col min="49" max="52" width="16.7109375" hidden="1" customWidth="1" outlineLevel="1"/>
    <col min="53" max="53" width="28.5703125" customWidth="1" collapsed="1"/>
    <col min="54" max="54" width="28.5703125" customWidth="1"/>
    <col min="55" max="55" width="22.42578125" customWidth="1"/>
  </cols>
  <sheetData>
    <row r="1" spans="1:55" ht="4.7" customHeight="1" x14ac:dyDescent="0.25"/>
    <row r="2" spans="1:55" ht="23.25" x14ac:dyDescent="0.35">
      <c r="AB2" s="58"/>
      <c r="AC2" s="58"/>
    </row>
    <row r="3" spans="1:55" ht="31.5" x14ac:dyDescent="0.5">
      <c r="D3" s="1164" t="s">
        <v>5</v>
      </c>
      <c r="E3" s="1164"/>
      <c r="F3" s="1164"/>
      <c r="G3" s="1164"/>
      <c r="H3" s="59"/>
      <c r="I3" s="59"/>
      <c r="J3" s="59"/>
      <c r="K3" s="60" t="s">
        <v>55</v>
      </c>
      <c r="L3" s="60"/>
      <c r="M3" s="62"/>
      <c r="N3" s="61"/>
      <c r="O3" s="62">
        <v>45372</v>
      </c>
      <c r="P3" s="60"/>
      <c r="Q3" s="60"/>
      <c r="R3" s="60"/>
      <c r="S3" s="60"/>
      <c r="Z3" s="63"/>
      <c r="AA3" s="63"/>
    </row>
    <row r="4" spans="1:55" ht="31.5" x14ac:dyDescent="0.5">
      <c r="D4" s="61"/>
      <c r="E4" s="61"/>
      <c r="F4" s="60"/>
      <c r="G4" s="60"/>
      <c r="H4" s="60"/>
      <c r="I4" s="60"/>
      <c r="J4" s="60"/>
      <c r="K4" s="60"/>
      <c r="L4" s="60"/>
      <c r="M4" s="60"/>
      <c r="N4" s="61"/>
      <c r="O4" s="60"/>
      <c r="P4" s="60"/>
      <c r="Q4" s="60"/>
      <c r="R4" s="60"/>
      <c r="S4" s="60"/>
    </row>
    <row r="5" spans="1:55" ht="31.5" x14ac:dyDescent="0.5">
      <c r="D5" s="506"/>
      <c r="E5" s="506"/>
      <c r="F5" s="60"/>
      <c r="G5" s="60"/>
      <c r="H5" s="60"/>
      <c r="I5" s="60"/>
      <c r="J5" s="60"/>
      <c r="K5" s="60"/>
      <c r="L5" s="60"/>
      <c r="M5" s="60"/>
      <c r="N5" s="61"/>
      <c r="O5" s="60"/>
      <c r="P5" s="60"/>
      <c r="Q5" s="60"/>
      <c r="R5" s="60"/>
      <c r="S5" s="60"/>
    </row>
    <row r="6" spans="1:55" ht="10.5" customHeight="1" x14ac:dyDescent="0.25"/>
    <row r="7" spans="1:55" ht="75" customHeight="1" thickBot="1" x14ac:dyDescent="0.95">
      <c r="C7" s="1165" t="s">
        <v>113</v>
      </c>
      <c r="D7" s="1165"/>
      <c r="E7" s="1165"/>
      <c r="F7" s="1165"/>
      <c r="G7" s="1165"/>
      <c r="H7" s="1165"/>
      <c r="I7" s="1165"/>
      <c r="J7" s="1165"/>
      <c r="K7" s="1165"/>
      <c r="L7" s="1165"/>
      <c r="M7" s="1165"/>
      <c r="N7" s="1165"/>
      <c r="O7" s="1165"/>
      <c r="P7" s="1165"/>
      <c r="Q7" s="1165"/>
      <c r="R7" s="1165"/>
      <c r="S7" s="1165"/>
      <c r="T7" s="1165"/>
      <c r="U7" s="1165"/>
      <c r="V7" s="1165"/>
      <c r="W7" s="1165"/>
      <c r="X7" s="1165"/>
      <c r="Y7" s="1165"/>
      <c r="Z7" s="1165"/>
      <c r="AA7" s="1165"/>
      <c r="AB7" s="1165"/>
      <c r="AC7" s="1165"/>
      <c r="AD7" s="1165"/>
      <c r="AE7" s="1165"/>
      <c r="AF7" s="1165"/>
      <c r="AG7" s="1165"/>
      <c r="AH7" s="1165"/>
      <c r="AI7" s="1165"/>
      <c r="AJ7" s="1165"/>
      <c r="AK7" s="1165"/>
      <c r="AL7" s="1165"/>
      <c r="AM7" s="1165"/>
      <c r="AN7" s="1165"/>
      <c r="AO7" s="1165"/>
      <c r="AP7" s="1165"/>
      <c r="AQ7" s="1165"/>
      <c r="AR7" s="1165"/>
      <c r="AS7" s="1165"/>
      <c r="AT7" s="1165"/>
      <c r="AU7" s="1165"/>
      <c r="AV7" s="1165"/>
      <c r="AW7" s="1165"/>
      <c r="AX7" s="1165"/>
      <c r="AY7" s="1165"/>
      <c r="AZ7" s="1165"/>
      <c r="BA7" s="1165"/>
      <c r="BB7" s="1165"/>
    </row>
    <row r="8" spans="1:55" ht="37.5" customHeight="1" x14ac:dyDescent="0.4">
      <c r="A8" s="64"/>
      <c r="B8" s="64"/>
      <c r="C8" s="1135"/>
      <c r="D8" s="1138" t="s">
        <v>15</v>
      </c>
      <c r="E8" s="1138" t="s">
        <v>0</v>
      </c>
      <c r="F8" s="1138" t="s">
        <v>3</v>
      </c>
      <c r="G8" s="1141" t="s">
        <v>1</v>
      </c>
      <c r="H8" s="1174" t="s">
        <v>25</v>
      </c>
      <c r="I8" s="1177" t="s">
        <v>70</v>
      </c>
      <c r="J8" s="1177" t="s">
        <v>70</v>
      </c>
      <c r="K8" s="1170" t="s">
        <v>37</v>
      </c>
      <c r="L8" s="1192" t="s">
        <v>36</v>
      </c>
      <c r="M8" s="1186" t="s">
        <v>48</v>
      </c>
      <c r="N8" s="1168" t="s">
        <v>43</v>
      </c>
      <c r="O8" s="551"/>
      <c r="P8" s="66" t="s">
        <v>14</v>
      </c>
      <c r="Q8" s="67"/>
      <c r="R8" s="68" t="s">
        <v>14</v>
      </c>
      <c r="S8" s="65"/>
      <c r="T8" s="69" t="s">
        <v>14</v>
      </c>
      <c r="U8" s="70"/>
      <c r="V8" s="71" t="s">
        <v>14</v>
      </c>
      <c r="W8" s="72"/>
      <c r="X8" s="69" t="s">
        <v>14</v>
      </c>
      <c r="Y8" s="70"/>
      <c r="Z8" s="71" t="s">
        <v>14</v>
      </c>
      <c r="AA8" s="72"/>
      <c r="AB8" s="69" t="s">
        <v>14</v>
      </c>
      <c r="AC8" s="70"/>
      <c r="AD8" s="71" t="s">
        <v>14</v>
      </c>
      <c r="AE8" s="72"/>
      <c r="AF8" s="69" t="s">
        <v>14</v>
      </c>
      <c r="AG8" s="70"/>
      <c r="AH8" s="71" t="s">
        <v>14</v>
      </c>
      <c r="AI8" s="72"/>
      <c r="AJ8" s="69" t="s">
        <v>14</v>
      </c>
      <c r="AK8" s="70"/>
      <c r="AL8" s="70" t="s">
        <v>14</v>
      </c>
      <c r="AM8" s="72"/>
      <c r="AN8" s="69" t="s">
        <v>14</v>
      </c>
      <c r="AO8" s="70"/>
      <c r="AP8" s="70" t="s">
        <v>14</v>
      </c>
      <c r="AQ8" s="72"/>
      <c r="AR8" s="69" t="s">
        <v>14</v>
      </c>
      <c r="AS8" s="70"/>
      <c r="AT8" s="70" t="s">
        <v>14</v>
      </c>
      <c r="AU8" s="72"/>
      <c r="AV8" s="69" t="s">
        <v>14</v>
      </c>
      <c r="AW8" s="70"/>
      <c r="AX8" s="70" t="s">
        <v>14</v>
      </c>
      <c r="AY8" s="72"/>
      <c r="AZ8" s="69"/>
      <c r="BA8" s="1180" t="s">
        <v>33</v>
      </c>
      <c r="BB8" s="1183" t="s">
        <v>34</v>
      </c>
      <c r="BC8" s="1141" t="s">
        <v>21</v>
      </c>
    </row>
    <row r="9" spans="1:55" ht="60" customHeight="1" thickBot="1" x14ac:dyDescent="0.4">
      <c r="A9" s="73"/>
      <c r="B9" s="73"/>
      <c r="C9" s="1136"/>
      <c r="D9" s="1139"/>
      <c r="E9" s="1139"/>
      <c r="F9" s="1139"/>
      <c r="G9" s="1142"/>
      <c r="H9" s="1175"/>
      <c r="I9" s="1178"/>
      <c r="J9" s="1178"/>
      <c r="K9" s="1171"/>
      <c r="L9" s="1193"/>
      <c r="M9" s="1187"/>
      <c r="N9" s="1169"/>
      <c r="O9" s="74" t="s">
        <v>13</v>
      </c>
      <c r="P9" s="75" t="s">
        <v>114</v>
      </c>
      <c r="Q9" s="76" t="s">
        <v>13</v>
      </c>
      <c r="R9" s="77" t="s">
        <v>115</v>
      </c>
      <c r="S9" s="74" t="s">
        <v>13</v>
      </c>
      <c r="T9" s="75" t="s">
        <v>116</v>
      </c>
      <c r="U9" s="76" t="s">
        <v>13</v>
      </c>
      <c r="V9" s="77" t="s">
        <v>117</v>
      </c>
      <c r="W9" s="74" t="s">
        <v>13</v>
      </c>
      <c r="X9" s="75" t="s">
        <v>118</v>
      </c>
      <c r="Y9" s="76" t="s">
        <v>13</v>
      </c>
      <c r="Z9" s="77" t="s">
        <v>119</v>
      </c>
      <c r="AA9" s="74" t="s">
        <v>13</v>
      </c>
      <c r="AB9" s="75" t="s">
        <v>120</v>
      </c>
      <c r="AC9" s="76" t="s">
        <v>13</v>
      </c>
      <c r="AD9" s="77" t="s">
        <v>121</v>
      </c>
      <c r="AE9" s="74" t="s">
        <v>13</v>
      </c>
      <c r="AF9" s="75" t="s">
        <v>122</v>
      </c>
      <c r="AG9" s="76" t="s">
        <v>13</v>
      </c>
      <c r="AH9" s="77" t="s">
        <v>123</v>
      </c>
      <c r="AI9" s="74" t="s">
        <v>13</v>
      </c>
      <c r="AJ9" s="75" t="s">
        <v>124</v>
      </c>
      <c r="AK9" s="76" t="s">
        <v>13</v>
      </c>
      <c r="AL9" s="77" t="s">
        <v>125</v>
      </c>
      <c r="AM9" s="74" t="s">
        <v>13</v>
      </c>
      <c r="AN9" s="75" t="s">
        <v>126</v>
      </c>
      <c r="AO9" s="76" t="s">
        <v>13</v>
      </c>
      <c r="AP9" s="77" t="s">
        <v>127</v>
      </c>
      <c r="AQ9" s="74" t="s">
        <v>13</v>
      </c>
      <c r="AR9" s="75"/>
      <c r="AS9" s="76" t="s">
        <v>13</v>
      </c>
      <c r="AT9" s="77"/>
      <c r="AU9" s="74" t="s">
        <v>13</v>
      </c>
      <c r="AV9" s="75"/>
      <c r="AW9" s="76" t="s">
        <v>13</v>
      </c>
      <c r="AX9" s="77"/>
      <c r="AY9" s="74"/>
      <c r="AZ9" s="75"/>
      <c r="BA9" s="1181"/>
      <c r="BB9" s="1184"/>
      <c r="BC9" s="1142"/>
    </row>
    <row r="10" spans="1:55" ht="24" customHeight="1" thickBot="1" x14ac:dyDescent="0.4">
      <c r="A10" s="73"/>
      <c r="B10" s="73"/>
      <c r="C10" s="1166"/>
      <c r="D10" s="1167"/>
      <c r="E10" s="1167"/>
      <c r="F10" s="1167"/>
      <c r="G10" s="1173"/>
      <c r="H10" s="1176"/>
      <c r="I10" s="1179"/>
      <c r="J10" s="1179"/>
      <c r="K10" s="1172"/>
      <c r="L10" s="1194"/>
      <c r="M10" s="1188"/>
      <c r="N10" s="553" t="s">
        <v>4</v>
      </c>
      <c r="O10" s="81">
        <v>45376</v>
      </c>
      <c r="P10" s="78" t="s">
        <v>4</v>
      </c>
      <c r="Q10" s="79">
        <v>45376</v>
      </c>
      <c r="R10" s="80" t="s">
        <v>4</v>
      </c>
      <c r="S10" s="81">
        <v>45377</v>
      </c>
      <c r="T10" s="78" t="s">
        <v>4</v>
      </c>
      <c r="U10" s="79">
        <v>45377</v>
      </c>
      <c r="V10" s="80" t="s">
        <v>4</v>
      </c>
      <c r="W10" s="81">
        <v>45378</v>
      </c>
      <c r="X10" s="78" t="s">
        <v>4</v>
      </c>
      <c r="Y10" s="79">
        <v>45378</v>
      </c>
      <c r="Z10" s="80" t="s">
        <v>4</v>
      </c>
      <c r="AA10" s="81">
        <v>45379</v>
      </c>
      <c r="AB10" s="82" t="s">
        <v>4</v>
      </c>
      <c r="AC10" s="79">
        <v>45379</v>
      </c>
      <c r="AD10" s="83" t="s">
        <v>4</v>
      </c>
      <c r="AE10" s="81">
        <v>45380</v>
      </c>
      <c r="AF10" s="82" t="s">
        <v>4</v>
      </c>
      <c r="AG10" s="79">
        <v>45380</v>
      </c>
      <c r="AH10" s="84" t="s">
        <v>4</v>
      </c>
      <c r="AI10" s="81">
        <v>45381</v>
      </c>
      <c r="AJ10" s="85" t="s">
        <v>4</v>
      </c>
      <c r="AK10" s="79">
        <v>45381</v>
      </c>
      <c r="AL10" s="79" t="s">
        <v>4</v>
      </c>
      <c r="AM10" s="81">
        <v>45382</v>
      </c>
      <c r="AN10" s="85" t="s">
        <v>4</v>
      </c>
      <c r="AO10" s="79">
        <v>45382</v>
      </c>
      <c r="AP10" s="79" t="s">
        <v>4</v>
      </c>
      <c r="AQ10" s="81"/>
      <c r="AR10" s="85"/>
      <c r="AS10" s="79"/>
      <c r="AT10" s="79"/>
      <c r="AU10" s="81"/>
      <c r="AV10" s="85"/>
      <c r="AW10" s="79"/>
      <c r="AX10" s="79"/>
      <c r="AY10" s="81"/>
      <c r="AZ10" s="85"/>
      <c r="BA10" s="1182"/>
      <c r="BB10" s="1185"/>
      <c r="BC10" s="1173"/>
    </row>
    <row r="11" spans="1:55" ht="11.25" customHeight="1" thickBot="1" x14ac:dyDescent="0.3">
      <c r="A11" s="73"/>
      <c r="D11" s="86"/>
      <c r="E11" s="86"/>
      <c r="F11" s="87"/>
      <c r="G11" s="86"/>
      <c r="H11" s="88"/>
      <c r="I11" s="89"/>
      <c r="J11" s="86"/>
      <c r="K11" s="90"/>
      <c r="L11" s="398"/>
      <c r="M11" s="536"/>
      <c r="N11" s="554"/>
      <c r="O11" s="552"/>
      <c r="P11" s="91"/>
      <c r="Q11" s="92"/>
      <c r="R11" s="94"/>
      <c r="S11" s="92"/>
      <c r="T11" s="92"/>
      <c r="U11" s="92"/>
      <c r="V11" s="94"/>
      <c r="W11" s="92"/>
      <c r="X11" s="91"/>
      <c r="Y11" s="92"/>
      <c r="Z11" s="93"/>
      <c r="AA11" s="92"/>
      <c r="AB11" s="91"/>
      <c r="AC11" s="92"/>
      <c r="AD11" s="91"/>
      <c r="AE11" s="92"/>
      <c r="AF11" s="91"/>
      <c r="AG11" s="92"/>
      <c r="AH11" s="91"/>
      <c r="AI11" s="92"/>
      <c r="AJ11" s="91"/>
      <c r="AK11" s="92"/>
      <c r="AL11" s="94"/>
      <c r="AM11" s="92"/>
      <c r="AN11" s="94"/>
      <c r="AO11" s="92"/>
      <c r="AP11" s="91"/>
      <c r="AQ11" s="92"/>
      <c r="AR11" s="91"/>
      <c r="AS11" s="92"/>
      <c r="AT11" s="415"/>
      <c r="AU11" s="92"/>
      <c r="AV11" s="94"/>
      <c r="AW11" s="92"/>
      <c r="AX11" s="91"/>
      <c r="AY11" s="92"/>
      <c r="AZ11" s="94"/>
      <c r="BA11" s="92"/>
      <c r="BB11" s="91"/>
    </row>
    <row r="12" spans="1:55" ht="56.25" customHeight="1" thickBot="1" x14ac:dyDescent="0.5">
      <c r="A12" s="95"/>
      <c r="B12" s="96"/>
      <c r="C12" s="1195" t="s">
        <v>49</v>
      </c>
      <c r="D12" s="1001" t="s">
        <v>85</v>
      </c>
      <c r="E12" s="1056" t="s">
        <v>86</v>
      </c>
      <c r="F12" s="97"/>
      <c r="G12" s="990">
        <v>423</v>
      </c>
      <c r="H12" s="1008">
        <v>14.5</v>
      </c>
      <c r="I12" s="1003">
        <v>74.638000000000005</v>
      </c>
      <c r="J12" s="1073">
        <v>128.4</v>
      </c>
      <c r="K12" s="1019"/>
      <c r="L12" s="498">
        <f t="shared" ref="L12:L43" si="0">P12+R12+T12+V12+X12+Z12+AB12+AD12+AF12+AH12+AJ12+AL12+AN12+AP12+AR12+AT12+AV12+AX12</f>
        <v>0</v>
      </c>
      <c r="M12" s="475"/>
      <c r="N12" s="98">
        <f>(K12+M12)-L12</f>
        <v>0</v>
      </c>
      <c r="O12" s="99">
        <v>30</v>
      </c>
      <c r="P12" s="186"/>
      <c r="Q12" s="100"/>
      <c r="R12" s="186"/>
      <c r="S12" s="100"/>
      <c r="T12" s="3"/>
      <c r="U12" s="100"/>
      <c r="V12" s="186"/>
      <c r="W12" s="100"/>
      <c r="X12" s="3"/>
      <c r="Y12" s="100"/>
      <c r="Z12" s="3"/>
      <c r="AA12" s="100"/>
      <c r="AB12" s="3"/>
      <c r="AC12" s="100"/>
      <c r="AD12" s="3"/>
      <c r="AE12" s="100"/>
      <c r="AF12" s="3"/>
      <c r="AG12" s="100"/>
      <c r="AH12" s="186"/>
      <c r="AI12" s="100"/>
      <c r="AJ12" s="3"/>
      <c r="AK12" s="100"/>
      <c r="AL12" s="186"/>
      <c r="AM12" s="100"/>
      <c r="AN12" s="186"/>
      <c r="AO12" s="100"/>
      <c r="AP12" s="186"/>
      <c r="AQ12" s="100"/>
      <c r="AR12" s="3"/>
      <c r="AS12" s="100"/>
      <c r="AT12" s="186"/>
      <c r="AU12" s="100"/>
      <c r="AV12" s="186"/>
      <c r="AW12" s="100"/>
      <c r="AX12" s="364"/>
      <c r="AY12" s="100"/>
      <c r="AZ12" s="425"/>
      <c r="BA12" s="517">
        <f t="shared" ref="BA12:BA43" si="1">IFERROR(IF(L12/K12&gt;1.1,IF(N12*-1*H12&lt;135,L12/K12,1.1),L12/K12),0)</f>
        <v>0</v>
      </c>
      <c r="BB12" s="518">
        <f>IFERROR(SUM(L12:L63)/SUM(K12:K63),0)</f>
        <v>0</v>
      </c>
      <c r="BC12" s="358">
        <f>SUM(N12:N17)/30</f>
        <v>0</v>
      </c>
    </row>
    <row r="13" spans="1:55" ht="47.25" hidden="1" customHeight="1" outlineLevel="1" thickBot="1" x14ac:dyDescent="0.5">
      <c r="A13" s="95"/>
      <c r="B13" s="96"/>
      <c r="C13" s="1196"/>
      <c r="D13" s="729"/>
      <c r="E13" s="972"/>
      <c r="F13" s="577"/>
      <c r="G13" s="317"/>
      <c r="H13" s="1009"/>
      <c r="I13" s="1004"/>
      <c r="J13" s="1074"/>
      <c r="K13" s="405"/>
      <c r="L13" s="498">
        <f t="shared" si="0"/>
        <v>0</v>
      </c>
      <c r="M13" s="476"/>
      <c r="N13" s="102">
        <f t="shared" ref="N13:N76" si="2">(K13+M13)-L13</f>
        <v>0</v>
      </c>
      <c r="O13" s="103"/>
      <c r="P13" s="187"/>
      <c r="Q13" s="104"/>
      <c r="R13" s="187"/>
      <c r="S13" s="104"/>
      <c r="T13" s="4"/>
      <c r="U13" s="104"/>
      <c r="V13" s="187"/>
      <c r="W13" s="104"/>
      <c r="X13" s="4"/>
      <c r="Y13" s="104"/>
      <c r="Z13" s="4"/>
      <c r="AA13" s="104"/>
      <c r="AB13" s="4"/>
      <c r="AC13" s="104"/>
      <c r="AD13" s="4"/>
      <c r="AE13" s="104"/>
      <c r="AF13" s="4"/>
      <c r="AG13" s="104"/>
      <c r="AH13" s="187"/>
      <c r="AI13" s="104"/>
      <c r="AJ13" s="4"/>
      <c r="AK13" s="104"/>
      <c r="AL13" s="187"/>
      <c r="AM13" s="104"/>
      <c r="AN13" s="187"/>
      <c r="AO13" s="104"/>
      <c r="AP13" s="187"/>
      <c r="AQ13" s="104"/>
      <c r="AR13" s="4"/>
      <c r="AS13" s="104"/>
      <c r="AT13" s="187"/>
      <c r="AU13" s="104"/>
      <c r="AV13" s="187"/>
      <c r="AW13" s="104"/>
      <c r="AX13" s="365"/>
      <c r="AY13" s="104"/>
      <c r="AZ13" s="427"/>
      <c r="BA13" s="523">
        <f t="shared" si="1"/>
        <v>0</v>
      </c>
      <c r="BB13" s="519"/>
      <c r="BC13" s="481"/>
    </row>
    <row r="14" spans="1:55" s="340" customFormat="1" ht="47.25" hidden="1" customHeight="1" outlineLevel="1" thickBot="1" x14ac:dyDescent="0.5">
      <c r="A14" s="338"/>
      <c r="B14" s="339"/>
      <c r="C14" s="1196"/>
      <c r="D14" s="729"/>
      <c r="E14" s="972"/>
      <c r="F14" s="577"/>
      <c r="G14" s="560"/>
      <c r="H14" s="1009"/>
      <c r="I14" s="1004"/>
      <c r="J14" s="1074"/>
      <c r="K14" s="405"/>
      <c r="L14" s="501">
        <f>P14+R14+T14+V14+X14+Z14+AB14+AD14+AF14+AH14+AJ14+AL14+AN14+AP14+AR14+AT14+AV14+AX14</f>
        <v>0</v>
      </c>
      <c r="M14" s="537"/>
      <c r="N14" s="102">
        <f t="shared" si="2"/>
        <v>0</v>
      </c>
      <c r="O14" s="103"/>
      <c r="P14" s="187"/>
      <c r="Q14" s="104"/>
      <c r="R14" s="187"/>
      <c r="S14" s="104"/>
      <c r="T14" s="4"/>
      <c r="U14" s="104"/>
      <c r="V14" s="4"/>
      <c r="W14" s="104"/>
      <c r="X14" s="4"/>
      <c r="Y14" s="104"/>
      <c r="Z14" s="4"/>
      <c r="AA14" s="104"/>
      <c r="AB14" s="4"/>
      <c r="AC14" s="104"/>
      <c r="AD14" s="4"/>
      <c r="AE14" s="104"/>
      <c r="AF14" s="4"/>
      <c r="AG14" s="104"/>
      <c r="AH14" s="187"/>
      <c r="AI14" s="104"/>
      <c r="AJ14" s="4"/>
      <c r="AK14" s="104"/>
      <c r="AL14" s="187"/>
      <c r="AM14" s="104"/>
      <c r="AN14" s="187"/>
      <c r="AO14" s="104"/>
      <c r="AP14" s="187"/>
      <c r="AQ14" s="104"/>
      <c r="AR14" s="4"/>
      <c r="AS14" s="104"/>
      <c r="AT14" s="187"/>
      <c r="AU14" s="104"/>
      <c r="AV14" s="187"/>
      <c r="AW14" s="104"/>
      <c r="AX14" s="365"/>
      <c r="AY14" s="104"/>
      <c r="AZ14" s="427"/>
      <c r="BA14" s="523">
        <f t="shared" si="1"/>
        <v>0</v>
      </c>
      <c r="BB14" s="519"/>
      <c r="BC14" s="358"/>
    </row>
    <row r="15" spans="1:55" ht="47.25" hidden="1" customHeight="1" outlineLevel="1" thickBot="1" x14ac:dyDescent="0.5">
      <c r="A15" s="96"/>
      <c r="B15" s="96"/>
      <c r="C15" s="1196"/>
      <c r="D15" s="1057"/>
      <c r="E15" s="972"/>
      <c r="F15" s="577"/>
      <c r="G15" s="560"/>
      <c r="H15" s="1009"/>
      <c r="I15" s="1004"/>
      <c r="J15" s="1074"/>
      <c r="K15" s="405"/>
      <c r="L15" s="501">
        <f t="shared" si="0"/>
        <v>0</v>
      </c>
      <c r="M15" s="537"/>
      <c r="N15" s="459">
        <f t="shared" si="2"/>
        <v>0</v>
      </c>
      <c r="O15" s="155"/>
      <c r="P15" s="337"/>
      <c r="Q15" s="128"/>
      <c r="R15" s="337"/>
      <c r="S15" s="128"/>
      <c r="T15" s="7"/>
      <c r="U15" s="128"/>
      <c r="V15" s="7"/>
      <c r="W15" s="128"/>
      <c r="X15" s="7"/>
      <c r="Y15" s="128"/>
      <c r="Z15" s="7"/>
      <c r="AA15" s="128"/>
      <c r="AB15" s="7"/>
      <c r="AC15" s="128"/>
      <c r="AD15" s="7"/>
      <c r="AE15" s="128"/>
      <c r="AF15" s="7"/>
      <c r="AG15" s="128"/>
      <c r="AH15" s="337"/>
      <c r="AI15" s="128"/>
      <c r="AJ15" s="337"/>
      <c r="AK15" s="128"/>
      <c r="AL15" s="337"/>
      <c r="AM15" s="128"/>
      <c r="AN15" s="337"/>
      <c r="AO15" s="128"/>
      <c r="AP15" s="337"/>
      <c r="AQ15" s="128"/>
      <c r="AR15" s="337"/>
      <c r="AS15" s="128"/>
      <c r="AT15" s="337"/>
      <c r="AU15" s="128"/>
      <c r="AV15" s="337"/>
      <c r="AW15" s="128"/>
      <c r="AX15" s="368"/>
      <c r="AY15" s="128"/>
      <c r="AZ15" s="426"/>
      <c r="BA15" s="523">
        <f t="shared" si="1"/>
        <v>0</v>
      </c>
      <c r="BB15" s="520"/>
      <c r="BC15" s="358"/>
    </row>
    <row r="16" spans="1:55" ht="54.75" hidden="1" customHeight="1" outlineLevel="1" thickBot="1" x14ac:dyDescent="0.5">
      <c r="A16" s="95"/>
      <c r="B16" s="96"/>
      <c r="C16" s="1196"/>
      <c r="D16" s="1057"/>
      <c r="E16" s="972"/>
      <c r="F16" s="577"/>
      <c r="G16" s="317"/>
      <c r="H16" s="1009"/>
      <c r="I16" s="1004"/>
      <c r="J16" s="1074"/>
      <c r="K16" s="405"/>
      <c r="L16" s="498">
        <f t="shared" si="0"/>
        <v>0</v>
      </c>
      <c r="M16" s="476"/>
      <c r="N16" s="102">
        <f t="shared" si="2"/>
        <v>0</v>
      </c>
      <c r="O16" s="103"/>
      <c r="P16" s="187"/>
      <c r="Q16" s="104"/>
      <c r="R16" s="187"/>
      <c r="S16" s="104"/>
      <c r="T16" s="4"/>
      <c r="U16" s="104"/>
      <c r="V16" s="4"/>
      <c r="W16" s="104"/>
      <c r="X16" s="4"/>
      <c r="Y16" s="104"/>
      <c r="Z16" s="187"/>
      <c r="AA16" s="104"/>
      <c r="AB16" s="4"/>
      <c r="AC16" s="104"/>
      <c r="AD16" s="4"/>
      <c r="AE16" s="104"/>
      <c r="AF16" s="4"/>
      <c r="AG16" s="104"/>
      <c r="AH16" s="187"/>
      <c r="AI16" s="104"/>
      <c r="AJ16" s="187"/>
      <c r="AK16" s="104"/>
      <c r="AL16" s="187"/>
      <c r="AM16" s="104"/>
      <c r="AN16" s="187"/>
      <c r="AO16" s="104"/>
      <c r="AP16" s="187"/>
      <c r="AQ16" s="104"/>
      <c r="AR16" s="187"/>
      <c r="AS16" s="104"/>
      <c r="AT16" s="187"/>
      <c r="AU16" s="104"/>
      <c r="AV16" s="187"/>
      <c r="AW16" s="104"/>
      <c r="AX16" s="365"/>
      <c r="AY16" s="104"/>
      <c r="AZ16" s="427"/>
      <c r="BA16" s="523">
        <f t="shared" si="1"/>
        <v>0</v>
      </c>
      <c r="BB16" s="519"/>
      <c r="BC16" s="358"/>
    </row>
    <row r="17" spans="1:55" ht="47.25" hidden="1" customHeight="1" outlineLevel="1" x14ac:dyDescent="0.45">
      <c r="A17" s="95"/>
      <c r="B17" s="96"/>
      <c r="C17" s="1196"/>
      <c r="D17" s="1057"/>
      <c r="E17" s="972"/>
      <c r="F17" s="577"/>
      <c r="G17" s="317"/>
      <c r="H17" s="1009"/>
      <c r="I17" s="1004"/>
      <c r="J17" s="1074"/>
      <c r="K17" s="405"/>
      <c r="L17" s="498">
        <f t="shared" si="0"/>
        <v>0</v>
      </c>
      <c r="M17" s="476"/>
      <c r="N17" s="102">
        <f t="shared" si="2"/>
        <v>0</v>
      </c>
      <c r="O17" s="103"/>
      <c r="P17" s="187"/>
      <c r="Q17" s="104"/>
      <c r="R17" s="187"/>
      <c r="S17" s="104"/>
      <c r="T17" s="4"/>
      <c r="U17" s="104"/>
      <c r="V17" s="4"/>
      <c r="W17" s="104"/>
      <c r="X17" s="4"/>
      <c r="Y17" s="104"/>
      <c r="Z17" s="187"/>
      <c r="AA17" s="104"/>
      <c r="AB17" s="4"/>
      <c r="AC17" s="104"/>
      <c r="AD17" s="4"/>
      <c r="AE17" s="104"/>
      <c r="AF17" s="4"/>
      <c r="AG17" s="104"/>
      <c r="AH17" s="187"/>
      <c r="AI17" s="104"/>
      <c r="AJ17" s="187"/>
      <c r="AK17" s="104"/>
      <c r="AL17" s="187"/>
      <c r="AM17" s="104"/>
      <c r="AN17" s="187"/>
      <c r="AO17" s="104"/>
      <c r="AP17" s="187"/>
      <c r="AQ17" s="104"/>
      <c r="AR17" s="187"/>
      <c r="AS17" s="104"/>
      <c r="AT17" s="187"/>
      <c r="AU17" s="104"/>
      <c r="AV17" s="187"/>
      <c r="AW17" s="104"/>
      <c r="AX17" s="365"/>
      <c r="AY17" s="104"/>
      <c r="AZ17" s="427"/>
      <c r="BA17" s="523">
        <f t="shared" si="1"/>
        <v>0</v>
      </c>
      <c r="BB17" s="519"/>
      <c r="BC17" s="579"/>
    </row>
    <row r="18" spans="1:55" ht="47.25" hidden="1" customHeight="1" outlineLevel="1" thickBot="1" x14ac:dyDescent="0.5">
      <c r="A18" s="95"/>
      <c r="B18" s="96"/>
      <c r="C18" s="1196"/>
      <c r="D18" s="1057"/>
      <c r="E18" s="972"/>
      <c r="F18" s="577"/>
      <c r="G18" s="317"/>
      <c r="H18" s="1009"/>
      <c r="I18" s="1004"/>
      <c r="J18" s="1074"/>
      <c r="K18" s="405"/>
      <c r="L18" s="498">
        <f t="shared" si="0"/>
        <v>0</v>
      </c>
      <c r="M18" s="476"/>
      <c r="N18" s="102">
        <f t="shared" si="2"/>
        <v>0</v>
      </c>
      <c r="O18" s="105"/>
      <c r="P18" s="187"/>
      <c r="Q18" s="104"/>
      <c r="R18" s="187"/>
      <c r="S18" s="103"/>
      <c r="T18" s="4"/>
      <c r="U18" s="103"/>
      <c r="V18" s="4"/>
      <c r="W18" s="104"/>
      <c r="X18" s="4"/>
      <c r="Y18" s="104"/>
      <c r="Z18" s="187"/>
      <c r="AA18" s="104"/>
      <c r="AB18" s="4"/>
      <c r="AC18" s="104"/>
      <c r="AD18" s="4"/>
      <c r="AE18" s="104"/>
      <c r="AF18" s="4"/>
      <c r="AG18" s="104"/>
      <c r="AH18" s="187"/>
      <c r="AI18" s="104"/>
      <c r="AJ18" s="187"/>
      <c r="AK18" s="104"/>
      <c r="AL18" s="187"/>
      <c r="AM18" s="104"/>
      <c r="AN18" s="187"/>
      <c r="AO18" s="104"/>
      <c r="AP18" s="187"/>
      <c r="AQ18" s="104"/>
      <c r="AR18" s="187"/>
      <c r="AS18" s="104"/>
      <c r="AT18" s="187"/>
      <c r="AU18" s="104"/>
      <c r="AV18" s="187"/>
      <c r="AW18" s="104"/>
      <c r="AX18" s="365"/>
      <c r="AY18" s="104"/>
      <c r="AZ18" s="427"/>
      <c r="BA18" s="523">
        <f t="shared" si="1"/>
        <v>0</v>
      </c>
      <c r="BB18" s="519"/>
      <c r="BC18" s="453"/>
    </row>
    <row r="19" spans="1:55" ht="47.25" hidden="1" customHeight="1" outlineLevel="1" thickBot="1" x14ac:dyDescent="0.5">
      <c r="A19" s="95"/>
      <c r="B19" s="96"/>
      <c r="C19" s="1196"/>
      <c r="D19" s="1057"/>
      <c r="E19" s="972"/>
      <c r="F19" s="577"/>
      <c r="G19" s="317"/>
      <c r="H19" s="1009"/>
      <c r="I19" s="1004"/>
      <c r="J19" s="1074"/>
      <c r="K19" s="405"/>
      <c r="L19" s="498">
        <f t="shared" si="0"/>
        <v>0</v>
      </c>
      <c r="M19" s="476"/>
      <c r="N19" s="102">
        <f t="shared" si="2"/>
        <v>0</v>
      </c>
      <c r="O19" s="105"/>
      <c r="P19" s="4"/>
      <c r="Q19" s="104"/>
      <c r="R19" s="242"/>
      <c r="S19" s="104"/>
      <c r="T19" s="2"/>
      <c r="U19" s="104"/>
      <c r="V19" s="2"/>
      <c r="W19" s="115"/>
      <c r="X19" s="2"/>
      <c r="Y19" s="115"/>
      <c r="Z19" s="242"/>
      <c r="AA19" s="115"/>
      <c r="AB19" s="4"/>
      <c r="AC19" s="104"/>
      <c r="AD19" s="4"/>
      <c r="AE19" s="104"/>
      <c r="AF19" s="4"/>
      <c r="AG19" s="104"/>
      <c r="AH19" s="187"/>
      <c r="AI19" s="104"/>
      <c r="AJ19" s="187"/>
      <c r="AK19" s="104"/>
      <c r="AL19" s="187"/>
      <c r="AM19" s="104"/>
      <c r="AN19" s="187"/>
      <c r="AO19" s="104"/>
      <c r="AP19" s="187"/>
      <c r="AQ19" s="104"/>
      <c r="AR19" s="187"/>
      <c r="AS19" s="104"/>
      <c r="AT19" s="187"/>
      <c r="AU19" s="104"/>
      <c r="AV19" s="187"/>
      <c r="AW19" s="104"/>
      <c r="AX19" s="365"/>
      <c r="AY19" s="104"/>
      <c r="AZ19" s="427"/>
      <c r="BA19" s="523">
        <f t="shared" si="1"/>
        <v>0</v>
      </c>
      <c r="BB19" s="519"/>
      <c r="BC19" s="358"/>
    </row>
    <row r="20" spans="1:55" ht="47.25" hidden="1" customHeight="1" outlineLevel="1" thickBot="1" x14ac:dyDescent="0.5">
      <c r="A20" s="95"/>
      <c r="B20" s="96"/>
      <c r="C20" s="1196"/>
      <c r="D20" s="1057"/>
      <c r="E20" s="972"/>
      <c r="F20" s="577"/>
      <c r="G20" s="317"/>
      <c r="H20" s="1009"/>
      <c r="I20" s="1004"/>
      <c r="J20" s="1074"/>
      <c r="K20" s="405"/>
      <c r="L20" s="498">
        <f t="shared" si="0"/>
        <v>0</v>
      </c>
      <c r="M20" s="476"/>
      <c r="N20" s="102">
        <f t="shared" si="2"/>
        <v>0</v>
      </c>
      <c r="O20" s="105"/>
      <c r="P20" s="2"/>
      <c r="Q20" s="115"/>
      <c r="R20" s="188"/>
      <c r="S20" s="115"/>
      <c r="T20" s="5"/>
      <c r="U20" s="115"/>
      <c r="V20" s="5"/>
      <c r="W20" s="106"/>
      <c r="X20" s="5"/>
      <c r="Y20" s="106"/>
      <c r="Z20" s="188"/>
      <c r="AA20" s="106"/>
      <c r="AB20" s="2"/>
      <c r="AC20" s="115"/>
      <c r="AD20" s="2"/>
      <c r="AE20" s="115"/>
      <c r="AF20" s="2"/>
      <c r="AG20" s="115"/>
      <c r="AH20" s="242"/>
      <c r="AI20" s="115"/>
      <c r="AJ20" s="242"/>
      <c r="AK20" s="115"/>
      <c r="AL20" s="242"/>
      <c r="AM20" s="115"/>
      <c r="AN20" s="242"/>
      <c r="AO20" s="115"/>
      <c r="AP20" s="242"/>
      <c r="AQ20" s="115"/>
      <c r="AR20" s="2"/>
      <c r="AS20" s="115"/>
      <c r="AT20" s="242"/>
      <c r="AU20" s="115"/>
      <c r="AV20" s="242"/>
      <c r="AW20" s="115"/>
      <c r="AX20" s="48"/>
      <c r="AY20" s="104"/>
      <c r="AZ20" s="427"/>
      <c r="BA20" s="523">
        <f t="shared" si="1"/>
        <v>0</v>
      </c>
      <c r="BB20" s="519"/>
      <c r="BC20" s="481"/>
    </row>
    <row r="21" spans="1:55" ht="47.25" hidden="1" customHeight="1" outlineLevel="1" thickBot="1" x14ac:dyDescent="0.5">
      <c r="A21" s="95"/>
      <c r="B21" s="96"/>
      <c r="C21" s="1190"/>
      <c r="D21" s="1057"/>
      <c r="E21" s="972"/>
      <c r="F21" s="577"/>
      <c r="G21" s="317"/>
      <c r="H21" s="1009"/>
      <c r="I21" s="1004"/>
      <c r="J21" s="1074"/>
      <c r="K21" s="405"/>
      <c r="L21" s="498">
        <f t="shared" si="0"/>
        <v>0</v>
      </c>
      <c r="M21" s="476"/>
      <c r="N21" s="102">
        <f t="shared" si="2"/>
        <v>0</v>
      </c>
      <c r="O21" s="105"/>
      <c r="P21" s="5"/>
      <c r="Q21" s="106"/>
      <c r="R21" s="188"/>
      <c r="S21" s="106"/>
      <c r="T21" s="5"/>
      <c r="U21" s="106"/>
      <c r="V21" s="5"/>
      <c r="W21" s="106"/>
      <c r="X21" s="5"/>
      <c r="Y21" s="106"/>
      <c r="Z21" s="188"/>
      <c r="AA21" s="106"/>
      <c r="AB21" s="5"/>
      <c r="AC21" s="106"/>
      <c r="AD21" s="5"/>
      <c r="AE21" s="106"/>
      <c r="AF21" s="5"/>
      <c r="AG21" s="106"/>
      <c r="AH21" s="188"/>
      <c r="AI21" s="106"/>
      <c r="AJ21" s="188"/>
      <c r="AK21" s="106"/>
      <c r="AL21" s="188"/>
      <c r="AM21" s="106"/>
      <c r="AN21" s="188"/>
      <c r="AO21" s="106"/>
      <c r="AP21" s="188"/>
      <c r="AQ21" s="106"/>
      <c r="AR21" s="5"/>
      <c r="AS21" s="106"/>
      <c r="AT21" s="188"/>
      <c r="AU21" s="106"/>
      <c r="AV21" s="188"/>
      <c r="AW21" s="106"/>
      <c r="AX21" s="366"/>
      <c r="AY21" s="104"/>
      <c r="AZ21" s="427"/>
      <c r="BA21" s="523">
        <f t="shared" si="1"/>
        <v>0</v>
      </c>
      <c r="BB21" s="519"/>
      <c r="BC21" s="358"/>
    </row>
    <row r="22" spans="1:55" ht="47.25" hidden="1" customHeight="1" outlineLevel="1" thickBot="1" x14ac:dyDescent="0.5">
      <c r="A22" s="95"/>
      <c r="B22" s="96"/>
      <c r="C22" s="1190"/>
      <c r="D22" s="1057"/>
      <c r="E22" s="972"/>
      <c r="F22" s="577"/>
      <c r="G22" s="317"/>
      <c r="H22" s="1009"/>
      <c r="I22" s="1004"/>
      <c r="J22" s="1074"/>
      <c r="K22" s="405"/>
      <c r="L22" s="498">
        <f t="shared" si="0"/>
        <v>0</v>
      </c>
      <c r="M22" s="476"/>
      <c r="N22" s="102">
        <f t="shared" si="2"/>
        <v>0</v>
      </c>
      <c r="O22" s="105"/>
      <c r="P22" s="5"/>
      <c r="Q22" s="106"/>
      <c r="R22" s="188"/>
      <c r="S22" s="106"/>
      <c r="T22" s="5"/>
      <c r="U22" s="106"/>
      <c r="V22" s="5"/>
      <c r="W22" s="106"/>
      <c r="X22" s="5"/>
      <c r="Y22" s="106"/>
      <c r="Z22" s="188"/>
      <c r="AA22" s="106"/>
      <c r="AB22" s="5"/>
      <c r="AC22" s="106"/>
      <c r="AD22" s="5"/>
      <c r="AE22" s="106"/>
      <c r="AF22" s="5"/>
      <c r="AG22" s="106"/>
      <c r="AH22" s="188"/>
      <c r="AI22" s="106"/>
      <c r="AJ22" s="188"/>
      <c r="AK22" s="106"/>
      <c r="AL22" s="188"/>
      <c r="AM22" s="106"/>
      <c r="AN22" s="188"/>
      <c r="AO22" s="106"/>
      <c r="AP22" s="188"/>
      <c r="AQ22" s="106"/>
      <c r="AR22" s="5"/>
      <c r="AS22" s="106"/>
      <c r="AT22" s="188"/>
      <c r="AU22" s="106"/>
      <c r="AV22" s="188"/>
      <c r="AW22" s="106"/>
      <c r="AX22" s="366"/>
      <c r="AY22" s="104"/>
      <c r="AZ22" s="427"/>
      <c r="BA22" s="523">
        <f t="shared" si="1"/>
        <v>0</v>
      </c>
      <c r="BB22" s="519"/>
      <c r="BC22" s="453"/>
    </row>
    <row r="23" spans="1:55" ht="47.25" hidden="1" customHeight="1" outlineLevel="1" thickBot="1" x14ac:dyDescent="0.5">
      <c r="A23" s="95"/>
      <c r="B23" s="96"/>
      <c r="C23" s="1190"/>
      <c r="D23" s="1057"/>
      <c r="E23" s="972"/>
      <c r="F23" s="577"/>
      <c r="G23" s="317"/>
      <c r="H23" s="1009"/>
      <c r="I23" s="1004"/>
      <c r="J23" s="1074"/>
      <c r="K23" s="405"/>
      <c r="L23" s="498">
        <f t="shared" si="0"/>
        <v>0</v>
      </c>
      <c r="M23" s="476"/>
      <c r="N23" s="102">
        <f t="shared" si="2"/>
        <v>0</v>
      </c>
      <c r="O23" s="105"/>
      <c r="P23" s="5"/>
      <c r="Q23" s="106"/>
      <c r="R23" s="188"/>
      <c r="S23" s="106"/>
      <c r="T23" s="5"/>
      <c r="U23" s="106"/>
      <c r="V23" s="5"/>
      <c r="W23" s="106"/>
      <c r="X23" s="5"/>
      <c r="Y23" s="106"/>
      <c r="Z23" s="188"/>
      <c r="AA23" s="106"/>
      <c r="AB23" s="5"/>
      <c r="AC23" s="106"/>
      <c r="AD23" s="5"/>
      <c r="AE23" s="106"/>
      <c r="AF23" s="5"/>
      <c r="AG23" s="106"/>
      <c r="AH23" s="188"/>
      <c r="AI23" s="106"/>
      <c r="AJ23" s="188"/>
      <c r="AK23" s="106"/>
      <c r="AL23" s="188"/>
      <c r="AM23" s="106"/>
      <c r="AN23" s="188"/>
      <c r="AO23" s="106"/>
      <c r="AP23" s="188"/>
      <c r="AQ23" s="106"/>
      <c r="AR23" s="5"/>
      <c r="AS23" s="106"/>
      <c r="AT23" s="188"/>
      <c r="AU23" s="106"/>
      <c r="AV23" s="188"/>
      <c r="AW23" s="106"/>
      <c r="AX23" s="366"/>
      <c r="AY23" s="104"/>
      <c r="AZ23" s="427"/>
      <c r="BA23" s="523">
        <f t="shared" si="1"/>
        <v>0</v>
      </c>
      <c r="BB23" s="519"/>
      <c r="BC23" s="358"/>
    </row>
    <row r="24" spans="1:55" ht="47.25" hidden="1" customHeight="1" outlineLevel="1" thickBot="1" x14ac:dyDescent="0.5">
      <c r="A24" s="95"/>
      <c r="B24" s="96"/>
      <c r="C24" s="1190"/>
      <c r="D24" s="1057"/>
      <c r="E24" s="972"/>
      <c r="F24" s="577"/>
      <c r="G24" s="317"/>
      <c r="H24" s="1009"/>
      <c r="I24" s="1004"/>
      <c r="J24" s="1074"/>
      <c r="K24" s="405"/>
      <c r="L24" s="498">
        <f t="shared" si="0"/>
        <v>0</v>
      </c>
      <c r="M24" s="476"/>
      <c r="N24" s="102">
        <f t="shared" si="2"/>
        <v>0</v>
      </c>
      <c r="O24" s="105"/>
      <c r="P24" s="5"/>
      <c r="Q24" s="106"/>
      <c r="R24" s="188"/>
      <c r="S24" s="106"/>
      <c r="T24" s="5"/>
      <c r="U24" s="106"/>
      <c r="V24" s="5"/>
      <c r="W24" s="106"/>
      <c r="X24" s="5"/>
      <c r="Y24" s="106"/>
      <c r="Z24" s="188"/>
      <c r="AA24" s="106"/>
      <c r="AB24" s="5"/>
      <c r="AC24" s="106"/>
      <c r="AD24" s="5"/>
      <c r="AE24" s="106"/>
      <c r="AF24" s="5"/>
      <c r="AG24" s="106"/>
      <c r="AH24" s="188"/>
      <c r="AI24" s="106"/>
      <c r="AJ24" s="188"/>
      <c r="AK24" s="106"/>
      <c r="AL24" s="188"/>
      <c r="AM24" s="106"/>
      <c r="AN24" s="188"/>
      <c r="AO24" s="106"/>
      <c r="AP24" s="188"/>
      <c r="AQ24" s="106"/>
      <c r="AR24" s="5"/>
      <c r="AS24" s="106"/>
      <c r="AT24" s="188"/>
      <c r="AU24" s="106"/>
      <c r="AV24" s="188"/>
      <c r="AW24" s="106"/>
      <c r="AX24" s="5"/>
      <c r="AY24" s="106"/>
      <c r="AZ24" s="429"/>
      <c r="BA24" s="523">
        <f t="shared" si="1"/>
        <v>0</v>
      </c>
      <c r="BB24" s="521"/>
      <c r="BC24" s="452"/>
    </row>
    <row r="25" spans="1:55" ht="47.25" hidden="1" customHeight="1" outlineLevel="1" thickBot="1" x14ac:dyDescent="0.5">
      <c r="A25" s="95"/>
      <c r="B25" s="96"/>
      <c r="C25" s="1190"/>
      <c r="D25" s="1057"/>
      <c r="E25" s="130"/>
      <c r="F25" s="101"/>
      <c r="G25" s="317"/>
      <c r="H25" s="1010"/>
      <c r="I25" s="1005"/>
      <c r="J25" s="1074"/>
      <c r="K25" s="405"/>
      <c r="L25" s="498">
        <f t="shared" si="0"/>
        <v>0</v>
      </c>
      <c r="M25" s="476"/>
      <c r="N25" s="102">
        <f t="shared" si="2"/>
        <v>0</v>
      </c>
      <c r="O25" s="105"/>
      <c r="P25" s="5"/>
      <c r="Q25" s="106"/>
      <c r="R25" s="188"/>
      <c r="S25" s="106"/>
      <c r="T25" s="5"/>
      <c r="U25" s="106"/>
      <c r="V25" s="5"/>
      <c r="W25" s="106"/>
      <c r="X25" s="5"/>
      <c r="Y25" s="106"/>
      <c r="Z25" s="188"/>
      <c r="AA25" s="106"/>
      <c r="AB25" s="5"/>
      <c r="AC25" s="106"/>
      <c r="AD25" s="5"/>
      <c r="AE25" s="106"/>
      <c r="AF25" s="5"/>
      <c r="AG25" s="106"/>
      <c r="AH25" s="188"/>
      <c r="AI25" s="106"/>
      <c r="AJ25" s="188"/>
      <c r="AK25" s="106"/>
      <c r="AL25" s="188"/>
      <c r="AM25" s="106"/>
      <c r="AN25" s="188"/>
      <c r="AO25" s="106"/>
      <c r="AP25" s="188"/>
      <c r="AQ25" s="106"/>
      <c r="AR25" s="5"/>
      <c r="AS25" s="106"/>
      <c r="AT25" s="188"/>
      <c r="AU25" s="106"/>
      <c r="AV25" s="188"/>
      <c r="AW25" s="106"/>
      <c r="AX25" s="5"/>
      <c r="AY25" s="106"/>
      <c r="AZ25" s="429"/>
      <c r="BA25" s="523">
        <f t="shared" si="1"/>
        <v>0</v>
      </c>
      <c r="BB25" s="521"/>
      <c r="BC25" s="358"/>
    </row>
    <row r="26" spans="1:55" ht="47.25" hidden="1" customHeight="1" outlineLevel="1" x14ac:dyDescent="0.45">
      <c r="A26" s="95"/>
      <c r="B26" s="96"/>
      <c r="C26" s="1190"/>
      <c r="D26" s="1057"/>
      <c r="E26" s="130"/>
      <c r="F26" s="101"/>
      <c r="G26" s="317"/>
      <c r="H26" s="1010"/>
      <c r="I26" s="1005"/>
      <c r="J26" s="1074"/>
      <c r="K26" s="405"/>
      <c r="L26" s="498">
        <f t="shared" si="0"/>
        <v>0</v>
      </c>
      <c r="M26" s="476"/>
      <c r="N26" s="102">
        <f t="shared" si="2"/>
        <v>0</v>
      </c>
      <c r="O26" s="105"/>
      <c r="P26" s="5"/>
      <c r="Q26" s="106"/>
      <c r="R26" s="188"/>
      <c r="S26" s="106"/>
      <c r="T26" s="5"/>
      <c r="U26" s="106"/>
      <c r="V26" s="5"/>
      <c r="W26" s="106"/>
      <c r="X26" s="5"/>
      <c r="Y26" s="106"/>
      <c r="Z26" s="188"/>
      <c r="AA26" s="106"/>
      <c r="AB26" s="5"/>
      <c r="AC26" s="106"/>
      <c r="AD26" s="5"/>
      <c r="AE26" s="106"/>
      <c r="AF26" s="5"/>
      <c r="AG26" s="106"/>
      <c r="AH26" s="188"/>
      <c r="AI26" s="106"/>
      <c r="AJ26" s="188"/>
      <c r="AK26" s="106"/>
      <c r="AL26" s="188"/>
      <c r="AM26" s="106"/>
      <c r="AN26" s="188"/>
      <c r="AO26" s="106"/>
      <c r="AP26" s="188"/>
      <c r="AQ26" s="106"/>
      <c r="AR26" s="5"/>
      <c r="AS26" s="106"/>
      <c r="AT26" s="188"/>
      <c r="AU26" s="106"/>
      <c r="AV26" s="188"/>
      <c r="AW26" s="106"/>
      <c r="AX26" s="5"/>
      <c r="AY26" s="106"/>
      <c r="AZ26" s="429"/>
      <c r="BA26" s="523">
        <f t="shared" si="1"/>
        <v>0</v>
      </c>
      <c r="BB26" s="521"/>
      <c r="BC26" s="452"/>
    </row>
    <row r="27" spans="1:55" s="340" customFormat="1" ht="47.25" hidden="1" customHeight="1" outlineLevel="1" thickBot="1" x14ac:dyDescent="0.5">
      <c r="A27" s="338"/>
      <c r="B27" s="339"/>
      <c r="C27" s="1190"/>
      <c r="D27" s="1057"/>
      <c r="E27" s="130"/>
      <c r="F27" s="101"/>
      <c r="G27" s="317"/>
      <c r="H27" s="1010"/>
      <c r="I27" s="1005"/>
      <c r="J27" s="1074"/>
      <c r="K27" s="405"/>
      <c r="L27" s="498">
        <f t="shared" si="0"/>
        <v>0</v>
      </c>
      <c r="M27" s="476"/>
      <c r="N27" s="102">
        <f t="shared" si="2"/>
        <v>0</v>
      </c>
      <c r="O27" s="103"/>
      <c r="P27" s="4"/>
      <c r="Q27" s="104"/>
      <c r="R27" s="187"/>
      <c r="S27" s="104"/>
      <c r="T27" s="4"/>
      <c r="U27" s="104"/>
      <c r="V27" s="4"/>
      <c r="W27" s="104"/>
      <c r="X27" s="4"/>
      <c r="Y27" s="104"/>
      <c r="Z27" s="187"/>
      <c r="AA27" s="104"/>
      <c r="AB27" s="4"/>
      <c r="AC27" s="104"/>
      <c r="AD27" s="4"/>
      <c r="AE27" s="104"/>
      <c r="AF27" s="4"/>
      <c r="AG27" s="104"/>
      <c r="AH27" s="187"/>
      <c r="AI27" s="104"/>
      <c r="AJ27" s="187"/>
      <c r="AK27" s="104"/>
      <c r="AL27" s="187"/>
      <c r="AM27" s="104"/>
      <c r="AN27" s="187"/>
      <c r="AO27" s="104"/>
      <c r="AP27" s="187"/>
      <c r="AQ27" s="104"/>
      <c r="AR27" s="4"/>
      <c r="AS27" s="104"/>
      <c r="AT27" s="187"/>
      <c r="AU27" s="104"/>
      <c r="AV27" s="187"/>
      <c r="AW27" s="104"/>
      <c r="AX27" s="4"/>
      <c r="AY27" s="104"/>
      <c r="AZ27" s="427"/>
      <c r="BA27" s="523">
        <f t="shared" si="1"/>
        <v>0</v>
      </c>
      <c r="BB27" s="519"/>
      <c r="BC27" s="453"/>
    </row>
    <row r="28" spans="1:55" ht="47.25" hidden="1" customHeight="1" outlineLevel="1" thickBot="1" x14ac:dyDescent="0.5">
      <c r="A28" s="96"/>
      <c r="B28" s="96"/>
      <c r="C28" s="1190"/>
      <c r="D28" s="1057"/>
      <c r="E28" s="130"/>
      <c r="F28" s="101"/>
      <c r="G28" s="317"/>
      <c r="H28" s="1010"/>
      <c r="I28" s="1005"/>
      <c r="J28" s="1074"/>
      <c r="K28" s="405"/>
      <c r="L28" s="498">
        <f t="shared" si="0"/>
        <v>0</v>
      </c>
      <c r="M28" s="476"/>
      <c r="N28" s="102">
        <f t="shared" si="2"/>
        <v>0</v>
      </c>
      <c r="O28" s="155"/>
      <c r="P28" s="7"/>
      <c r="Q28" s="128"/>
      <c r="R28" s="337"/>
      <c r="S28" s="128"/>
      <c r="T28" s="7"/>
      <c r="U28" s="128"/>
      <c r="V28" s="7"/>
      <c r="W28" s="128"/>
      <c r="X28" s="7"/>
      <c r="Y28" s="128"/>
      <c r="Z28" s="337"/>
      <c r="AA28" s="128"/>
      <c r="AB28" s="7"/>
      <c r="AC28" s="128"/>
      <c r="AD28" s="7"/>
      <c r="AE28" s="128"/>
      <c r="AF28" s="7"/>
      <c r="AG28" s="128"/>
      <c r="AH28" s="337"/>
      <c r="AI28" s="128"/>
      <c r="AJ28" s="337"/>
      <c r="AK28" s="128"/>
      <c r="AL28" s="337"/>
      <c r="AM28" s="128"/>
      <c r="AN28" s="337"/>
      <c r="AO28" s="128"/>
      <c r="AP28" s="337"/>
      <c r="AQ28" s="128"/>
      <c r="AR28" s="7"/>
      <c r="AS28" s="128"/>
      <c r="AT28" s="337"/>
      <c r="AU28" s="128"/>
      <c r="AV28" s="337"/>
      <c r="AW28" s="128"/>
      <c r="AX28" s="7"/>
      <c r="AY28" s="128"/>
      <c r="AZ28" s="426"/>
      <c r="BA28" s="523">
        <f t="shared" si="1"/>
        <v>0</v>
      </c>
      <c r="BB28" s="520"/>
      <c r="BC28" s="358"/>
    </row>
    <row r="29" spans="1:55" ht="47.25" hidden="1" customHeight="1" outlineLevel="1" thickBot="1" x14ac:dyDescent="0.5">
      <c r="A29" s="95"/>
      <c r="B29" s="96"/>
      <c r="C29" s="1190"/>
      <c r="D29" s="1057"/>
      <c r="E29" s="130"/>
      <c r="F29" s="101"/>
      <c r="G29" s="317"/>
      <c r="H29" s="1010"/>
      <c r="I29" s="1005"/>
      <c r="J29" s="1074"/>
      <c r="K29" s="405"/>
      <c r="L29" s="498">
        <f t="shared" si="0"/>
        <v>0</v>
      </c>
      <c r="M29" s="476"/>
      <c r="N29" s="102">
        <f t="shared" si="2"/>
        <v>0</v>
      </c>
      <c r="O29" s="103"/>
      <c r="P29" s="4"/>
      <c r="Q29" s="104"/>
      <c r="R29" s="187"/>
      <c r="S29" s="104"/>
      <c r="T29" s="4"/>
      <c r="U29" s="104"/>
      <c r="V29" s="4"/>
      <c r="W29" s="104"/>
      <c r="X29" s="4"/>
      <c r="Y29" s="104"/>
      <c r="Z29" s="187"/>
      <c r="AA29" s="104"/>
      <c r="AB29" s="4"/>
      <c r="AC29" s="104"/>
      <c r="AD29" s="4"/>
      <c r="AE29" s="104"/>
      <c r="AF29" s="4"/>
      <c r="AG29" s="104"/>
      <c r="AH29" s="187"/>
      <c r="AI29" s="104"/>
      <c r="AJ29" s="187"/>
      <c r="AK29" s="104"/>
      <c r="AL29" s="187"/>
      <c r="AM29" s="104"/>
      <c r="AN29" s="187"/>
      <c r="AO29" s="104"/>
      <c r="AP29" s="187"/>
      <c r="AQ29" s="104"/>
      <c r="AR29" s="4"/>
      <c r="AS29" s="104"/>
      <c r="AT29" s="187"/>
      <c r="AU29" s="104"/>
      <c r="AV29" s="187"/>
      <c r="AW29" s="104"/>
      <c r="AX29" s="4"/>
      <c r="AY29" s="104"/>
      <c r="AZ29" s="427"/>
      <c r="BA29" s="523">
        <f t="shared" si="1"/>
        <v>0</v>
      </c>
      <c r="BB29" s="519"/>
      <c r="BC29" s="453"/>
    </row>
    <row r="30" spans="1:55" ht="47.25" hidden="1" customHeight="1" outlineLevel="1" thickBot="1" x14ac:dyDescent="0.5">
      <c r="A30" s="95"/>
      <c r="B30" s="96"/>
      <c r="C30" s="1190"/>
      <c r="D30" s="1057"/>
      <c r="E30" s="130"/>
      <c r="F30" s="101"/>
      <c r="G30" s="317"/>
      <c r="H30" s="1010"/>
      <c r="I30" s="1005"/>
      <c r="J30" s="1074"/>
      <c r="K30" s="405"/>
      <c r="L30" s="498">
        <f t="shared" si="0"/>
        <v>0</v>
      </c>
      <c r="M30" s="476"/>
      <c r="N30" s="102">
        <f t="shared" si="2"/>
        <v>0</v>
      </c>
      <c r="O30" s="103"/>
      <c r="P30" s="4"/>
      <c r="Q30" s="104"/>
      <c r="R30" s="187"/>
      <c r="S30" s="104"/>
      <c r="T30" s="4"/>
      <c r="U30" s="104"/>
      <c r="V30" s="4"/>
      <c r="W30" s="104"/>
      <c r="X30" s="4"/>
      <c r="Y30" s="104"/>
      <c r="Z30" s="187"/>
      <c r="AA30" s="104"/>
      <c r="AB30" s="4"/>
      <c r="AC30" s="104"/>
      <c r="AD30" s="4"/>
      <c r="AE30" s="104"/>
      <c r="AF30" s="4"/>
      <c r="AG30" s="104"/>
      <c r="AH30" s="187"/>
      <c r="AI30" s="104"/>
      <c r="AJ30" s="187"/>
      <c r="AK30" s="104"/>
      <c r="AL30" s="187"/>
      <c r="AM30" s="104"/>
      <c r="AN30" s="187"/>
      <c r="AO30" s="104"/>
      <c r="AP30" s="187"/>
      <c r="AQ30" s="104"/>
      <c r="AR30" s="4"/>
      <c r="AS30" s="104"/>
      <c r="AT30" s="187"/>
      <c r="AU30" s="104"/>
      <c r="AV30" s="187"/>
      <c r="AW30" s="104"/>
      <c r="AX30" s="4"/>
      <c r="AY30" s="104"/>
      <c r="AZ30" s="427"/>
      <c r="BA30" s="523">
        <f t="shared" si="1"/>
        <v>0</v>
      </c>
      <c r="BB30" s="519"/>
      <c r="BC30" s="358"/>
    </row>
    <row r="31" spans="1:55" ht="47.25" hidden="1" customHeight="1" outlineLevel="1" x14ac:dyDescent="0.45">
      <c r="A31" s="95"/>
      <c r="B31" s="96"/>
      <c r="C31" s="1190"/>
      <c r="D31" s="1057"/>
      <c r="E31" s="130"/>
      <c r="F31" s="101"/>
      <c r="G31" s="317"/>
      <c r="H31" s="1010"/>
      <c r="I31" s="1005"/>
      <c r="J31" s="1074"/>
      <c r="K31" s="405"/>
      <c r="L31" s="498">
        <f t="shared" si="0"/>
        <v>0</v>
      </c>
      <c r="M31" s="476"/>
      <c r="N31" s="102">
        <f t="shared" si="2"/>
        <v>0</v>
      </c>
      <c r="O31" s="103"/>
      <c r="P31" s="4"/>
      <c r="Q31" s="104"/>
      <c r="R31" s="187"/>
      <c r="S31" s="104"/>
      <c r="T31" s="4"/>
      <c r="U31" s="104"/>
      <c r="V31" s="4"/>
      <c r="W31" s="104"/>
      <c r="X31" s="4"/>
      <c r="Y31" s="104"/>
      <c r="Z31" s="187"/>
      <c r="AA31" s="104"/>
      <c r="AB31" s="4"/>
      <c r="AC31" s="104"/>
      <c r="AD31" s="4"/>
      <c r="AE31" s="104"/>
      <c r="AF31" s="4"/>
      <c r="AG31" s="104"/>
      <c r="AH31" s="187"/>
      <c r="AI31" s="104"/>
      <c r="AJ31" s="187"/>
      <c r="AK31" s="104"/>
      <c r="AL31" s="187"/>
      <c r="AM31" s="104"/>
      <c r="AN31" s="187"/>
      <c r="AO31" s="104"/>
      <c r="AP31" s="187"/>
      <c r="AQ31" s="104"/>
      <c r="AR31" s="4"/>
      <c r="AS31" s="104"/>
      <c r="AT31" s="187"/>
      <c r="AU31" s="104"/>
      <c r="AV31" s="187"/>
      <c r="AW31" s="104"/>
      <c r="AX31" s="4"/>
      <c r="AY31" s="104"/>
      <c r="AZ31" s="427"/>
      <c r="BA31" s="523">
        <f t="shared" si="1"/>
        <v>0</v>
      </c>
      <c r="BB31" s="519"/>
      <c r="BC31" s="453"/>
    </row>
    <row r="32" spans="1:55" ht="47.25" hidden="1" customHeight="1" outlineLevel="1" thickBot="1" x14ac:dyDescent="0.5">
      <c r="A32" s="95"/>
      <c r="B32" s="96"/>
      <c r="C32" s="1190"/>
      <c r="D32" s="1057"/>
      <c r="E32" s="130"/>
      <c r="F32" s="101"/>
      <c r="G32" s="317"/>
      <c r="H32" s="1010"/>
      <c r="I32" s="1005"/>
      <c r="J32" s="1074"/>
      <c r="K32" s="405"/>
      <c r="L32" s="498">
        <f t="shared" si="0"/>
        <v>0</v>
      </c>
      <c r="M32" s="476"/>
      <c r="N32" s="102">
        <f t="shared" si="2"/>
        <v>0</v>
      </c>
      <c r="O32" s="103"/>
      <c r="P32" s="4"/>
      <c r="Q32" s="104"/>
      <c r="R32" s="187"/>
      <c r="S32" s="104"/>
      <c r="T32" s="4"/>
      <c r="U32" s="104"/>
      <c r="V32" s="4"/>
      <c r="W32" s="104"/>
      <c r="X32" s="4"/>
      <c r="Y32" s="104"/>
      <c r="Z32" s="187"/>
      <c r="AA32" s="104"/>
      <c r="AB32" s="4"/>
      <c r="AC32" s="104"/>
      <c r="AD32" s="4"/>
      <c r="AE32" s="104"/>
      <c r="AF32" s="4"/>
      <c r="AG32" s="104"/>
      <c r="AH32" s="187"/>
      <c r="AI32" s="104"/>
      <c r="AJ32" s="187"/>
      <c r="AK32" s="104"/>
      <c r="AL32" s="187"/>
      <c r="AM32" s="104"/>
      <c r="AN32" s="187"/>
      <c r="AO32" s="104"/>
      <c r="AP32" s="187"/>
      <c r="AQ32" s="104"/>
      <c r="AR32" s="4"/>
      <c r="AS32" s="104"/>
      <c r="AT32" s="187"/>
      <c r="AU32" s="104"/>
      <c r="AV32" s="187"/>
      <c r="AW32" s="104"/>
      <c r="AX32" s="4"/>
      <c r="AY32" s="104"/>
      <c r="AZ32" s="427"/>
      <c r="BA32" s="523">
        <f t="shared" si="1"/>
        <v>0</v>
      </c>
      <c r="BB32" s="519"/>
      <c r="BC32" s="453"/>
    </row>
    <row r="33" spans="1:55" ht="47.25" hidden="1" customHeight="1" outlineLevel="1" thickBot="1" x14ac:dyDescent="0.5">
      <c r="A33" s="95"/>
      <c r="B33" s="96"/>
      <c r="C33" s="1190"/>
      <c r="D33" s="1057"/>
      <c r="E33" s="130"/>
      <c r="F33" s="101"/>
      <c r="G33" s="317"/>
      <c r="H33" s="1010"/>
      <c r="I33" s="1005"/>
      <c r="J33" s="1074"/>
      <c r="K33" s="405"/>
      <c r="L33" s="498">
        <f t="shared" si="0"/>
        <v>0</v>
      </c>
      <c r="M33" s="476"/>
      <c r="N33" s="102">
        <f t="shared" si="2"/>
        <v>0</v>
      </c>
      <c r="O33" s="103"/>
      <c r="P33" s="4"/>
      <c r="Q33" s="104"/>
      <c r="R33" s="187"/>
      <c r="S33" s="104"/>
      <c r="T33" s="4"/>
      <c r="U33" s="104"/>
      <c r="V33" s="4"/>
      <c r="W33" s="104"/>
      <c r="X33" s="4"/>
      <c r="Y33" s="104"/>
      <c r="Z33" s="187"/>
      <c r="AA33" s="104"/>
      <c r="AB33" s="4"/>
      <c r="AC33" s="104"/>
      <c r="AD33" s="4"/>
      <c r="AE33" s="104"/>
      <c r="AF33" s="4"/>
      <c r="AG33" s="104"/>
      <c r="AH33" s="187"/>
      <c r="AI33" s="104"/>
      <c r="AJ33" s="187"/>
      <c r="AK33" s="104"/>
      <c r="AL33" s="187"/>
      <c r="AM33" s="104"/>
      <c r="AN33" s="187"/>
      <c r="AO33" s="104"/>
      <c r="AP33" s="187"/>
      <c r="AQ33" s="104"/>
      <c r="AR33" s="4"/>
      <c r="AS33" s="104"/>
      <c r="AT33" s="187"/>
      <c r="AU33" s="104"/>
      <c r="AV33" s="187"/>
      <c r="AW33" s="104"/>
      <c r="AX33" s="4"/>
      <c r="AY33" s="104"/>
      <c r="AZ33" s="427"/>
      <c r="BA33" s="523">
        <f t="shared" si="1"/>
        <v>0</v>
      </c>
      <c r="BB33" s="519"/>
      <c r="BC33" s="358"/>
    </row>
    <row r="34" spans="1:55" ht="47.25" hidden="1" customHeight="1" outlineLevel="1" thickBot="1" x14ac:dyDescent="0.5">
      <c r="A34" s="95"/>
      <c r="B34" s="96"/>
      <c r="C34" s="1190"/>
      <c r="D34" s="1057"/>
      <c r="E34" s="130"/>
      <c r="F34" s="101"/>
      <c r="G34" s="317"/>
      <c r="H34" s="1010"/>
      <c r="I34" s="1005"/>
      <c r="J34" s="1074"/>
      <c r="K34" s="405"/>
      <c r="L34" s="498">
        <f t="shared" si="0"/>
        <v>0</v>
      </c>
      <c r="M34" s="476"/>
      <c r="N34" s="102">
        <f t="shared" si="2"/>
        <v>0</v>
      </c>
      <c r="O34" s="103"/>
      <c r="P34" s="4"/>
      <c r="Q34" s="104"/>
      <c r="R34" s="187"/>
      <c r="S34" s="104"/>
      <c r="T34" s="4"/>
      <c r="U34" s="104"/>
      <c r="V34" s="4"/>
      <c r="W34" s="104"/>
      <c r="X34" s="4"/>
      <c r="Y34" s="104"/>
      <c r="Z34" s="187"/>
      <c r="AA34" s="104"/>
      <c r="AB34" s="4"/>
      <c r="AC34" s="104"/>
      <c r="AD34" s="4"/>
      <c r="AE34" s="104"/>
      <c r="AF34" s="4"/>
      <c r="AG34" s="104"/>
      <c r="AH34" s="187"/>
      <c r="AI34" s="104"/>
      <c r="AJ34" s="187"/>
      <c r="AK34" s="104"/>
      <c r="AL34" s="187"/>
      <c r="AM34" s="104"/>
      <c r="AN34" s="187"/>
      <c r="AO34" s="104"/>
      <c r="AP34" s="187"/>
      <c r="AQ34" s="104"/>
      <c r="AR34" s="4"/>
      <c r="AS34" s="104"/>
      <c r="AT34" s="187"/>
      <c r="AU34" s="104"/>
      <c r="AV34" s="187"/>
      <c r="AW34" s="104"/>
      <c r="AX34" s="4"/>
      <c r="AY34" s="104"/>
      <c r="AZ34" s="427"/>
      <c r="BA34" s="523">
        <f t="shared" si="1"/>
        <v>0</v>
      </c>
      <c r="BB34" s="519"/>
      <c r="BC34" s="358"/>
    </row>
    <row r="35" spans="1:55" ht="47.25" hidden="1" customHeight="1" outlineLevel="1" x14ac:dyDescent="0.45">
      <c r="A35" s="95"/>
      <c r="B35" s="96"/>
      <c r="C35" s="1190"/>
      <c r="D35" s="1057"/>
      <c r="E35" s="130"/>
      <c r="F35" s="101"/>
      <c r="G35" s="317"/>
      <c r="H35" s="1010"/>
      <c r="I35" s="1005"/>
      <c r="J35" s="1074"/>
      <c r="K35" s="405"/>
      <c r="L35" s="498">
        <f t="shared" si="0"/>
        <v>0</v>
      </c>
      <c r="M35" s="476"/>
      <c r="N35" s="102">
        <f t="shared" si="2"/>
        <v>0</v>
      </c>
      <c r="O35" s="103"/>
      <c r="P35" s="4"/>
      <c r="Q35" s="104"/>
      <c r="R35" s="187"/>
      <c r="S35" s="104"/>
      <c r="T35" s="4"/>
      <c r="U35" s="104"/>
      <c r="V35" s="4"/>
      <c r="W35" s="104"/>
      <c r="X35" s="4"/>
      <c r="Y35" s="104"/>
      <c r="Z35" s="187"/>
      <c r="AA35" s="104"/>
      <c r="AB35" s="4"/>
      <c r="AC35" s="104"/>
      <c r="AD35" s="4"/>
      <c r="AE35" s="104"/>
      <c r="AF35" s="4"/>
      <c r="AG35" s="104"/>
      <c r="AH35" s="187"/>
      <c r="AI35" s="104"/>
      <c r="AJ35" s="187"/>
      <c r="AK35" s="104"/>
      <c r="AL35" s="187"/>
      <c r="AM35" s="104"/>
      <c r="AN35" s="187"/>
      <c r="AO35" s="104"/>
      <c r="AP35" s="187"/>
      <c r="AQ35" s="104"/>
      <c r="AR35" s="4"/>
      <c r="AS35" s="104"/>
      <c r="AT35" s="187"/>
      <c r="AU35" s="104"/>
      <c r="AV35" s="187"/>
      <c r="AW35" s="104"/>
      <c r="AX35" s="4"/>
      <c r="AY35" s="104"/>
      <c r="AZ35" s="427"/>
      <c r="BA35" s="523">
        <f t="shared" si="1"/>
        <v>0</v>
      </c>
      <c r="BB35" s="519"/>
      <c r="BC35" s="453"/>
    </row>
    <row r="36" spans="1:55" ht="47.25" hidden="1" customHeight="1" outlineLevel="1" x14ac:dyDescent="0.45">
      <c r="A36" s="95"/>
      <c r="B36" s="96"/>
      <c r="C36" s="1190"/>
      <c r="D36" s="1057"/>
      <c r="E36" s="130"/>
      <c r="F36" s="101"/>
      <c r="G36" s="317"/>
      <c r="H36" s="1010"/>
      <c r="I36" s="1005"/>
      <c r="J36" s="1074"/>
      <c r="K36" s="405"/>
      <c r="L36" s="498">
        <f t="shared" si="0"/>
        <v>0</v>
      </c>
      <c r="M36" s="476"/>
      <c r="N36" s="102">
        <f t="shared" si="2"/>
        <v>0</v>
      </c>
      <c r="O36" s="103"/>
      <c r="P36" s="4"/>
      <c r="Q36" s="104"/>
      <c r="R36" s="187"/>
      <c r="S36" s="104"/>
      <c r="T36" s="4"/>
      <c r="U36" s="104"/>
      <c r="V36" s="4"/>
      <c r="W36" s="104"/>
      <c r="X36" s="4"/>
      <c r="Y36" s="104"/>
      <c r="Z36" s="187"/>
      <c r="AA36" s="104"/>
      <c r="AB36" s="4"/>
      <c r="AC36" s="104"/>
      <c r="AD36" s="4"/>
      <c r="AE36" s="104"/>
      <c r="AF36" s="4"/>
      <c r="AG36" s="104"/>
      <c r="AH36" s="187"/>
      <c r="AI36" s="104"/>
      <c r="AJ36" s="187"/>
      <c r="AK36" s="104"/>
      <c r="AL36" s="187"/>
      <c r="AM36" s="104"/>
      <c r="AN36" s="187"/>
      <c r="AO36" s="104"/>
      <c r="AP36" s="187"/>
      <c r="AQ36" s="104"/>
      <c r="AR36" s="4"/>
      <c r="AS36" s="104"/>
      <c r="AT36" s="187"/>
      <c r="AU36" s="104"/>
      <c r="AV36" s="187"/>
      <c r="AW36" s="104"/>
      <c r="AX36" s="4"/>
      <c r="AY36" s="104"/>
      <c r="AZ36" s="427"/>
      <c r="BA36" s="523">
        <f t="shared" si="1"/>
        <v>0</v>
      </c>
      <c r="BB36" s="519"/>
      <c r="BC36" s="453"/>
    </row>
    <row r="37" spans="1:55" ht="47.25" hidden="1" customHeight="1" outlineLevel="1" x14ac:dyDescent="0.45">
      <c r="A37" s="95"/>
      <c r="B37" s="96"/>
      <c r="C37" s="1190"/>
      <c r="D37" s="1057"/>
      <c r="E37" s="130"/>
      <c r="F37" s="101"/>
      <c r="G37" s="317"/>
      <c r="H37" s="1010"/>
      <c r="I37" s="1005"/>
      <c r="J37" s="1074"/>
      <c r="K37" s="405"/>
      <c r="L37" s="498">
        <f t="shared" si="0"/>
        <v>0</v>
      </c>
      <c r="M37" s="476"/>
      <c r="N37" s="102">
        <f t="shared" si="2"/>
        <v>0</v>
      </c>
      <c r="O37" s="103"/>
      <c r="P37" s="4"/>
      <c r="Q37" s="104"/>
      <c r="R37" s="187"/>
      <c r="S37" s="104"/>
      <c r="T37" s="4"/>
      <c r="U37" s="104"/>
      <c r="V37" s="4"/>
      <c r="W37" s="104"/>
      <c r="X37" s="4"/>
      <c r="Y37" s="104"/>
      <c r="Z37" s="187"/>
      <c r="AA37" s="104"/>
      <c r="AB37" s="4"/>
      <c r="AC37" s="104"/>
      <c r="AD37" s="4"/>
      <c r="AE37" s="104"/>
      <c r="AF37" s="4"/>
      <c r="AG37" s="104"/>
      <c r="AH37" s="187"/>
      <c r="AI37" s="104"/>
      <c r="AJ37" s="187"/>
      <c r="AK37" s="104"/>
      <c r="AL37" s="187"/>
      <c r="AM37" s="104"/>
      <c r="AN37" s="187"/>
      <c r="AO37" s="104"/>
      <c r="AP37" s="187"/>
      <c r="AQ37" s="104"/>
      <c r="AR37" s="4"/>
      <c r="AS37" s="104"/>
      <c r="AT37" s="187"/>
      <c r="AU37" s="104"/>
      <c r="AV37" s="187"/>
      <c r="AW37" s="104"/>
      <c r="AX37" s="4"/>
      <c r="AY37" s="104"/>
      <c r="AZ37" s="427"/>
      <c r="BA37" s="523">
        <f t="shared" si="1"/>
        <v>0</v>
      </c>
      <c r="BB37" s="519"/>
      <c r="BC37" s="453"/>
    </row>
    <row r="38" spans="1:55" s="340" customFormat="1" ht="47.25" hidden="1" customHeight="1" outlineLevel="1" thickBot="1" x14ac:dyDescent="0.5">
      <c r="A38" s="338"/>
      <c r="B38" s="339"/>
      <c r="C38" s="1190"/>
      <c r="D38" s="1057"/>
      <c r="E38" s="130"/>
      <c r="F38" s="101"/>
      <c r="G38" s="317"/>
      <c r="H38" s="1010"/>
      <c r="I38" s="1005"/>
      <c r="J38" s="1074"/>
      <c r="K38" s="405"/>
      <c r="L38" s="498">
        <f t="shared" si="0"/>
        <v>0</v>
      </c>
      <c r="M38" s="476"/>
      <c r="N38" s="102">
        <f t="shared" si="2"/>
        <v>0</v>
      </c>
      <c r="O38" s="103"/>
      <c r="P38" s="4"/>
      <c r="Q38" s="104"/>
      <c r="R38" s="187"/>
      <c r="S38" s="104"/>
      <c r="T38" s="4"/>
      <c r="U38" s="104"/>
      <c r="V38" s="4"/>
      <c r="W38" s="104"/>
      <c r="X38" s="4"/>
      <c r="Y38" s="104"/>
      <c r="Z38" s="187"/>
      <c r="AA38" s="104"/>
      <c r="AB38" s="4"/>
      <c r="AC38" s="104"/>
      <c r="AD38" s="4"/>
      <c r="AE38" s="104"/>
      <c r="AF38" s="4"/>
      <c r="AG38" s="104"/>
      <c r="AH38" s="187"/>
      <c r="AI38" s="104"/>
      <c r="AJ38" s="187"/>
      <c r="AK38" s="104"/>
      <c r="AL38" s="187"/>
      <c r="AM38" s="104"/>
      <c r="AN38" s="187"/>
      <c r="AO38" s="104"/>
      <c r="AP38" s="187"/>
      <c r="AQ38" s="104"/>
      <c r="AR38" s="4"/>
      <c r="AS38" s="104"/>
      <c r="AT38" s="187"/>
      <c r="AU38" s="104"/>
      <c r="AV38" s="187"/>
      <c r="AW38" s="104"/>
      <c r="AX38" s="4"/>
      <c r="AY38" s="104"/>
      <c r="AZ38" s="427"/>
      <c r="BA38" s="523">
        <f t="shared" si="1"/>
        <v>0</v>
      </c>
      <c r="BB38" s="519"/>
      <c r="BC38" s="453"/>
    </row>
    <row r="39" spans="1:55" ht="47.25" hidden="1" customHeight="1" outlineLevel="1" thickBot="1" x14ac:dyDescent="0.5">
      <c r="A39" s="95"/>
      <c r="B39" s="96"/>
      <c r="C39" s="1190"/>
      <c r="D39" s="1057"/>
      <c r="E39" s="130"/>
      <c r="F39" s="101"/>
      <c r="G39" s="317"/>
      <c r="H39" s="1010"/>
      <c r="I39" s="1005"/>
      <c r="J39" s="1074"/>
      <c r="K39" s="405"/>
      <c r="L39" s="498">
        <f t="shared" si="0"/>
        <v>0</v>
      </c>
      <c r="M39" s="476"/>
      <c r="N39" s="102">
        <f t="shared" si="2"/>
        <v>0</v>
      </c>
      <c r="O39" s="103"/>
      <c r="P39" s="4"/>
      <c r="Q39" s="104"/>
      <c r="R39" s="187"/>
      <c r="S39" s="104"/>
      <c r="T39" s="4"/>
      <c r="U39" s="104"/>
      <c r="V39" s="4"/>
      <c r="W39" s="104"/>
      <c r="X39" s="4"/>
      <c r="Y39" s="104"/>
      <c r="Z39" s="187"/>
      <c r="AA39" s="104"/>
      <c r="AB39" s="4"/>
      <c r="AC39" s="104"/>
      <c r="AD39" s="4"/>
      <c r="AE39" s="104"/>
      <c r="AF39" s="4"/>
      <c r="AG39" s="104"/>
      <c r="AH39" s="187"/>
      <c r="AI39" s="104"/>
      <c r="AJ39" s="187"/>
      <c r="AK39" s="104"/>
      <c r="AL39" s="187"/>
      <c r="AM39" s="104"/>
      <c r="AN39" s="187"/>
      <c r="AO39" s="104"/>
      <c r="AP39" s="187"/>
      <c r="AQ39" s="104"/>
      <c r="AR39" s="4"/>
      <c r="AS39" s="104"/>
      <c r="AT39" s="187"/>
      <c r="AU39" s="104"/>
      <c r="AV39" s="187"/>
      <c r="AW39" s="104"/>
      <c r="AX39" s="4"/>
      <c r="AY39" s="104"/>
      <c r="AZ39" s="427"/>
      <c r="BA39" s="523">
        <f t="shared" si="1"/>
        <v>0</v>
      </c>
      <c r="BB39" s="519"/>
      <c r="BC39" s="358"/>
    </row>
    <row r="40" spans="1:55" ht="47.25" hidden="1" customHeight="1" outlineLevel="1" x14ac:dyDescent="0.45">
      <c r="A40" s="95"/>
      <c r="B40" s="96"/>
      <c r="C40" s="1190"/>
      <c r="D40" s="1057"/>
      <c r="E40" s="130"/>
      <c r="F40" s="101"/>
      <c r="G40" s="317"/>
      <c r="H40" s="1010"/>
      <c r="I40" s="1005"/>
      <c r="J40" s="1074"/>
      <c r="K40" s="405"/>
      <c r="L40" s="498">
        <f t="shared" si="0"/>
        <v>0</v>
      </c>
      <c r="M40" s="476"/>
      <c r="N40" s="102">
        <f t="shared" si="2"/>
        <v>0</v>
      </c>
      <c r="O40" s="103"/>
      <c r="P40" s="4"/>
      <c r="Q40" s="104"/>
      <c r="R40" s="187"/>
      <c r="S40" s="104"/>
      <c r="T40" s="4"/>
      <c r="U40" s="104"/>
      <c r="V40" s="4"/>
      <c r="W40" s="104"/>
      <c r="X40" s="4"/>
      <c r="Y40" s="104"/>
      <c r="Z40" s="187"/>
      <c r="AA40" s="104"/>
      <c r="AB40" s="4"/>
      <c r="AC40" s="104"/>
      <c r="AD40" s="4"/>
      <c r="AE40" s="104"/>
      <c r="AF40" s="4"/>
      <c r="AG40" s="104"/>
      <c r="AH40" s="187"/>
      <c r="AI40" s="104"/>
      <c r="AJ40" s="187"/>
      <c r="AK40" s="104"/>
      <c r="AL40" s="187"/>
      <c r="AM40" s="104"/>
      <c r="AN40" s="187"/>
      <c r="AO40" s="104"/>
      <c r="AP40" s="187"/>
      <c r="AQ40" s="104"/>
      <c r="AR40" s="4"/>
      <c r="AS40" s="104"/>
      <c r="AT40" s="187"/>
      <c r="AU40" s="104"/>
      <c r="AV40" s="187"/>
      <c r="AW40" s="104"/>
      <c r="AX40" s="4"/>
      <c r="AY40" s="104"/>
      <c r="AZ40" s="427"/>
      <c r="BA40" s="523">
        <f t="shared" si="1"/>
        <v>0</v>
      </c>
      <c r="BB40" s="519"/>
      <c r="BC40" s="453"/>
    </row>
    <row r="41" spans="1:55" ht="47.25" hidden="1" customHeight="1" outlineLevel="1" x14ac:dyDescent="0.45">
      <c r="A41" s="95"/>
      <c r="B41" s="96"/>
      <c r="C41" s="1190"/>
      <c r="D41" s="1057"/>
      <c r="E41" s="130"/>
      <c r="F41" s="101"/>
      <c r="G41" s="317"/>
      <c r="H41" s="1010"/>
      <c r="I41" s="1005"/>
      <c r="J41" s="1074"/>
      <c r="K41" s="405"/>
      <c r="L41" s="498">
        <f t="shared" si="0"/>
        <v>0</v>
      </c>
      <c r="M41" s="476"/>
      <c r="N41" s="102">
        <f t="shared" si="2"/>
        <v>0</v>
      </c>
      <c r="O41" s="103"/>
      <c r="P41" s="4"/>
      <c r="Q41" s="104"/>
      <c r="R41" s="187"/>
      <c r="S41" s="104"/>
      <c r="T41" s="4"/>
      <c r="U41" s="104"/>
      <c r="V41" s="4"/>
      <c r="W41" s="104"/>
      <c r="X41" s="4"/>
      <c r="Y41" s="104"/>
      <c r="Z41" s="187"/>
      <c r="AA41" s="104"/>
      <c r="AB41" s="4"/>
      <c r="AC41" s="104"/>
      <c r="AD41" s="4"/>
      <c r="AE41" s="104"/>
      <c r="AF41" s="4"/>
      <c r="AG41" s="104"/>
      <c r="AH41" s="187"/>
      <c r="AI41" s="104"/>
      <c r="AJ41" s="187"/>
      <c r="AK41" s="104"/>
      <c r="AL41" s="187"/>
      <c r="AM41" s="104"/>
      <c r="AN41" s="187"/>
      <c r="AO41" s="104"/>
      <c r="AP41" s="187"/>
      <c r="AQ41" s="104"/>
      <c r="AR41" s="4"/>
      <c r="AS41" s="104"/>
      <c r="AT41" s="187"/>
      <c r="AU41" s="104"/>
      <c r="AV41" s="187"/>
      <c r="AW41" s="104"/>
      <c r="AX41" s="4"/>
      <c r="AY41" s="104"/>
      <c r="AZ41" s="427"/>
      <c r="BA41" s="523">
        <f t="shared" si="1"/>
        <v>0</v>
      </c>
      <c r="BB41" s="519"/>
      <c r="BC41" s="454"/>
    </row>
    <row r="42" spans="1:55" ht="47.25" hidden="1" customHeight="1" outlineLevel="1" thickBot="1" x14ac:dyDescent="0.5">
      <c r="A42" s="95"/>
      <c r="B42" s="96"/>
      <c r="C42" s="1190"/>
      <c r="D42" s="1057"/>
      <c r="E42" s="130"/>
      <c r="F42" s="101"/>
      <c r="G42" s="317"/>
      <c r="H42" s="1010"/>
      <c r="I42" s="1005"/>
      <c r="J42" s="1074"/>
      <c r="K42" s="405"/>
      <c r="L42" s="498">
        <f t="shared" si="0"/>
        <v>0</v>
      </c>
      <c r="M42" s="476"/>
      <c r="N42" s="102">
        <f t="shared" si="2"/>
        <v>0</v>
      </c>
      <c r="O42" s="103"/>
      <c r="P42" s="4"/>
      <c r="Q42" s="104"/>
      <c r="R42" s="187"/>
      <c r="S42" s="104"/>
      <c r="T42" s="4"/>
      <c r="U42" s="104"/>
      <c r="V42" s="4"/>
      <c r="W42" s="104"/>
      <c r="X42" s="4"/>
      <c r="Y42" s="104"/>
      <c r="Z42" s="187"/>
      <c r="AA42" s="104"/>
      <c r="AB42" s="4"/>
      <c r="AC42" s="104"/>
      <c r="AD42" s="4"/>
      <c r="AE42" s="104"/>
      <c r="AF42" s="4"/>
      <c r="AG42" s="104"/>
      <c r="AH42" s="187"/>
      <c r="AI42" s="104"/>
      <c r="AJ42" s="187"/>
      <c r="AK42" s="104"/>
      <c r="AL42" s="187"/>
      <c r="AM42" s="104"/>
      <c r="AN42" s="187"/>
      <c r="AO42" s="104"/>
      <c r="AP42" s="187"/>
      <c r="AQ42" s="104"/>
      <c r="AR42" s="4"/>
      <c r="AS42" s="104"/>
      <c r="AT42" s="187"/>
      <c r="AU42" s="104"/>
      <c r="AV42" s="187"/>
      <c r="AW42" s="104"/>
      <c r="AX42" s="4"/>
      <c r="AY42" s="104"/>
      <c r="AZ42" s="427"/>
      <c r="BA42" s="523">
        <f t="shared" si="1"/>
        <v>0</v>
      </c>
      <c r="BB42" s="519"/>
      <c r="BC42" s="453"/>
    </row>
    <row r="43" spans="1:55" ht="47.25" hidden="1" customHeight="1" outlineLevel="1" thickBot="1" x14ac:dyDescent="0.5">
      <c r="A43" s="95"/>
      <c r="B43" s="96"/>
      <c r="C43" s="1190"/>
      <c r="D43" s="1057"/>
      <c r="E43" s="130"/>
      <c r="F43" s="101"/>
      <c r="G43" s="317"/>
      <c r="H43" s="1010"/>
      <c r="I43" s="1005"/>
      <c r="J43" s="1074"/>
      <c r="K43" s="405"/>
      <c r="L43" s="498">
        <f t="shared" si="0"/>
        <v>0</v>
      </c>
      <c r="M43" s="476"/>
      <c r="N43" s="102">
        <f t="shared" si="2"/>
        <v>0</v>
      </c>
      <c r="O43" s="103"/>
      <c r="P43" s="4"/>
      <c r="Q43" s="104"/>
      <c r="R43" s="187"/>
      <c r="S43" s="104"/>
      <c r="T43" s="4"/>
      <c r="U43" s="104"/>
      <c r="V43" s="4"/>
      <c r="W43" s="104"/>
      <c r="X43" s="4"/>
      <c r="Y43" s="104"/>
      <c r="Z43" s="187"/>
      <c r="AA43" s="104"/>
      <c r="AB43" s="4"/>
      <c r="AC43" s="104"/>
      <c r="AD43" s="4"/>
      <c r="AE43" s="104"/>
      <c r="AF43" s="4"/>
      <c r="AG43" s="104"/>
      <c r="AH43" s="187"/>
      <c r="AI43" s="104"/>
      <c r="AJ43" s="187"/>
      <c r="AK43" s="104"/>
      <c r="AL43" s="187"/>
      <c r="AM43" s="104"/>
      <c r="AN43" s="187"/>
      <c r="AO43" s="104"/>
      <c r="AP43" s="187"/>
      <c r="AQ43" s="104"/>
      <c r="AR43" s="4"/>
      <c r="AS43" s="104"/>
      <c r="AT43" s="187"/>
      <c r="AU43" s="104"/>
      <c r="AV43" s="187"/>
      <c r="AW43" s="104"/>
      <c r="AX43" s="4"/>
      <c r="AY43" s="104"/>
      <c r="AZ43" s="427"/>
      <c r="BA43" s="523">
        <f t="shared" si="1"/>
        <v>0</v>
      </c>
      <c r="BB43" s="519"/>
      <c r="BC43" s="358"/>
    </row>
    <row r="44" spans="1:55" ht="47.25" hidden="1" customHeight="1" outlineLevel="1" x14ac:dyDescent="0.45">
      <c r="A44" s="95"/>
      <c r="B44" s="96"/>
      <c r="C44" s="1190"/>
      <c r="D44" s="1057"/>
      <c r="E44" s="130"/>
      <c r="F44" s="101"/>
      <c r="G44" s="317"/>
      <c r="H44" s="1010"/>
      <c r="I44" s="1005"/>
      <c r="J44" s="1074"/>
      <c r="K44" s="405"/>
      <c r="L44" s="498">
        <f t="shared" ref="L44:L63" si="3">P44+R44+T44+V44+X44+Z44+AB44+AD44+AF44+AH44+AJ44+AL44+AN44+AP44+AR44+AT44+AV44+AX44</f>
        <v>0</v>
      </c>
      <c r="M44" s="476"/>
      <c r="N44" s="102">
        <f t="shared" si="2"/>
        <v>0</v>
      </c>
      <c r="O44" s="103"/>
      <c r="P44" s="4"/>
      <c r="Q44" s="104"/>
      <c r="R44" s="187"/>
      <c r="S44" s="104"/>
      <c r="T44" s="4"/>
      <c r="U44" s="104"/>
      <c r="V44" s="4"/>
      <c r="W44" s="104"/>
      <c r="X44" s="4"/>
      <c r="Y44" s="104"/>
      <c r="Z44" s="187"/>
      <c r="AA44" s="104"/>
      <c r="AB44" s="4"/>
      <c r="AC44" s="104"/>
      <c r="AD44" s="4"/>
      <c r="AE44" s="104"/>
      <c r="AF44" s="4"/>
      <c r="AG44" s="104"/>
      <c r="AH44" s="187"/>
      <c r="AI44" s="104"/>
      <c r="AJ44" s="187"/>
      <c r="AK44" s="104"/>
      <c r="AL44" s="187"/>
      <c r="AM44" s="104"/>
      <c r="AN44" s="187"/>
      <c r="AO44" s="104"/>
      <c r="AP44" s="187"/>
      <c r="AQ44" s="104"/>
      <c r="AR44" s="4"/>
      <c r="AS44" s="104"/>
      <c r="AT44" s="187"/>
      <c r="AU44" s="104"/>
      <c r="AV44" s="187"/>
      <c r="AW44" s="104"/>
      <c r="AX44" s="4"/>
      <c r="AY44" s="104"/>
      <c r="AZ44" s="427"/>
      <c r="BA44" s="523">
        <f t="shared" ref="BA44:BA63" si="4">IFERROR(IF(L44/K44&gt;1.1,IF(N44*-1*H44&lt;135,L44/K44,1.1),L44/K44),0)</f>
        <v>0</v>
      </c>
      <c r="BB44" s="519"/>
      <c r="BC44" s="453"/>
    </row>
    <row r="45" spans="1:55" ht="47.25" hidden="1" customHeight="1" outlineLevel="1" x14ac:dyDescent="0.45">
      <c r="A45" s="95"/>
      <c r="B45" s="96"/>
      <c r="C45" s="1190"/>
      <c r="D45" s="1057"/>
      <c r="E45" s="130"/>
      <c r="F45" s="101"/>
      <c r="G45" s="317"/>
      <c r="H45" s="1010"/>
      <c r="I45" s="1005"/>
      <c r="J45" s="1074"/>
      <c r="K45" s="405"/>
      <c r="L45" s="498">
        <f t="shared" si="3"/>
        <v>0</v>
      </c>
      <c r="M45" s="476"/>
      <c r="N45" s="102">
        <f t="shared" si="2"/>
        <v>0</v>
      </c>
      <c r="O45" s="103"/>
      <c r="P45" s="4"/>
      <c r="Q45" s="104"/>
      <c r="R45" s="187"/>
      <c r="S45" s="104"/>
      <c r="T45" s="4"/>
      <c r="U45" s="104"/>
      <c r="V45" s="4"/>
      <c r="W45" s="104"/>
      <c r="X45" s="4"/>
      <c r="Y45" s="104"/>
      <c r="Z45" s="187"/>
      <c r="AA45" s="104"/>
      <c r="AB45" s="4"/>
      <c r="AC45" s="104"/>
      <c r="AD45" s="4"/>
      <c r="AE45" s="104"/>
      <c r="AF45" s="4"/>
      <c r="AG45" s="104"/>
      <c r="AH45" s="187"/>
      <c r="AI45" s="104"/>
      <c r="AJ45" s="187"/>
      <c r="AK45" s="104"/>
      <c r="AL45" s="187"/>
      <c r="AM45" s="104"/>
      <c r="AN45" s="187"/>
      <c r="AO45" s="104"/>
      <c r="AP45" s="187"/>
      <c r="AQ45" s="104"/>
      <c r="AR45" s="4"/>
      <c r="AS45" s="104"/>
      <c r="AT45" s="187"/>
      <c r="AU45" s="104"/>
      <c r="AV45" s="187"/>
      <c r="AW45" s="104"/>
      <c r="AX45" s="4"/>
      <c r="AY45" s="104"/>
      <c r="AZ45" s="427"/>
      <c r="BA45" s="523">
        <f t="shared" si="4"/>
        <v>0</v>
      </c>
      <c r="BB45" s="519"/>
      <c r="BC45" s="453"/>
    </row>
    <row r="46" spans="1:55" ht="47.25" hidden="1" customHeight="1" outlineLevel="1" x14ac:dyDescent="0.45">
      <c r="A46" s="95"/>
      <c r="B46" s="96"/>
      <c r="C46" s="1190"/>
      <c r="D46" s="1057"/>
      <c r="E46" s="130"/>
      <c r="F46" s="101"/>
      <c r="G46" s="317"/>
      <c r="H46" s="1010"/>
      <c r="I46" s="1005"/>
      <c r="J46" s="1074"/>
      <c r="K46" s="405"/>
      <c r="L46" s="498">
        <f t="shared" si="3"/>
        <v>0</v>
      </c>
      <c r="M46" s="476"/>
      <c r="N46" s="102">
        <f t="shared" si="2"/>
        <v>0</v>
      </c>
      <c r="O46" s="103"/>
      <c r="P46" s="4"/>
      <c r="Q46" s="104"/>
      <c r="R46" s="187"/>
      <c r="S46" s="104"/>
      <c r="T46" s="4"/>
      <c r="U46" s="104"/>
      <c r="V46" s="4"/>
      <c r="W46" s="104"/>
      <c r="X46" s="4"/>
      <c r="Y46" s="104"/>
      <c r="Z46" s="187"/>
      <c r="AA46" s="104"/>
      <c r="AB46" s="4"/>
      <c r="AC46" s="104"/>
      <c r="AD46" s="4"/>
      <c r="AE46" s="104"/>
      <c r="AF46" s="4"/>
      <c r="AG46" s="104"/>
      <c r="AH46" s="187"/>
      <c r="AI46" s="104"/>
      <c r="AJ46" s="187"/>
      <c r="AK46" s="104"/>
      <c r="AL46" s="187"/>
      <c r="AM46" s="104"/>
      <c r="AN46" s="187"/>
      <c r="AO46" s="104"/>
      <c r="AP46" s="187"/>
      <c r="AQ46" s="104"/>
      <c r="AR46" s="4"/>
      <c r="AS46" s="104"/>
      <c r="AT46" s="187"/>
      <c r="AU46" s="104"/>
      <c r="AV46" s="187"/>
      <c r="AW46" s="104"/>
      <c r="AX46" s="4"/>
      <c r="AY46" s="104"/>
      <c r="AZ46" s="427"/>
      <c r="BA46" s="523">
        <f t="shared" si="4"/>
        <v>0</v>
      </c>
      <c r="BB46" s="519"/>
      <c r="BC46" s="453"/>
    </row>
    <row r="47" spans="1:55" ht="47.25" hidden="1" customHeight="1" outlineLevel="1" x14ac:dyDescent="0.45">
      <c r="A47" s="95"/>
      <c r="B47" s="96"/>
      <c r="C47" s="1190"/>
      <c r="D47" s="1057"/>
      <c r="E47" s="130"/>
      <c r="F47" s="101"/>
      <c r="G47" s="317"/>
      <c r="H47" s="1010"/>
      <c r="I47" s="1005"/>
      <c r="J47" s="1074"/>
      <c r="K47" s="405"/>
      <c r="L47" s="498">
        <f t="shared" si="3"/>
        <v>0</v>
      </c>
      <c r="M47" s="476"/>
      <c r="N47" s="102">
        <f t="shared" si="2"/>
        <v>0</v>
      </c>
      <c r="O47" s="103"/>
      <c r="P47" s="4"/>
      <c r="Q47" s="104"/>
      <c r="R47" s="187"/>
      <c r="S47" s="104"/>
      <c r="T47" s="4"/>
      <c r="U47" s="104"/>
      <c r="V47" s="4"/>
      <c r="W47" s="104"/>
      <c r="X47" s="4"/>
      <c r="Y47" s="104"/>
      <c r="Z47" s="187"/>
      <c r="AA47" s="104"/>
      <c r="AB47" s="4"/>
      <c r="AC47" s="104"/>
      <c r="AD47" s="4"/>
      <c r="AE47" s="104"/>
      <c r="AF47" s="4"/>
      <c r="AG47" s="104"/>
      <c r="AH47" s="187"/>
      <c r="AI47" s="104"/>
      <c r="AJ47" s="187"/>
      <c r="AK47" s="104"/>
      <c r="AL47" s="187"/>
      <c r="AM47" s="104"/>
      <c r="AN47" s="187"/>
      <c r="AO47" s="104"/>
      <c r="AP47" s="187"/>
      <c r="AQ47" s="104"/>
      <c r="AR47" s="4"/>
      <c r="AS47" s="104"/>
      <c r="AT47" s="187"/>
      <c r="AU47" s="104"/>
      <c r="AV47" s="187"/>
      <c r="AW47" s="104"/>
      <c r="AX47" s="4"/>
      <c r="AY47" s="104"/>
      <c r="AZ47" s="427"/>
      <c r="BA47" s="523">
        <f t="shared" si="4"/>
        <v>0</v>
      </c>
      <c r="BB47" s="519"/>
      <c r="BC47" s="454"/>
    </row>
    <row r="48" spans="1:55" ht="47.25" hidden="1" customHeight="1" outlineLevel="1" x14ac:dyDescent="0.45">
      <c r="A48" s="95"/>
      <c r="B48" s="96"/>
      <c r="C48" s="1190"/>
      <c r="D48" s="1057"/>
      <c r="E48" s="130"/>
      <c r="F48" s="101"/>
      <c r="G48" s="317"/>
      <c r="H48" s="1010"/>
      <c r="I48" s="1005"/>
      <c r="J48" s="1074"/>
      <c r="K48" s="405"/>
      <c r="L48" s="498">
        <f t="shared" si="3"/>
        <v>0</v>
      </c>
      <c r="M48" s="476"/>
      <c r="N48" s="102">
        <f t="shared" si="2"/>
        <v>0</v>
      </c>
      <c r="O48" s="103"/>
      <c r="P48" s="4"/>
      <c r="Q48" s="104"/>
      <c r="R48" s="187"/>
      <c r="S48" s="104"/>
      <c r="T48" s="4"/>
      <c r="U48" s="104"/>
      <c r="V48" s="4"/>
      <c r="W48" s="104"/>
      <c r="X48" s="4"/>
      <c r="Y48" s="104"/>
      <c r="Z48" s="187"/>
      <c r="AA48" s="104"/>
      <c r="AB48" s="4"/>
      <c r="AC48" s="104"/>
      <c r="AD48" s="4"/>
      <c r="AE48" s="104"/>
      <c r="AF48" s="4"/>
      <c r="AG48" s="104"/>
      <c r="AH48" s="187"/>
      <c r="AI48" s="104"/>
      <c r="AJ48" s="187"/>
      <c r="AK48" s="104"/>
      <c r="AL48" s="187"/>
      <c r="AM48" s="104"/>
      <c r="AN48" s="187"/>
      <c r="AO48" s="104"/>
      <c r="AP48" s="187"/>
      <c r="AQ48" s="104"/>
      <c r="AR48" s="4"/>
      <c r="AS48" s="104"/>
      <c r="AT48" s="187"/>
      <c r="AU48" s="104"/>
      <c r="AV48" s="187"/>
      <c r="AW48" s="104"/>
      <c r="AX48" s="4"/>
      <c r="AY48" s="104"/>
      <c r="AZ48" s="427"/>
      <c r="BA48" s="523">
        <f t="shared" si="4"/>
        <v>0</v>
      </c>
      <c r="BB48" s="519"/>
      <c r="BC48" s="453"/>
    </row>
    <row r="49" spans="1:55" ht="47.25" hidden="1" customHeight="1" outlineLevel="1" x14ac:dyDescent="0.45">
      <c r="A49" s="95"/>
      <c r="B49" s="96"/>
      <c r="C49" s="1190"/>
      <c r="D49" s="1057"/>
      <c r="E49" s="130"/>
      <c r="F49" s="101"/>
      <c r="G49" s="317"/>
      <c r="H49" s="1010"/>
      <c r="I49" s="1005"/>
      <c r="J49" s="1074"/>
      <c r="K49" s="405"/>
      <c r="L49" s="498">
        <f t="shared" si="3"/>
        <v>0</v>
      </c>
      <c r="M49" s="476"/>
      <c r="N49" s="102">
        <f t="shared" si="2"/>
        <v>0</v>
      </c>
      <c r="O49" s="105"/>
      <c r="P49" s="5"/>
      <c r="Q49" s="106"/>
      <c r="R49" s="188"/>
      <c r="S49" s="106"/>
      <c r="T49" s="5"/>
      <c r="U49" s="106"/>
      <c r="V49" s="5"/>
      <c r="W49" s="106"/>
      <c r="X49" s="5"/>
      <c r="Y49" s="106"/>
      <c r="Z49" s="188"/>
      <c r="AA49" s="106"/>
      <c r="AB49" s="5"/>
      <c r="AC49" s="106"/>
      <c r="AD49" s="5"/>
      <c r="AE49" s="106"/>
      <c r="AF49" s="5"/>
      <c r="AG49" s="106"/>
      <c r="AH49" s="188"/>
      <c r="AI49" s="106"/>
      <c r="AJ49" s="188"/>
      <c r="AK49" s="106"/>
      <c r="AL49" s="188"/>
      <c r="AM49" s="106"/>
      <c r="AN49" s="188"/>
      <c r="AO49" s="106"/>
      <c r="AP49" s="188"/>
      <c r="AQ49" s="106"/>
      <c r="AR49" s="5"/>
      <c r="AS49" s="106"/>
      <c r="AT49" s="188"/>
      <c r="AU49" s="106"/>
      <c r="AV49" s="188"/>
      <c r="AW49" s="106"/>
      <c r="AX49" s="5"/>
      <c r="AY49" s="106"/>
      <c r="AZ49" s="429"/>
      <c r="BA49" s="523">
        <f t="shared" si="4"/>
        <v>0</v>
      </c>
      <c r="BB49" s="521"/>
      <c r="BC49" s="453"/>
    </row>
    <row r="50" spans="1:55" ht="47.25" hidden="1" customHeight="1" outlineLevel="1" x14ac:dyDescent="0.45">
      <c r="A50" s="95"/>
      <c r="B50" s="96"/>
      <c r="C50" s="1190"/>
      <c r="D50" s="1057"/>
      <c r="E50" s="130"/>
      <c r="F50" s="101"/>
      <c r="G50" s="317"/>
      <c r="H50" s="1010"/>
      <c r="I50" s="1005"/>
      <c r="J50" s="1074"/>
      <c r="K50" s="405"/>
      <c r="L50" s="498">
        <f t="shared" si="3"/>
        <v>0</v>
      </c>
      <c r="M50" s="476"/>
      <c r="N50" s="102">
        <f t="shared" si="2"/>
        <v>0</v>
      </c>
      <c r="O50" s="105"/>
      <c r="P50" s="5"/>
      <c r="Q50" s="106"/>
      <c r="R50" s="188"/>
      <c r="S50" s="106"/>
      <c r="T50" s="5"/>
      <c r="U50" s="106"/>
      <c r="V50" s="5"/>
      <c r="W50" s="106"/>
      <c r="X50" s="5"/>
      <c r="Y50" s="106"/>
      <c r="Z50" s="188"/>
      <c r="AA50" s="106"/>
      <c r="AB50" s="5"/>
      <c r="AC50" s="106"/>
      <c r="AD50" s="5"/>
      <c r="AE50" s="106"/>
      <c r="AF50" s="5"/>
      <c r="AG50" s="106"/>
      <c r="AH50" s="188"/>
      <c r="AI50" s="106"/>
      <c r="AJ50" s="188"/>
      <c r="AK50" s="106"/>
      <c r="AL50" s="188"/>
      <c r="AM50" s="106"/>
      <c r="AN50" s="188"/>
      <c r="AO50" s="106"/>
      <c r="AP50" s="188"/>
      <c r="AQ50" s="106"/>
      <c r="AR50" s="5"/>
      <c r="AS50" s="106"/>
      <c r="AT50" s="188"/>
      <c r="AU50" s="106"/>
      <c r="AV50" s="188"/>
      <c r="AW50" s="106"/>
      <c r="AX50" s="5"/>
      <c r="AY50" s="106"/>
      <c r="AZ50" s="429"/>
      <c r="BA50" s="523">
        <f t="shared" si="4"/>
        <v>0</v>
      </c>
      <c r="BB50" s="521"/>
      <c r="BC50" s="453"/>
    </row>
    <row r="51" spans="1:55" ht="47.25" hidden="1" customHeight="1" outlineLevel="1" x14ac:dyDescent="0.45">
      <c r="A51" s="95"/>
      <c r="B51" s="96"/>
      <c r="C51" s="1190"/>
      <c r="D51" s="1057"/>
      <c r="E51" s="130"/>
      <c r="F51" s="101"/>
      <c r="G51" s="317"/>
      <c r="H51" s="1010"/>
      <c r="I51" s="1005"/>
      <c r="J51" s="1074"/>
      <c r="K51" s="405"/>
      <c r="L51" s="498">
        <f t="shared" si="3"/>
        <v>0</v>
      </c>
      <c r="M51" s="476"/>
      <c r="N51" s="102">
        <f t="shared" si="2"/>
        <v>0</v>
      </c>
      <c r="O51" s="105"/>
      <c r="P51" s="5"/>
      <c r="Q51" s="106"/>
      <c r="R51" s="188"/>
      <c r="S51" s="106"/>
      <c r="T51" s="5"/>
      <c r="U51" s="106"/>
      <c r="V51" s="5"/>
      <c r="W51" s="106"/>
      <c r="X51" s="5"/>
      <c r="Y51" s="106"/>
      <c r="Z51" s="188"/>
      <c r="AA51" s="106"/>
      <c r="AB51" s="5"/>
      <c r="AC51" s="106"/>
      <c r="AD51" s="5"/>
      <c r="AE51" s="106"/>
      <c r="AF51" s="5"/>
      <c r="AG51" s="106"/>
      <c r="AH51" s="188"/>
      <c r="AI51" s="106"/>
      <c r="AJ51" s="188"/>
      <c r="AK51" s="106"/>
      <c r="AL51" s="188"/>
      <c r="AM51" s="106"/>
      <c r="AN51" s="188"/>
      <c r="AO51" s="106"/>
      <c r="AP51" s="188"/>
      <c r="AQ51" s="106"/>
      <c r="AR51" s="5"/>
      <c r="AS51" s="106"/>
      <c r="AT51" s="188"/>
      <c r="AU51" s="106"/>
      <c r="AV51" s="188"/>
      <c r="AW51" s="106"/>
      <c r="AX51" s="5"/>
      <c r="AY51" s="106"/>
      <c r="AZ51" s="429"/>
      <c r="BA51" s="523">
        <f t="shared" si="4"/>
        <v>0</v>
      </c>
      <c r="BB51" s="521"/>
      <c r="BC51" s="453"/>
    </row>
    <row r="52" spans="1:55" ht="47.25" hidden="1" customHeight="1" outlineLevel="1" x14ac:dyDescent="0.45">
      <c r="A52" s="95"/>
      <c r="B52" s="96"/>
      <c r="C52" s="1190"/>
      <c r="D52" s="1057"/>
      <c r="E52" s="130"/>
      <c r="F52" s="101"/>
      <c r="G52" s="317"/>
      <c r="H52" s="1010"/>
      <c r="I52" s="1005"/>
      <c r="J52" s="1074"/>
      <c r="K52" s="405"/>
      <c r="L52" s="498">
        <f t="shared" si="3"/>
        <v>0</v>
      </c>
      <c r="M52" s="476"/>
      <c r="N52" s="102">
        <f t="shared" si="2"/>
        <v>0</v>
      </c>
      <c r="O52" s="105"/>
      <c r="P52" s="5"/>
      <c r="Q52" s="106"/>
      <c r="R52" s="188"/>
      <c r="S52" s="106"/>
      <c r="T52" s="5"/>
      <c r="U52" s="106"/>
      <c r="V52" s="5"/>
      <c r="W52" s="106"/>
      <c r="X52" s="5"/>
      <c r="Y52" s="106"/>
      <c r="Z52" s="188"/>
      <c r="AA52" s="106"/>
      <c r="AB52" s="5"/>
      <c r="AC52" s="106"/>
      <c r="AD52" s="5"/>
      <c r="AE52" s="106"/>
      <c r="AF52" s="5"/>
      <c r="AG52" s="106"/>
      <c r="AH52" s="188"/>
      <c r="AI52" s="106"/>
      <c r="AJ52" s="188"/>
      <c r="AK52" s="106"/>
      <c r="AL52" s="188"/>
      <c r="AM52" s="106"/>
      <c r="AN52" s="188"/>
      <c r="AO52" s="106"/>
      <c r="AP52" s="188"/>
      <c r="AQ52" s="106"/>
      <c r="AR52" s="5"/>
      <c r="AS52" s="106"/>
      <c r="AT52" s="188"/>
      <c r="AU52" s="106"/>
      <c r="AV52" s="188"/>
      <c r="AW52" s="106"/>
      <c r="AX52" s="5"/>
      <c r="AY52" s="106"/>
      <c r="AZ52" s="429"/>
      <c r="BA52" s="523">
        <f t="shared" si="4"/>
        <v>0</v>
      </c>
      <c r="BB52" s="521"/>
      <c r="BC52" s="453"/>
    </row>
    <row r="53" spans="1:55" ht="47.25" hidden="1" customHeight="1" outlineLevel="1" x14ac:dyDescent="0.45">
      <c r="A53" s="95"/>
      <c r="B53" s="96"/>
      <c r="C53" s="1190"/>
      <c r="D53" s="1057"/>
      <c r="E53" s="130"/>
      <c r="F53" s="101"/>
      <c r="G53" s="317"/>
      <c r="H53" s="1010"/>
      <c r="I53" s="1005"/>
      <c r="J53" s="1074"/>
      <c r="K53" s="405"/>
      <c r="L53" s="498">
        <f t="shared" si="3"/>
        <v>0</v>
      </c>
      <c r="M53" s="476"/>
      <c r="N53" s="102">
        <f t="shared" si="2"/>
        <v>0</v>
      </c>
      <c r="O53" s="105"/>
      <c r="P53" s="5"/>
      <c r="Q53" s="106"/>
      <c r="R53" s="188"/>
      <c r="S53" s="106"/>
      <c r="T53" s="5"/>
      <c r="U53" s="106"/>
      <c r="V53" s="5"/>
      <c r="W53" s="106"/>
      <c r="X53" s="5"/>
      <c r="Y53" s="106"/>
      <c r="Z53" s="188"/>
      <c r="AA53" s="106"/>
      <c r="AB53" s="5"/>
      <c r="AC53" s="106"/>
      <c r="AD53" s="5"/>
      <c r="AE53" s="106"/>
      <c r="AF53" s="5"/>
      <c r="AG53" s="106"/>
      <c r="AH53" s="188"/>
      <c r="AI53" s="106"/>
      <c r="AJ53" s="188"/>
      <c r="AK53" s="106"/>
      <c r="AL53" s="188"/>
      <c r="AM53" s="106"/>
      <c r="AN53" s="188"/>
      <c r="AO53" s="106"/>
      <c r="AP53" s="188"/>
      <c r="AQ53" s="106"/>
      <c r="AR53" s="5"/>
      <c r="AS53" s="106"/>
      <c r="AT53" s="188"/>
      <c r="AU53" s="106"/>
      <c r="AV53" s="188"/>
      <c r="AW53" s="106"/>
      <c r="AX53" s="5"/>
      <c r="AY53" s="106"/>
      <c r="AZ53" s="429"/>
      <c r="BA53" s="523">
        <f t="shared" si="4"/>
        <v>0</v>
      </c>
      <c r="BB53" s="521"/>
      <c r="BC53" s="453"/>
    </row>
    <row r="54" spans="1:55" ht="47.25" hidden="1" customHeight="1" outlineLevel="1" x14ac:dyDescent="0.45">
      <c r="A54" s="95"/>
      <c r="B54" s="96"/>
      <c r="C54" s="1190"/>
      <c r="D54" s="1057"/>
      <c r="E54" s="130"/>
      <c r="F54" s="101"/>
      <c r="G54" s="317"/>
      <c r="H54" s="1010"/>
      <c r="I54" s="1005"/>
      <c r="J54" s="1074"/>
      <c r="K54" s="405"/>
      <c r="L54" s="498">
        <f t="shared" si="3"/>
        <v>0</v>
      </c>
      <c r="M54" s="476"/>
      <c r="N54" s="102">
        <f t="shared" si="2"/>
        <v>0</v>
      </c>
      <c r="O54" s="105"/>
      <c r="P54" s="5"/>
      <c r="Q54" s="106"/>
      <c r="R54" s="188"/>
      <c r="S54" s="106"/>
      <c r="T54" s="5"/>
      <c r="U54" s="106"/>
      <c r="V54" s="5"/>
      <c r="W54" s="106"/>
      <c r="X54" s="5"/>
      <c r="Y54" s="106"/>
      <c r="Z54" s="188"/>
      <c r="AA54" s="106"/>
      <c r="AB54" s="5"/>
      <c r="AC54" s="106"/>
      <c r="AD54" s="5"/>
      <c r="AE54" s="106"/>
      <c r="AF54" s="5"/>
      <c r="AG54" s="106"/>
      <c r="AH54" s="188"/>
      <c r="AI54" s="106"/>
      <c r="AJ54" s="188"/>
      <c r="AK54" s="106"/>
      <c r="AL54" s="188"/>
      <c r="AM54" s="106"/>
      <c r="AN54" s="188"/>
      <c r="AO54" s="106"/>
      <c r="AP54" s="188"/>
      <c r="AQ54" s="106"/>
      <c r="AR54" s="5"/>
      <c r="AS54" s="106"/>
      <c r="AT54" s="188"/>
      <c r="AU54" s="106"/>
      <c r="AV54" s="188"/>
      <c r="AW54" s="106"/>
      <c r="AX54" s="5"/>
      <c r="AY54" s="106"/>
      <c r="AZ54" s="429"/>
      <c r="BA54" s="523">
        <f t="shared" si="4"/>
        <v>0</v>
      </c>
      <c r="BB54" s="521"/>
      <c r="BC54" s="453"/>
    </row>
    <row r="55" spans="1:55" ht="47.25" hidden="1" customHeight="1" outlineLevel="1" x14ac:dyDescent="0.45">
      <c r="A55" s="95"/>
      <c r="B55" s="96"/>
      <c r="C55" s="1190"/>
      <c r="D55" s="1057"/>
      <c r="E55" s="130"/>
      <c r="F55" s="101"/>
      <c r="G55" s="317"/>
      <c r="H55" s="1010"/>
      <c r="I55" s="1005"/>
      <c r="J55" s="1074"/>
      <c r="K55" s="405"/>
      <c r="L55" s="498">
        <f t="shared" si="3"/>
        <v>0</v>
      </c>
      <c r="M55" s="476"/>
      <c r="N55" s="102">
        <f t="shared" si="2"/>
        <v>0</v>
      </c>
      <c r="O55" s="105"/>
      <c r="P55" s="5"/>
      <c r="Q55" s="106"/>
      <c r="R55" s="188"/>
      <c r="S55" s="106"/>
      <c r="T55" s="5"/>
      <c r="U55" s="106"/>
      <c r="V55" s="5"/>
      <c r="W55" s="106"/>
      <c r="X55" s="5"/>
      <c r="Y55" s="106"/>
      <c r="Z55" s="188"/>
      <c r="AA55" s="106"/>
      <c r="AB55" s="5"/>
      <c r="AC55" s="106"/>
      <c r="AD55" s="5"/>
      <c r="AE55" s="106"/>
      <c r="AF55" s="5"/>
      <c r="AG55" s="106"/>
      <c r="AH55" s="188"/>
      <c r="AI55" s="106"/>
      <c r="AJ55" s="188"/>
      <c r="AK55" s="106"/>
      <c r="AL55" s="188"/>
      <c r="AM55" s="106"/>
      <c r="AN55" s="188"/>
      <c r="AO55" s="106"/>
      <c r="AP55" s="188"/>
      <c r="AQ55" s="106"/>
      <c r="AR55" s="5"/>
      <c r="AS55" s="106"/>
      <c r="AT55" s="188"/>
      <c r="AU55" s="106"/>
      <c r="AV55" s="188"/>
      <c r="AW55" s="106"/>
      <c r="AX55" s="5"/>
      <c r="AY55" s="106"/>
      <c r="AZ55" s="429"/>
      <c r="BA55" s="523">
        <f t="shared" si="4"/>
        <v>0</v>
      </c>
      <c r="BB55" s="521"/>
      <c r="BC55" s="453"/>
    </row>
    <row r="56" spans="1:55" ht="47.25" hidden="1" customHeight="1" outlineLevel="1" x14ac:dyDescent="0.45">
      <c r="A56" s="95"/>
      <c r="B56" s="96"/>
      <c r="C56" s="1190"/>
      <c r="D56" s="1057"/>
      <c r="E56" s="130"/>
      <c r="F56" s="101"/>
      <c r="G56" s="317"/>
      <c r="H56" s="1009"/>
      <c r="I56" s="1006"/>
      <c r="J56" s="1075"/>
      <c r="K56" s="405"/>
      <c r="L56" s="498">
        <f t="shared" si="3"/>
        <v>0</v>
      </c>
      <c r="M56" s="476"/>
      <c r="N56" s="102">
        <f t="shared" si="2"/>
        <v>0</v>
      </c>
      <c r="O56" s="105"/>
      <c r="P56" s="5"/>
      <c r="Q56" s="106"/>
      <c r="R56" s="188"/>
      <c r="S56" s="106"/>
      <c r="T56" s="5"/>
      <c r="U56" s="106"/>
      <c r="V56" s="5"/>
      <c r="W56" s="106"/>
      <c r="X56" s="5"/>
      <c r="Y56" s="106"/>
      <c r="Z56" s="188"/>
      <c r="AA56" s="106"/>
      <c r="AB56" s="5"/>
      <c r="AC56" s="106"/>
      <c r="AD56" s="5"/>
      <c r="AE56" s="106"/>
      <c r="AF56" s="5"/>
      <c r="AG56" s="106"/>
      <c r="AH56" s="188"/>
      <c r="AI56" s="106"/>
      <c r="AJ56" s="188"/>
      <c r="AK56" s="106"/>
      <c r="AL56" s="188"/>
      <c r="AM56" s="106"/>
      <c r="AN56" s="188"/>
      <c r="AO56" s="106"/>
      <c r="AP56" s="188"/>
      <c r="AQ56" s="106"/>
      <c r="AR56" s="5"/>
      <c r="AS56" s="106"/>
      <c r="AT56" s="188"/>
      <c r="AU56" s="106"/>
      <c r="AV56" s="188"/>
      <c r="AW56" s="106"/>
      <c r="AX56" s="5"/>
      <c r="AY56" s="106"/>
      <c r="AZ56" s="429"/>
      <c r="BA56" s="523">
        <f t="shared" si="4"/>
        <v>0</v>
      </c>
      <c r="BB56" s="521"/>
      <c r="BC56" s="453"/>
    </row>
    <row r="57" spans="1:55" ht="47.25" hidden="1" customHeight="1" outlineLevel="1" x14ac:dyDescent="0.45">
      <c r="A57" s="95"/>
      <c r="B57" s="96"/>
      <c r="C57" s="1190"/>
      <c r="D57" s="1057"/>
      <c r="E57" s="130"/>
      <c r="F57" s="101"/>
      <c r="G57" s="317"/>
      <c r="H57" s="1009"/>
      <c r="I57" s="1006"/>
      <c r="J57" s="1075"/>
      <c r="K57" s="405"/>
      <c r="L57" s="498">
        <f t="shared" si="3"/>
        <v>0</v>
      </c>
      <c r="M57" s="476"/>
      <c r="N57" s="102">
        <f t="shared" si="2"/>
        <v>0</v>
      </c>
      <c r="O57" s="105"/>
      <c r="P57" s="5"/>
      <c r="Q57" s="106"/>
      <c r="R57" s="188"/>
      <c r="S57" s="106"/>
      <c r="T57" s="5"/>
      <c r="U57" s="106"/>
      <c r="V57" s="5"/>
      <c r="W57" s="106"/>
      <c r="X57" s="5"/>
      <c r="Y57" s="106"/>
      <c r="Z57" s="188"/>
      <c r="AA57" s="106"/>
      <c r="AB57" s="5"/>
      <c r="AC57" s="106"/>
      <c r="AD57" s="5"/>
      <c r="AE57" s="106"/>
      <c r="AF57" s="5"/>
      <c r="AG57" s="106"/>
      <c r="AH57" s="188"/>
      <c r="AI57" s="106"/>
      <c r="AJ57" s="188"/>
      <c r="AK57" s="106"/>
      <c r="AL57" s="188"/>
      <c r="AM57" s="106"/>
      <c r="AN57" s="188"/>
      <c r="AO57" s="106"/>
      <c r="AP57" s="188"/>
      <c r="AQ57" s="106"/>
      <c r="AR57" s="5"/>
      <c r="AS57" s="106"/>
      <c r="AT57" s="188"/>
      <c r="AU57" s="106"/>
      <c r="AV57" s="188"/>
      <c r="AW57" s="106"/>
      <c r="AX57" s="5"/>
      <c r="AY57" s="106"/>
      <c r="AZ57" s="429"/>
      <c r="BA57" s="523">
        <f t="shared" si="4"/>
        <v>0</v>
      </c>
      <c r="BB57" s="521"/>
      <c r="BC57" s="453"/>
    </row>
    <row r="58" spans="1:55" ht="47.25" hidden="1" customHeight="1" outlineLevel="1" x14ac:dyDescent="0.45">
      <c r="A58" s="95"/>
      <c r="B58" s="96"/>
      <c r="C58" s="1190"/>
      <c r="D58" s="1057"/>
      <c r="E58" s="130"/>
      <c r="F58" s="101"/>
      <c r="G58" s="317"/>
      <c r="H58" s="1009"/>
      <c r="I58" s="1006"/>
      <c r="J58" s="1075"/>
      <c r="K58" s="405"/>
      <c r="L58" s="498">
        <f t="shared" si="3"/>
        <v>0</v>
      </c>
      <c r="M58" s="476"/>
      <c r="N58" s="102">
        <f t="shared" si="2"/>
        <v>0</v>
      </c>
      <c r="O58" s="105"/>
      <c r="P58" s="5"/>
      <c r="Q58" s="106"/>
      <c r="R58" s="188"/>
      <c r="S58" s="106"/>
      <c r="T58" s="5"/>
      <c r="U58" s="106"/>
      <c r="V58" s="5"/>
      <c r="W58" s="106"/>
      <c r="X58" s="5"/>
      <c r="Y58" s="106"/>
      <c r="Z58" s="188"/>
      <c r="AA58" s="106"/>
      <c r="AB58" s="5"/>
      <c r="AC58" s="106"/>
      <c r="AD58" s="5"/>
      <c r="AE58" s="106"/>
      <c r="AF58" s="5"/>
      <c r="AG58" s="106"/>
      <c r="AH58" s="188"/>
      <c r="AI58" s="106"/>
      <c r="AJ58" s="188"/>
      <c r="AK58" s="106"/>
      <c r="AL58" s="188"/>
      <c r="AM58" s="106"/>
      <c r="AN58" s="188"/>
      <c r="AO58" s="106"/>
      <c r="AP58" s="188"/>
      <c r="AQ58" s="106"/>
      <c r="AR58" s="5"/>
      <c r="AS58" s="106"/>
      <c r="AT58" s="188"/>
      <c r="AU58" s="106"/>
      <c r="AV58" s="188"/>
      <c r="AW58" s="106"/>
      <c r="AX58" s="5"/>
      <c r="AY58" s="106"/>
      <c r="AZ58" s="429"/>
      <c r="BA58" s="523">
        <f t="shared" si="4"/>
        <v>0</v>
      </c>
      <c r="BB58" s="521"/>
      <c r="BC58" s="453"/>
    </row>
    <row r="59" spans="1:55" ht="47.25" hidden="1" customHeight="1" outlineLevel="1" x14ac:dyDescent="0.45">
      <c r="A59" s="95"/>
      <c r="B59" s="96"/>
      <c r="C59" s="1190"/>
      <c r="D59" s="1057"/>
      <c r="E59" s="130"/>
      <c r="F59" s="101"/>
      <c r="G59" s="317"/>
      <c r="H59" s="1009"/>
      <c r="I59" s="1006"/>
      <c r="J59" s="1075"/>
      <c r="K59" s="405"/>
      <c r="L59" s="498">
        <f t="shared" si="3"/>
        <v>0</v>
      </c>
      <c r="M59" s="476"/>
      <c r="N59" s="102">
        <f t="shared" si="2"/>
        <v>0</v>
      </c>
      <c r="O59" s="105"/>
      <c r="P59" s="5"/>
      <c r="Q59" s="106"/>
      <c r="R59" s="188"/>
      <c r="S59" s="106"/>
      <c r="T59" s="5"/>
      <c r="U59" s="106"/>
      <c r="V59" s="5"/>
      <c r="W59" s="106"/>
      <c r="X59" s="5"/>
      <c r="Y59" s="106"/>
      <c r="Z59" s="188"/>
      <c r="AA59" s="106"/>
      <c r="AB59" s="5"/>
      <c r="AC59" s="106"/>
      <c r="AD59" s="5"/>
      <c r="AE59" s="106"/>
      <c r="AF59" s="5"/>
      <c r="AG59" s="106"/>
      <c r="AH59" s="188"/>
      <c r="AI59" s="106"/>
      <c r="AJ59" s="188"/>
      <c r="AK59" s="106"/>
      <c r="AL59" s="188"/>
      <c r="AM59" s="106"/>
      <c r="AN59" s="188"/>
      <c r="AO59" s="106"/>
      <c r="AP59" s="188"/>
      <c r="AQ59" s="106"/>
      <c r="AR59" s="5"/>
      <c r="AS59" s="106"/>
      <c r="AT59" s="188"/>
      <c r="AU59" s="106"/>
      <c r="AV59" s="188"/>
      <c r="AW59" s="106"/>
      <c r="AX59" s="5"/>
      <c r="AY59" s="106"/>
      <c r="AZ59" s="429"/>
      <c r="BA59" s="523">
        <f t="shared" si="4"/>
        <v>0</v>
      </c>
      <c r="BB59" s="521"/>
      <c r="BC59" s="453"/>
    </row>
    <row r="60" spans="1:55" ht="47.25" hidden="1" customHeight="1" outlineLevel="1" x14ac:dyDescent="0.45">
      <c r="A60" s="95"/>
      <c r="B60" s="96"/>
      <c r="C60" s="1190"/>
      <c r="D60" s="1057"/>
      <c r="E60" s="130"/>
      <c r="F60" s="101"/>
      <c r="G60" s="317"/>
      <c r="H60" s="1010"/>
      <c r="I60" s="1005"/>
      <c r="J60" s="1074"/>
      <c r="K60" s="405"/>
      <c r="L60" s="498">
        <f t="shared" si="3"/>
        <v>0</v>
      </c>
      <c r="M60" s="476"/>
      <c r="N60" s="102">
        <f t="shared" si="2"/>
        <v>0</v>
      </c>
      <c r="O60" s="105"/>
      <c r="P60" s="5"/>
      <c r="Q60" s="106"/>
      <c r="R60" s="188"/>
      <c r="S60" s="106"/>
      <c r="T60" s="5"/>
      <c r="U60" s="106"/>
      <c r="V60" s="5"/>
      <c r="W60" s="106"/>
      <c r="X60" s="5"/>
      <c r="Y60" s="106"/>
      <c r="Z60" s="188"/>
      <c r="AA60" s="106"/>
      <c r="AB60" s="5"/>
      <c r="AC60" s="106"/>
      <c r="AD60" s="5"/>
      <c r="AE60" s="106"/>
      <c r="AF60" s="5"/>
      <c r="AG60" s="106"/>
      <c r="AH60" s="188"/>
      <c r="AI60" s="106"/>
      <c r="AJ60" s="188"/>
      <c r="AK60" s="106"/>
      <c r="AL60" s="188"/>
      <c r="AM60" s="106"/>
      <c r="AN60" s="188"/>
      <c r="AO60" s="106"/>
      <c r="AP60" s="188"/>
      <c r="AQ60" s="106"/>
      <c r="AR60" s="5"/>
      <c r="AS60" s="106"/>
      <c r="AT60" s="188"/>
      <c r="AU60" s="106"/>
      <c r="AV60" s="188"/>
      <c r="AW60" s="106"/>
      <c r="AX60" s="5"/>
      <c r="AY60" s="106"/>
      <c r="AZ60" s="429"/>
      <c r="BA60" s="523">
        <f t="shared" si="4"/>
        <v>0</v>
      </c>
      <c r="BB60" s="521"/>
      <c r="BC60" s="453"/>
    </row>
    <row r="61" spans="1:55" ht="47.25" hidden="1" customHeight="1" outlineLevel="1" x14ac:dyDescent="0.45">
      <c r="A61" s="95"/>
      <c r="B61" s="96"/>
      <c r="C61" s="1190"/>
      <c r="D61" s="1057"/>
      <c r="E61" s="130"/>
      <c r="F61" s="101"/>
      <c r="G61" s="317"/>
      <c r="H61" s="1010"/>
      <c r="I61" s="1005"/>
      <c r="J61" s="1074"/>
      <c r="K61" s="405"/>
      <c r="L61" s="498">
        <f t="shared" si="3"/>
        <v>0</v>
      </c>
      <c r="M61" s="476"/>
      <c r="N61" s="102">
        <f t="shared" si="2"/>
        <v>0</v>
      </c>
      <c r="O61" s="105"/>
      <c r="P61" s="5"/>
      <c r="Q61" s="106"/>
      <c r="R61" s="188"/>
      <c r="S61" s="106"/>
      <c r="T61" s="5"/>
      <c r="U61" s="106"/>
      <c r="V61" s="5"/>
      <c r="W61" s="106"/>
      <c r="X61" s="5"/>
      <c r="Y61" s="106"/>
      <c r="Z61" s="188"/>
      <c r="AA61" s="106"/>
      <c r="AB61" s="5"/>
      <c r="AC61" s="106"/>
      <c r="AD61" s="5"/>
      <c r="AE61" s="106"/>
      <c r="AF61" s="5"/>
      <c r="AG61" s="106"/>
      <c r="AH61" s="188"/>
      <c r="AI61" s="106"/>
      <c r="AJ61" s="188"/>
      <c r="AK61" s="106"/>
      <c r="AL61" s="188"/>
      <c r="AM61" s="106"/>
      <c r="AN61" s="188"/>
      <c r="AO61" s="106"/>
      <c r="AP61" s="188"/>
      <c r="AQ61" s="106"/>
      <c r="AR61" s="5"/>
      <c r="AS61" s="106"/>
      <c r="AT61" s="188"/>
      <c r="AU61" s="106"/>
      <c r="AV61" s="188"/>
      <c r="AW61" s="106"/>
      <c r="AX61" s="5"/>
      <c r="AY61" s="106"/>
      <c r="AZ61" s="429"/>
      <c r="BA61" s="523">
        <f t="shared" si="4"/>
        <v>0</v>
      </c>
      <c r="BB61" s="521"/>
      <c r="BC61" s="453"/>
    </row>
    <row r="62" spans="1:55" ht="47.25" hidden="1" customHeight="1" outlineLevel="1" x14ac:dyDescent="0.45">
      <c r="A62" s="95"/>
      <c r="B62" s="96"/>
      <c r="C62" s="1190"/>
      <c r="D62" s="1057"/>
      <c r="E62" s="130"/>
      <c r="F62" s="101"/>
      <c r="G62" s="317"/>
      <c r="H62" s="1010"/>
      <c r="I62" s="1005"/>
      <c r="J62" s="1074"/>
      <c r="K62" s="405"/>
      <c r="L62" s="498">
        <f t="shared" si="3"/>
        <v>0</v>
      </c>
      <c r="M62" s="476"/>
      <c r="N62" s="102">
        <f t="shared" si="2"/>
        <v>0</v>
      </c>
      <c r="O62" s="105"/>
      <c r="P62" s="5"/>
      <c r="Q62" s="106"/>
      <c r="R62" s="188"/>
      <c r="S62" s="106"/>
      <c r="T62" s="5"/>
      <c r="U62" s="106"/>
      <c r="V62" s="5"/>
      <c r="W62" s="106"/>
      <c r="X62" s="5"/>
      <c r="Y62" s="106"/>
      <c r="Z62" s="188"/>
      <c r="AA62" s="106"/>
      <c r="AB62" s="5"/>
      <c r="AC62" s="106"/>
      <c r="AD62" s="5"/>
      <c r="AE62" s="106"/>
      <c r="AF62" s="5"/>
      <c r="AG62" s="106"/>
      <c r="AH62" s="188"/>
      <c r="AI62" s="106"/>
      <c r="AJ62" s="188"/>
      <c r="AK62" s="106"/>
      <c r="AL62" s="188"/>
      <c r="AM62" s="106"/>
      <c r="AN62" s="188"/>
      <c r="AO62" s="106"/>
      <c r="AP62" s="188"/>
      <c r="AQ62" s="106"/>
      <c r="AR62" s="5"/>
      <c r="AS62" s="106"/>
      <c r="AT62" s="188"/>
      <c r="AU62" s="106"/>
      <c r="AV62" s="188"/>
      <c r="AW62" s="106"/>
      <c r="AX62" s="5"/>
      <c r="AY62" s="106"/>
      <c r="AZ62" s="429"/>
      <c r="BA62" s="523">
        <f t="shared" si="4"/>
        <v>0</v>
      </c>
      <c r="BB62" s="521"/>
      <c r="BC62" s="453"/>
    </row>
    <row r="63" spans="1:55" ht="47.25" customHeight="1" collapsed="1" thickBot="1" x14ac:dyDescent="0.5">
      <c r="A63" s="95"/>
      <c r="B63" s="96"/>
      <c r="C63" s="1191"/>
      <c r="D63" s="1058"/>
      <c r="E63" s="132"/>
      <c r="F63" s="107"/>
      <c r="G63" s="355"/>
      <c r="H63" s="1011"/>
      <c r="I63" s="1007"/>
      <c r="J63" s="1076"/>
      <c r="K63" s="406"/>
      <c r="L63" s="499">
        <f t="shared" si="3"/>
        <v>0</v>
      </c>
      <c r="M63" s="477"/>
      <c r="N63" s="108">
        <f t="shared" si="2"/>
        <v>0</v>
      </c>
      <c r="O63" s="109"/>
      <c r="P63" s="1"/>
      <c r="Q63" s="110"/>
      <c r="R63" s="46"/>
      <c r="S63" s="110"/>
      <c r="T63" s="1"/>
      <c r="U63" s="110"/>
      <c r="V63" s="1"/>
      <c r="W63" s="110"/>
      <c r="X63" s="1"/>
      <c r="Y63" s="110"/>
      <c r="Z63" s="46"/>
      <c r="AA63" s="110"/>
      <c r="AB63" s="1"/>
      <c r="AC63" s="110"/>
      <c r="AD63" s="1"/>
      <c r="AE63" s="110"/>
      <c r="AF63" s="1"/>
      <c r="AG63" s="110"/>
      <c r="AH63" s="46"/>
      <c r="AI63" s="110"/>
      <c r="AJ63" s="46"/>
      <c r="AK63" s="110"/>
      <c r="AL63" s="46"/>
      <c r="AM63" s="110"/>
      <c r="AN63" s="46"/>
      <c r="AO63" s="110"/>
      <c r="AP63" s="46"/>
      <c r="AQ63" s="110"/>
      <c r="AR63" s="1"/>
      <c r="AS63" s="110"/>
      <c r="AT63" s="46"/>
      <c r="AU63" s="110"/>
      <c r="AV63" s="46"/>
      <c r="AW63" s="110"/>
      <c r="AX63" s="1"/>
      <c r="AY63" s="110"/>
      <c r="AZ63" s="428"/>
      <c r="BA63" s="524">
        <f t="shared" si="4"/>
        <v>0</v>
      </c>
      <c r="BB63" s="522"/>
      <c r="BC63" s="480"/>
    </row>
    <row r="64" spans="1:55" ht="15.75" customHeight="1" thickBot="1" x14ac:dyDescent="0.5">
      <c r="A64" s="95"/>
      <c r="B64" s="96"/>
      <c r="C64" s="96"/>
      <c r="D64" s="505"/>
      <c r="E64" s="111"/>
      <c r="F64" s="112"/>
      <c r="G64" s="113"/>
      <c r="H64" s="114"/>
      <c r="I64" s="113"/>
      <c r="J64" s="571"/>
      <c r="K64" s="496"/>
      <c r="L64" s="490"/>
      <c r="M64" s="487"/>
      <c r="N64" s="136">
        <f t="shared" si="2"/>
        <v>0</v>
      </c>
      <c r="O64" s="116"/>
      <c r="P64" s="2"/>
      <c r="Q64" s="115"/>
      <c r="R64" s="242"/>
      <c r="S64" s="115"/>
      <c r="T64" s="2"/>
      <c r="U64" s="116"/>
      <c r="V64" s="2"/>
      <c r="W64" s="115"/>
      <c r="X64" s="2"/>
      <c r="Y64" s="115"/>
      <c r="Z64" s="242"/>
      <c r="AA64" s="115"/>
      <c r="AB64" s="2"/>
      <c r="AC64" s="115"/>
      <c r="AD64" s="2"/>
      <c r="AE64" s="115"/>
      <c r="AF64" s="2"/>
      <c r="AG64" s="115"/>
      <c r="AH64" s="242"/>
      <c r="AI64" s="115"/>
      <c r="AJ64" s="2"/>
      <c r="AK64" s="115"/>
      <c r="AL64" s="242"/>
      <c r="AM64" s="115"/>
      <c r="AN64" s="2"/>
      <c r="AO64" s="115"/>
      <c r="AP64" s="242"/>
      <c r="AQ64" s="115"/>
      <c r="AR64" s="2"/>
      <c r="AS64" s="115"/>
      <c r="AT64" s="416"/>
      <c r="AU64" s="116"/>
      <c r="AV64" s="242"/>
      <c r="AW64" s="115"/>
      <c r="AX64" s="2"/>
      <c r="AY64" s="115"/>
      <c r="AZ64" s="242"/>
      <c r="BA64" s="413"/>
      <c r="BB64" s="469"/>
      <c r="BC64" s="447"/>
    </row>
    <row r="65" spans="1:55" ht="48.75" customHeight="1" thickBot="1" x14ac:dyDescent="0.5">
      <c r="A65" s="96"/>
      <c r="B65" s="96"/>
      <c r="C65" s="1189" t="s">
        <v>84</v>
      </c>
      <c r="D65" s="1056" t="s">
        <v>67</v>
      </c>
      <c r="E65" s="580" t="s">
        <v>66</v>
      </c>
      <c r="F65" s="97">
        <v>40</v>
      </c>
      <c r="G65" s="990">
        <v>210</v>
      </c>
      <c r="H65" s="1082">
        <v>5.6</v>
      </c>
      <c r="I65" s="1024">
        <v>82.7</v>
      </c>
      <c r="J65" s="1014">
        <v>122</v>
      </c>
      <c r="K65" s="996"/>
      <c r="L65" s="527">
        <f t="shared" ref="L65:L96" si="5">P65+R65+T65+V65+X65+Z65+AB65+AD65+AF65+AH65+AJ65+AL65+AN65+AP65+AR65+AT65+AV65+AX65</f>
        <v>0</v>
      </c>
      <c r="M65" s="538"/>
      <c r="N65" s="740">
        <f>(K65+M65)-L65</f>
        <v>0</v>
      </c>
      <c r="O65" s="100"/>
      <c r="P65" s="3"/>
      <c r="Q65" s="100"/>
      <c r="R65" s="3"/>
      <c r="S65" s="100"/>
      <c r="T65" s="3"/>
      <c r="U65" s="354"/>
      <c r="V65" s="3"/>
      <c r="W65" s="354"/>
      <c r="X65" s="3"/>
      <c r="Y65" s="100"/>
      <c r="Z65" s="3"/>
      <c r="AA65" s="100"/>
      <c r="AB65" s="3"/>
      <c r="AC65" s="100"/>
      <c r="AD65" s="3"/>
      <c r="AE65" s="373"/>
      <c r="AF65" s="3"/>
      <c r="AG65" s="100"/>
      <c r="AH65" s="186"/>
      <c r="AI65" s="445"/>
      <c r="AJ65" s="3"/>
      <c r="AK65" s="100"/>
      <c r="AL65" s="186"/>
      <c r="AM65" s="445"/>
      <c r="AN65" s="3"/>
      <c r="AO65" s="100"/>
      <c r="AP65" s="186"/>
      <c r="AQ65" s="445"/>
      <c r="AR65" s="3"/>
      <c r="AS65" s="100"/>
      <c r="AT65" s="186"/>
      <c r="AU65" s="100"/>
      <c r="AV65" s="186"/>
      <c r="AW65" s="100"/>
      <c r="AX65" s="3"/>
      <c r="AY65" s="100"/>
      <c r="AZ65" s="425"/>
      <c r="BA65" s="517">
        <f t="shared" ref="BA65:BA91" si="6">IFERROR(IF(L65/K65&gt;1.1,IF(N65*-1*H65&lt;135,L65/K65,1.1),L65/K65),0)</f>
        <v>0</v>
      </c>
      <c r="BB65" s="518">
        <f>IFERROR(SUM(L65:L115)/SUM(K65:K115),0)</f>
        <v>0</v>
      </c>
      <c r="BC65" s="410">
        <f>SUM(N65:N73)/480</f>
        <v>0.53125</v>
      </c>
    </row>
    <row r="66" spans="1:55" s="340" customFormat="1" ht="48.75" customHeight="1" thickBot="1" x14ac:dyDescent="0.5">
      <c r="A66" s="339"/>
      <c r="B66" s="339"/>
      <c r="C66" s="1190"/>
      <c r="D66" s="1047"/>
      <c r="E66" s="130" t="s">
        <v>66</v>
      </c>
      <c r="F66" s="101">
        <v>40</v>
      </c>
      <c r="G66" s="317">
        <v>300</v>
      </c>
      <c r="H66" s="316">
        <v>5.6</v>
      </c>
      <c r="I66" s="1025">
        <v>82.7</v>
      </c>
      <c r="J66" s="1015">
        <v>122</v>
      </c>
      <c r="K66" s="997"/>
      <c r="L66" s="498">
        <f t="shared" si="5"/>
        <v>0</v>
      </c>
      <c r="M66" s="476"/>
      <c r="N66" s="102">
        <f t="shared" ref="N66:N68" si="7">(K66+M66)-L66</f>
        <v>0</v>
      </c>
      <c r="O66" s="128"/>
      <c r="P66" s="7"/>
      <c r="Q66" s="128"/>
      <c r="R66" s="7"/>
      <c r="S66" s="128"/>
      <c r="T66" s="7"/>
      <c r="U66" s="356"/>
      <c r="V66" s="7"/>
      <c r="W66" s="356"/>
      <c r="X66" s="7"/>
      <c r="Y66" s="128"/>
      <c r="Z66" s="7"/>
      <c r="AA66" s="128"/>
      <c r="AB66" s="7"/>
      <c r="AC66" s="128"/>
      <c r="AD66" s="7"/>
      <c r="AE66" s="104"/>
      <c r="AF66" s="4"/>
      <c r="AG66" s="104"/>
      <c r="AH66" s="187"/>
      <c r="AI66" s="104"/>
      <c r="AJ66" s="4"/>
      <c r="AK66" s="104"/>
      <c r="AL66" s="187"/>
      <c r="AM66" s="444"/>
      <c r="AN66" s="4"/>
      <c r="AO66" s="104"/>
      <c r="AP66" s="187"/>
      <c r="AQ66" s="444"/>
      <c r="AR66" s="7"/>
      <c r="AS66" s="104"/>
      <c r="AT66" s="187"/>
      <c r="AU66" s="104"/>
      <c r="AV66" s="187"/>
      <c r="AW66" s="104"/>
      <c r="AX66" s="4"/>
      <c r="AY66" s="104"/>
      <c r="AZ66" s="427"/>
      <c r="BA66" s="523">
        <f t="shared" si="6"/>
        <v>0</v>
      </c>
      <c r="BB66" s="519"/>
      <c r="BC66" s="358"/>
    </row>
    <row r="67" spans="1:55" ht="48.75" customHeight="1" thickBot="1" x14ac:dyDescent="0.5">
      <c r="A67" s="96"/>
      <c r="B67" s="96"/>
      <c r="C67" s="1190"/>
      <c r="D67" s="1046"/>
      <c r="E67" s="130" t="s">
        <v>66</v>
      </c>
      <c r="F67" s="101">
        <v>40</v>
      </c>
      <c r="G67" s="317">
        <v>361</v>
      </c>
      <c r="H67" s="316">
        <v>5.6</v>
      </c>
      <c r="I67" s="1025">
        <v>82.7</v>
      </c>
      <c r="J67" s="1015">
        <v>122</v>
      </c>
      <c r="K67" s="997"/>
      <c r="L67" s="498">
        <f t="shared" si="5"/>
        <v>0</v>
      </c>
      <c r="M67" s="476"/>
      <c r="N67" s="102">
        <f t="shared" si="7"/>
        <v>0</v>
      </c>
      <c r="O67" s="128"/>
      <c r="P67" s="7"/>
      <c r="Q67" s="128"/>
      <c r="R67" s="7"/>
      <c r="S67" s="128"/>
      <c r="T67" s="7"/>
      <c r="U67" s="356"/>
      <c r="V67" s="7"/>
      <c r="W67" s="356"/>
      <c r="X67" s="7"/>
      <c r="Y67" s="128"/>
      <c r="Z67" s="7"/>
      <c r="AA67" s="128"/>
      <c r="AB67" s="7"/>
      <c r="AC67" s="128"/>
      <c r="AD67" s="7"/>
      <c r="AE67" s="128"/>
      <c r="AF67" s="7"/>
      <c r="AG67" s="128"/>
      <c r="AH67" s="337"/>
      <c r="AI67" s="128"/>
      <c r="AJ67" s="7"/>
      <c r="AK67" s="128"/>
      <c r="AL67" s="337"/>
      <c r="AM67" s="128"/>
      <c r="AN67" s="7"/>
      <c r="AO67" s="128"/>
      <c r="AP67" s="337"/>
      <c r="AQ67" s="503"/>
      <c r="AR67" s="7"/>
      <c r="AS67" s="128"/>
      <c r="AT67" s="337"/>
      <c r="AU67" s="128"/>
      <c r="AV67" s="337"/>
      <c r="AW67" s="128"/>
      <c r="AX67" s="7"/>
      <c r="AY67" s="128"/>
      <c r="AZ67" s="426"/>
      <c r="BA67" s="523">
        <f t="shared" si="6"/>
        <v>0</v>
      </c>
      <c r="BB67" s="520"/>
      <c r="BC67" s="579"/>
    </row>
    <row r="68" spans="1:55" ht="48.75" customHeight="1" x14ac:dyDescent="0.45">
      <c r="A68" s="96"/>
      <c r="B68" s="96"/>
      <c r="C68" s="1190"/>
      <c r="D68" s="1047"/>
      <c r="E68" s="130" t="s">
        <v>66</v>
      </c>
      <c r="F68" s="101">
        <v>40</v>
      </c>
      <c r="G68" s="317">
        <v>423</v>
      </c>
      <c r="H68" s="316">
        <v>5.6</v>
      </c>
      <c r="I68" s="1025">
        <v>82.7</v>
      </c>
      <c r="J68" s="1015">
        <v>122</v>
      </c>
      <c r="K68" s="997"/>
      <c r="L68" s="528">
        <f t="shared" si="5"/>
        <v>0</v>
      </c>
      <c r="M68" s="539"/>
      <c r="N68" s="102">
        <f t="shared" si="7"/>
        <v>0</v>
      </c>
      <c r="O68" s="104"/>
      <c r="P68" s="4"/>
      <c r="Q68" s="104"/>
      <c r="R68" s="4"/>
      <c r="S68" s="104"/>
      <c r="T68" s="4"/>
      <c r="U68" s="131"/>
      <c r="V68" s="4"/>
      <c r="W68" s="131"/>
      <c r="X68" s="4"/>
      <c r="Y68" s="104"/>
      <c r="Z68" s="4"/>
      <c r="AA68" s="104"/>
      <c r="AB68" s="4"/>
      <c r="AC68" s="104"/>
      <c r="AD68" s="4"/>
      <c r="AE68" s="104"/>
      <c r="AF68" s="4"/>
      <c r="AG68" s="104"/>
      <c r="AH68" s="4"/>
      <c r="AI68" s="104"/>
      <c r="AJ68" s="4"/>
      <c r="AK68" s="104"/>
      <c r="AL68" s="187"/>
      <c r="AM68" s="104"/>
      <c r="AN68" s="4"/>
      <c r="AO68" s="104"/>
      <c r="AP68" s="187"/>
      <c r="AQ68" s="444"/>
      <c r="AR68" s="4"/>
      <c r="AS68" s="104"/>
      <c r="AT68" s="187"/>
      <c r="AU68" s="104"/>
      <c r="AV68" s="187"/>
      <c r="AW68" s="104"/>
      <c r="AX68" s="4"/>
      <c r="AY68" s="104"/>
      <c r="AZ68" s="427"/>
      <c r="BA68" s="523">
        <f t="shared" si="6"/>
        <v>0</v>
      </c>
      <c r="BB68" s="519"/>
      <c r="BC68" s="410"/>
    </row>
    <row r="69" spans="1:55" ht="48.75" customHeight="1" thickBot="1" x14ac:dyDescent="0.5">
      <c r="A69" s="96"/>
      <c r="B69" s="96"/>
      <c r="C69" s="1190"/>
      <c r="D69" s="1046"/>
      <c r="E69" s="130" t="s">
        <v>66</v>
      </c>
      <c r="F69" s="101">
        <v>40</v>
      </c>
      <c r="G69" s="317">
        <v>4625</v>
      </c>
      <c r="H69" s="316">
        <v>5.6</v>
      </c>
      <c r="I69" s="1025">
        <v>82.7</v>
      </c>
      <c r="J69" s="1015">
        <v>122</v>
      </c>
      <c r="K69" s="997"/>
      <c r="L69" s="498">
        <f t="shared" si="5"/>
        <v>0</v>
      </c>
      <c r="M69" s="476"/>
      <c r="N69" s="102">
        <f t="shared" si="2"/>
        <v>0</v>
      </c>
      <c r="O69" s="104"/>
      <c r="P69" s="4"/>
      <c r="Q69" s="104"/>
      <c r="R69" s="4"/>
      <c r="S69" s="131"/>
      <c r="T69" s="4"/>
      <c r="U69" s="104"/>
      <c r="V69" s="4"/>
      <c r="W69" s="104"/>
      <c r="X69" s="4"/>
      <c r="Y69" s="104"/>
      <c r="Z69" s="4"/>
      <c r="AA69" s="104"/>
      <c r="AB69" s="4"/>
      <c r="AC69" s="104"/>
      <c r="AD69" s="4"/>
      <c r="AE69" s="104"/>
      <c r="AF69" s="4"/>
      <c r="AG69" s="104"/>
      <c r="AH69" s="4"/>
      <c r="AI69" s="104"/>
      <c r="AJ69" s="4"/>
      <c r="AK69" s="104"/>
      <c r="AL69" s="187"/>
      <c r="AM69" s="104"/>
      <c r="AN69" s="4"/>
      <c r="AO69" s="104"/>
      <c r="AP69" s="187"/>
      <c r="AQ69" s="444"/>
      <c r="AR69" s="4"/>
      <c r="AS69" s="104"/>
      <c r="AT69" s="187"/>
      <c r="AU69" s="104"/>
      <c r="AV69" s="187"/>
      <c r="AW69" s="104"/>
      <c r="AX69" s="4"/>
      <c r="AY69" s="104"/>
      <c r="AZ69" s="427"/>
      <c r="BA69" s="523">
        <f t="shared" si="6"/>
        <v>0</v>
      </c>
      <c r="BB69" s="519"/>
      <c r="BC69" s="579"/>
    </row>
    <row r="70" spans="1:55" ht="48.75" customHeight="1" x14ac:dyDescent="0.45">
      <c r="A70" s="96"/>
      <c r="B70" s="96"/>
      <c r="C70" s="1190"/>
      <c r="D70" s="1046"/>
      <c r="E70" s="130" t="s">
        <v>66</v>
      </c>
      <c r="F70" s="101">
        <v>40</v>
      </c>
      <c r="G70" s="317" t="s">
        <v>7</v>
      </c>
      <c r="H70" s="316">
        <v>5.6</v>
      </c>
      <c r="I70" s="1025">
        <v>82.7</v>
      </c>
      <c r="J70" s="1015">
        <v>122</v>
      </c>
      <c r="K70" s="997">
        <v>124</v>
      </c>
      <c r="L70" s="498">
        <f t="shared" si="5"/>
        <v>0</v>
      </c>
      <c r="M70" s="476"/>
      <c r="N70" s="102">
        <f t="shared" si="2"/>
        <v>124</v>
      </c>
      <c r="O70" s="104">
        <v>109</v>
      </c>
      <c r="P70" s="4"/>
      <c r="Q70" s="104"/>
      <c r="R70" s="4"/>
      <c r="S70" s="131"/>
      <c r="T70" s="4"/>
      <c r="U70" s="104"/>
      <c r="V70" s="4"/>
      <c r="W70" s="104"/>
      <c r="X70" s="4"/>
      <c r="Y70" s="104"/>
      <c r="Z70" s="4"/>
      <c r="AA70" s="104"/>
      <c r="AB70" s="4"/>
      <c r="AC70" s="104"/>
      <c r="AD70" s="4"/>
      <c r="AE70" s="104"/>
      <c r="AF70" s="4"/>
      <c r="AG70" s="104"/>
      <c r="AH70" s="4"/>
      <c r="AI70" s="104"/>
      <c r="AJ70" s="4"/>
      <c r="AK70" s="104"/>
      <c r="AL70" s="187"/>
      <c r="AM70" s="104"/>
      <c r="AN70" s="4"/>
      <c r="AO70" s="104"/>
      <c r="AP70" s="187"/>
      <c r="AQ70" s="104"/>
      <c r="AR70" s="4"/>
      <c r="AS70" s="104"/>
      <c r="AT70" s="187"/>
      <c r="AU70" s="104"/>
      <c r="AV70" s="187"/>
      <c r="AW70" s="104"/>
      <c r="AX70" s="4"/>
      <c r="AY70" s="104"/>
      <c r="AZ70" s="427"/>
      <c r="BA70" s="523">
        <f t="shared" si="6"/>
        <v>0</v>
      </c>
      <c r="BB70" s="519"/>
      <c r="BC70" s="481"/>
    </row>
    <row r="71" spans="1:55" ht="48.75" customHeight="1" thickBot="1" x14ac:dyDescent="0.5">
      <c r="A71" s="96"/>
      <c r="B71" s="96"/>
      <c r="C71" s="1190"/>
      <c r="D71" s="1046"/>
      <c r="E71" s="130" t="s">
        <v>66</v>
      </c>
      <c r="F71" s="101">
        <v>40</v>
      </c>
      <c r="G71" s="317" t="s">
        <v>30</v>
      </c>
      <c r="H71" s="316">
        <v>5.6</v>
      </c>
      <c r="I71" s="1025">
        <v>82.7</v>
      </c>
      <c r="J71" s="1015">
        <v>122</v>
      </c>
      <c r="K71" s="997">
        <v>55</v>
      </c>
      <c r="L71" s="498">
        <f t="shared" si="5"/>
        <v>0</v>
      </c>
      <c r="M71" s="476"/>
      <c r="N71" s="102">
        <f t="shared" si="2"/>
        <v>55</v>
      </c>
      <c r="O71" s="104">
        <v>55</v>
      </c>
      <c r="P71" s="4"/>
      <c r="Q71" s="104"/>
      <c r="R71" s="4"/>
      <c r="S71" s="131"/>
      <c r="T71" s="4"/>
      <c r="U71" s="104"/>
      <c r="V71" s="4"/>
      <c r="W71" s="104"/>
      <c r="X71" s="4"/>
      <c r="Y71" s="104"/>
      <c r="Z71" s="4"/>
      <c r="AA71" s="104"/>
      <c r="AB71" s="4"/>
      <c r="AC71" s="104"/>
      <c r="AD71" s="4"/>
      <c r="AE71" s="104"/>
      <c r="AF71" s="4"/>
      <c r="AG71" s="104"/>
      <c r="AH71" s="4"/>
      <c r="AI71" s="104"/>
      <c r="AJ71" s="4"/>
      <c r="AK71" s="104"/>
      <c r="AL71" s="187"/>
      <c r="AM71" s="104"/>
      <c r="AN71" s="4"/>
      <c r="AO71" s="104"/>
      <c r="AP71" s="187"/>
      <c r="AQ71" s="104"/>
      <c r="AR71" s="4"/>
      <c r="AS71" s="104"/>
      <c r="AT71" s="187"/>
      <c r="AU71" s="104"/>
      <c r="AV71" s="187"/>
      <c r="AW71" s="104"/>
      <c r="AX71" s="4"/>
      <c r="AY71" s="104"/>
      <c r="AZ71" s="427"/>
      <c r="BA71" s="523">
        <f t="shared" si="6"/>
        <v>0</v>
      </c>
      <c r="BB71" s="519"/>
      <c r="BC71" s="579"/>
    </row>
    <row r="72" spans="1:55" ht="48.75" customHeight="1" thickBot="1" x14ac:dyDescent="0.5">
      <c r="A72" s="96"/>
      <c r="B72" s="96"/>
      <c r="C72" s="1190"/>
      <c r="D72" s="1047"/>
      <c r="E72" s="130" t="s">
        <v>66</v>
      </c>
      <c r="F72" s="101">
        <v>40</v>
      </c>
      <c r="G72" s="317" t="s">
        <v>62</v>
      </c>
      <c r="H72" s="316">
        <v>5.6</v>
      </c>
      <c r="I72" s="1025">
        <v>82.7</v>
      </c>
      <c r="J72" s="1015">
        <v>122</v>
      </c>
      <c r="K72" s="997">
        <v>21</v>
      </c>
      <c r="L72" s="498">
        <f t="shared" si="5"/>
        <v>0</v>
      </c>
      <c r="M72" s="476"/>
      <c r="N72" s="102">
        <f t="shared" si="2"/>
        <v>21</v>
      </c>
      <c r="O72" s="104">
        <v>21</v>
      </c>
      <c r="P72" s="4"/>
      <c r="Q72" s="104"/>
      <c r="R72" s="4"/>
      <c r="S72" s="104"/>
      <c r="T72" s="4"/>
      <c r="U72" s="104"/>
      <c r="V72" s="4"/>
      <c r="W72" s="104"/>
      <c r="X72" s="4"/>
      <c r="Y72" s="104"/>
      <c r="Z72" s="4"/>
      <c r="AA72" s="104"/>
      <c r="AB72" s="4"/>
      <c r="AC72" s="104"/>
      <c r="AD72" s="4"/>
      <c r="AE72" s="104"/>
      <c r="AF72" s="4"/>
      <c r="AG72" s="104"/>
      <c r="AH72" s="4"/>
      <c r="AI72" s="104"/>
      <c r="AJ72" s="4"/>
      <c r="AK72" s="104"/>
      <c r="AL72" s="187"/>
      <c r="AM72" s="104"/>
      <c r="AN72" s="4"/>
      <c r="AO72" s="104"/>
      <c r="AP72" s="187"/>
      <c r="AQ72" s="104"/>
      <c r="AR72" s="4"/>
      <c r="AS72" s="104"/>
      <c r="AT72" s="187"/>
      <c r="AU72" s="104"/>
      <c r="AV72" s="187"/>
      <c r="AW72" s="104"/>
      <c r="AX72" s="4"/>
      <c r="AY72" s="104"/>
      <c r="AZ72" s="427"/>
      <c r="BA72" s="523">
        <f t="shared" si="6"/>
        <v>0</v>
      </c>
      <c r="BB72" s="519"/>
      <c r="BC72" s="410"/>
    </row>
    <row r="73" spans="1:55" ht="48.75" customHeight="1" thickBot="1" x14ac:dyDescent="0.5">
      <c r="A73" s="96"/>
      <c r="B73" s="96"/>
      <c r="C73" s="1190"/>
      <c r="D73" s="1047"/>
      <c r="E73" s="130" t="s">
        <v>102</v>
      </c>
      <c r="F73" s="243">
        <v>40</v>
      </c>
      <c r="G73" s="317">
        <v>300</v>
      </c>
      <c r="H73" s="316">
        <v>5.6</v>
      </c>
      <c r="I73" s="1025">
        <v>82.7</v>
      </c>
      <c r="J73" s="1015">
        <v>122</v>
      </c>
      <c r="K73" s="997">
        <v>55</v>
      </c>
      <c r="L73" s="498">
        <f t="shared" si="5"/>
        <v>0</v>
      </c>
      <c r="M73" s="476"/>
      <c r="N73" s="102">
        <f t="shared" si="2"/>
        <v>55</v>
      </c>
      <c r="O73" s="104">
        <v>55</v>
      </c>
      <c r="P73" s="4"/>
      <c r="Q73" s="104"/>
      <c r="R73" s="4"/>
      <c r="S73" s="104"/>
      <c r="T73" s="4"/>
      <c r="U73" s="104"/>
      <c r="V73" s="4"/>
      <c r="W73" s="104"/>
      <c r="X73" s="4"/>
      <c r="Y73" s="104"/>
      <c r="Z73" s="4"/>
      <c r="AA73" s="104"/>
      <c r="AB73" s="4"/>
      <c r="AC73" s="104"/>
      <c r="AD73" s="4"/>
      <c r="AE73" s="104"/>
      <c r="AF73" s="4"/>
      <c r="AG73" s="104"/>
      <c r="AH73" s="4"/>
      <c r="AI73" s="104"/>
      <c r="AJ73" s="4"/>
      <c r="AK73" s="104"/>
      <c r="AL73" s="187"/>
      <c r="AM73" s="104"/>
      <c r="AN73" s="4"/>
      <c r="AO73" s="104"/>
      <c r="AP73" s="187"/>
      <c r="AQ73" s="444"/>
      <c r="AR73" s="4"/>
      <c r="AS73" s="104"/>
      <c r="AT73" s="187"/>
      <c r="AU73" s="104"/>
      <c r="AV73" s="187"/>
      <c r="AW73" s="104"/>
      <c r="AX73" s="4"/>
      <c r="AY73" s="104"/>
      <c r="AZ73" s="427"/>
      <c r="BA73" s="523">
        <f t="shared" si="6"/>
        <v>0</v>
      </c>
      <c r="BB73" s="519"/>
      <c r="BC73" s="481"/>
    </row>
    <row r="74" spans="1:55" ht="48.75" customHeight="1" thickBot="1" x14ac:dyDescent="0.5">
      <c r="A74" s="96"/>
      <c r="B74" s="96"/>
      <c r="C74" s="1190"/>
      <c r="D74" s="1026" t="s">
        <v>128</v>
      </c>
      <c r="E74" s="1056" t="s">
        <v>129</v>
      </c>
      <c r="F74" s="97">
        <v>70</v>
      </c>
      <c r="G74" s="990">
        <v>4625</v>
      </c>
      <c r="H74" s="1082">
        <v>12</v>
      </c>
      <c r="I74" s="1083">
        <v>85</v>
      </c>
      <c r="J74" s="1015">
        <v>122</v>
      </c>
      <c r="K74" s="512">
        <v>55</v>
      </c>
      <c r="L74" s="498">
        <f t="shared" si="5"/>
        <v>0</v>
      </c>
      <c r="M74" s="476"/>
      <c r="N74" s="102">
        <f t="shared" si="2"/>
        <v>55</v>
      </c>
      <c r="O74" s="128"/>
      <c r="P74" s="7"/>
      <c r="Q74" s="128"/>
      <c r="R74" s="7"/>
      <c r="S74" s="104"/>
      <c r="T74" s="7"/>
      <c r="U74" s="128"/>
      <c r="V74" s="7"/>
      <c r="W74" s="128"/>
      <c r="X74" s="7"/>
      <c r="Y74" s="128"/>
      <c r="Z74" s="7"/>
      <c r="AA74" s="128"/>
      <c r="AB74" s="4"/>
      <c r="AC74" s="128"/>
      <c r="AD74" s="4"/>
      <c r="AE74" s="128"/>
      <c r="AF74" s="4"/>
      <c r="AG74" s="128"/>
      <c r="AH74" s="4"/>
      <c r="AI74" s="104"/>
      <c r="AJ74" s="4"/>
      <c r="AK74" s="104"/>
      <c r="AL74" s="187"/>
      <c r="AM74" s="104"/>
      <c r="AN74" s="4"/>
      <c r="AO74" s="104"/>
      <c r="AP74" s="187"/>
      <c r="AQ74" s="104"/>
      <c r="AR74" s="4"/>
      <c r="AS74" s="104"/>
      <c r="AT74" s="187"/>
      <c r="AU74" s="104"/>
      <c r="AV74" s="187"/>
      <c r="AW74" s="104"/>
      <c r="AX74" s="4"/>
      <c r="AY74" s="104"/>
      <c r="AZ74" s="427"/>
      <c r="BA74" s="523">
        <f t="shared" si="6"/>
        <v>0</v>
      </c>
      <c r="BB74" s="519"/>
      <c r="BC74" s="358">
        <f>SUM(N74:N77)/288</f>
        <v>1.5659722222222223</v>
      </c>
    </row>
    <row r="75" spans="1:55" ht="48.75" customHeight="1" thickBot="1" x14ac:dyDescent="0.5">
      <c r="A75" s="96"/>
      <c r="B75" s="96"/>
      <c r="C75" s="1190"/>
      <c r="D75" s="507"/>
      <c r="E75" s="1057" t="s">
        <v>130</v>
      </c>
      <c r="F75" s="101">
        <v>70</v>
      </c>
      <c r="G75" s="317">
        <v>4625</v>
      </c>
      <c r="H75" s="316">
        <v>12</v>
      </c>
      <c r="I75" s="1084">
        <v>85</v>
      </c>
      <c r="J75" s="1015">
        <v>122</v>
      </c>
      <c r="K75" s="512">
        <v>55</v>
      </c>
      <c r="L75" s="498">
        <f t="shared" si="5"/>
        <v>0</v>
      </c>
      <c r="M75" s="476"/>
      <c r="N75" s="102">
        <f t="shared" si="2"/>
        <v>55</v>
      </c>
      <c r="O75" s="138"/>
      <c r="P75" s="5"/>
      <c r="Q75" s="106"/>
      <c r="R75" s="5"/>
      <c r="S75" s="106"/>
      <c r="T75" s="5"/>
      <c r="U75" s="106"/>
      <c r="V75" s="5"/>
      <c r="W75" s="106"/>
      <c r="X75" s="5"/>
      <c r="Y75" s="106"/>
      <c r="Z75" s="5"/>
      <c r="AA75" s="106"/>
      <c r="AB75" s="4"/>
      <c r="AC75" s="104"/>
      <c r="AD75" s="5"/>
      <c r="AE75" s="106"/>
      <c r="AF75" s="5"/>
      <c r="AG75" s="106"/>
      <c r="AH75" s="5"/>
      <c r="AI75" s="104"/>
      <c r="AJ75" s="4"/>
      <c r="AK75" s="104"/>
      <c r="AL75" s="187"/>
      <c r="AM75" s="104"/>
      <c r="AN75" s="4"/>
      <c r="AO75" s="104"/>
      <c r="AP75" s="187"/>
      <c r="AQ75" s="104"/>
      <c r="AR75" s="4"/>
      <c r="AS75" s="104"/>
      <c r="AT75" s="187"/>
      <c r="AU75" s="104"/>
      <c r="AV75" s="187"/>
      <c r="AW75" s="104"/>
      <c r="AX75" s="4"/>
      <c r="AY75" s="104"/>
      <c r="AZ75" s="427"/>
      <c r="BA75" s="523">
        <f t="shared" si="6"/>
        <v>0</v>
      </c>
      <c r="BB75" s="519"/>
      <c r="BC75" s="579"/>
    </row>
    <row r="76" spans="1:55" ht="48.75" customHeight="1" thickBot="1" x14ac:dyDescent="0.5">
      <c r="A76" s="96"/>
      <c r="B76" s="96"/>
      <c r="C76" s="1190"/>
      <c r="D76" s="1057"/>
      <c r="E76" s="1057" t="s">
        <v>130</v>
      </c>
      <c r="F76" s="101">
        <v>70</v>
      </c>
      <c r="G76" s="317">
        <v>433</v>
      </c>
      <c r="H76" s="316">
        <v>12</v>
      </c>
      <c r="I76" s="1084">
        <v>85</v>
      </c>
      <c r="J76" s="1015">
        <v>122</v>
      </c>
      <c r="K76" s="512">
        <v>286</v>
      </c>
      <c r="L76" s="498">
        <f t="shared" si="5"/>
        <v>0</v>
      </c>
      <c r="M76" s="476"/>
      <c r="N76" s="102">
        <f t="shared" si="2"/>
        <v>286</v>
      </c>
      <c r="O76" s="138"/>
      <c r="P76" s="5"/>
      <c r="Q76" s="106"/>
      <c r="R76" s="5"/>
      <c r="S76" s="106"/>
      <c r="T76" s="5"/>
      <c r="U76" s="106"/>
      <c r="V76" s="5"/>
      <c r="W76" s="106"/>
      <c r="X76" s="5"/>
      <c r="Y76" s="106"/>
      <c r="Z76" s="5"/>
      <c r="AA76" s="106"/>
      <c r="AB76" s="4"/>
      <c r="AC76" s="104"/>
      <c r="AD76" s="5"/>
      <c r="AE76" s="106"/>
      <c r="AF76" s="5"/>
      <c r="AG76" s="106"/>
      <c r="AH76" s="5"/>
      <c r="AI76" s="104"/>
      <c r="AJ76" s="4"/>
      <c r="AK76" s="104"/>
      <c r="AL76" s="187"/>
      <c r="AM76" s="104"/>
      <c r="AN76" s="4"/>
      <c r="AO76" s="104"/>
      <c r="AP76" s="187"/>
      <c r="AQ76" s="104"/>
      <c r="AR76" s="4"/>
      <c r="AS76" s="104"/>
      <c r="AT76" s="187"/>
      <c r="AU76" s="104"/>
      <c r="AV76" s="187"/>
      <c r="AW76" s="104"/>
      <c r="AX76" s="4"/>
      <c r="AY76" s="104"/>
      <c r="AZ76" s="427"/>
      <c r="BA76" s="523">
        <f t="shared" si="6"/>
        <v>0</v>
      </c>
      <c r="BB76" s="519"/>
      <c r="BC76" s="410"/>
    </row>
    <row r="77" spans="1:55" ht="48.75" customHeight="1" thickBot="1" x14ac:dyDescent="0.5">
      <c r="A77" s="96"/>
      <c r="B77" s="96"/>
      <c r="C77" s="1190"/>
      <c r="D77" s="1060"/>
      <c r="E77" s="1060" t="s">
        <v>130</v>
      </c>
      <c r="F77" s="107">
        <v>70</v>
      </c>
      <c r="G77" s="355" t="s">
        <v>7</v>
      </c>
      <c r="H77" s="326">
        <v>12</v>
      </c>
      <c r="I77" s="1091">
        <v>85</v>
      </c>
      <c r="J77" s="1015">
        <v>122</v>
      </c>
      <c r="K77" s="581">
        <v>55</v>
      </c>
      <c r="L77" s="498">
        <f t="shared" si="5"/>
        <v>0</v>
      </c>
      <c r="M77" s="476"/>
      <c r="N77" s="102">
        <f t="shared" ref="N77:N168" si="8">(K77+M77)-L77</f>
        <v>55</v>
      </c>
      <c r="O77" s="138"/>
      <c r="P77" s="5"/>
      <c r="Q77" s="106"/>
      <c r="R77" s="5"/>
      <c r="S77" s="106"/>
      <c r="T77" s="5"/>
      <c r="U77" s="106"/>
      <c r="V77" s="5"/>
      <c r="W77" s="106"/>
      <c r="X77" s="5"/>
      <c r="Y77" s="106"/>
      <c r="Z77" s="5"/>
      <c r="AA77" s="106"/>
      <c r="AB77" s="4"/>
      <c r="AC77" s="104"/>
      <c r="AD77" s="5"/>
      <c r="AE77" s="106"/>
      <c r="AF77" s="5"/>
      <c r="AG77" s="106"/>
      <c r="AH77" s="5"/>
      <c r="AI77" s="104"/>
      <c r="AJ77" s="4"/>
      <c r="AK77" s="104"/>
      <c r="AL77" s="187"/>
      <c r="AM77" s="104"/>
      <c r="AN77" s="4"/>
      <c r="AO77" s="104"/>
      <c r="AP77" s="187"/>
      <c r="AQ77" s="104"/>
      <c r="AR77" s="4"/>
      <c r="AS77" s="104"/>
      <c r="AT77" s="187"/>
      <c r="AU77" s="104"/>
      <c r="AV77" s="187"/>
      <c r="AW77" s="104"/>
      <c r="AX77" s="4"/>
      <c r="AY77" s="104"/>
      <c r="AZ77" s="427"/>
      <c r="BA77" s="523">
        <f t="shared" si="6"/>
        <v>0</v>
      </c>
      <c r="BB77" s="519"/>
      <c r="BC77" s="481"/>
    </row>
    <row r="78" spans="1:55" ht="51.75" customHeight="1" x14ac:dyDescent="0.45">
      <c r="A78" s="96"/>
      <c r="B78" s="96"/>
      <c r="C78" s="1190"/>
      <c r="D78" s="972" t="s">
        <v>67</v>
      </c>
      <c r="E78" s="1089" t="s">
        <v>134</v>
      </c>
      <c r="F78" s="577">
        <v>40</v>
      </c>
      <c r="G78" s="560" t="s">
        <v>133</v>
      </c>
      <c r="H78" s="1090">
        <v>5.66</v>
      </c>
      <c r="I78" s="1025">
        <v>82.7</v>
      </c>
      <c r="J78" s="1015">
        <v>122</v>
      </c>
      <c r="K78" s="512">
        <v>41</v>
      </c>
      <c r="L78" s="498">
        <f t="shared" si="5"/>
        <v>0</v>
      </c>
      <c r="M78" s="476"/>
      <c r="N78" s="102">
        <f t="shared" si="8"/>
        <v>41</v>
      </c>
      <c r="O78" s="138"/>
      <c r="P78" s="5"/>
      <c r="Q78" s="106"/>
      <c r="R78" s="5"/>
      <c r="S78" s="106"/>
      <c r="T78" s="5"/>
      <c r="U78" s="106"/>
      <c r="V78" s="5"/>
      <c r="W78" s="106"/>
      <c r="X78" s="5"/>
      <c r="Y78" s="106"/>
      <c r="Z78" s="5"/>
      <c r="AA78" s="106"/>
      <c r="AB78" s="4"/>
      <c r="AC78" s="104"/>
      <c r="AD78" s="5"/>
      <c r="AE78" s="106"/>
      <c r="AF78" s="5"/>
      <c r="AG78" s="106"/>
      <c r="AH78" s="5"/>
      <c r="AI78" s="104"/>
      <c r="AJ78" s="4"/>
      <c r="AK78" s="104"/>
      <c r="AL78" s="187"/>
      <c r="AM78" s="104"/>
      <c r="AN78" s="4"/>
      <c r="AO78" s="104"/>
      <c r="AP78" s="187"/>
      <c r="AQ78" s="104"/>
      <c r="AR78" s="4"/>
      <c r="AS78" s="104"/>
      <c r="AT78" s="187"/>
      <c r="AU78" s="104"/>
      <c r="AV78" s="187"/>
      <c r="AW78" s="104"/>
      <c r="AX78" s="4"/>
      <c r="AY78" s="104"/>
      <c r="AZ78" s="427"/>
      <c r="BA78" s="523">
        <f t="shared" si="6"/>
        <v>0</v>
      </c>
      <c r="BB78" s="519"/>
      <c r="BC78" s="410">
        <f>SUM(N78:N88)/480</f>
        <v>0.8125</v>
      </c>
    </row>
    <row r="79" spans="1:55" ht="48.75" customHeight="1" thickBot="1" x14ac:dyDescent="0.5">
      <c r="A79" s="96"/>
      <c r="B79" s="96"/>
      <c r="C79" s="1190"/>
      <c r="D79" s="352"/>
      <c r="E79" s="130" t="s">
        <v>135</v>
      </c>
      <c r="F79" s="101">
        <v>40</v>
      </c>
      <c r="G79" s="317">
        <v>298</v>
      </c>
      <c r="H79" s="316">
        <v>5.6</v>
      </c>
      <c r="I79" s="1025">
        <v>82.7</v>
      </c>
      <c r="J79" s="1015">
        <v>122</v>
      </c>
      <c r="K79" s="512">
        <v>44</v>
      </c>
      <c r="L79" s="498">
        <f t="shared" si="5"/>
        <v>0</v>
      </c>
      <c r="M79" s="476"/>
      <c r="N79" s="102">
        <f t="shared" si="8"/>
        <v>44</v>
      </c>
      <c r="O79" s="138"/>
      <c r="P79" s="5"/>
      <c r="Q79" s="106"/>
      <c r="R79" s="5"/>
      <c r="S79" s="106"/>
      <c r="T79" s="5"/>
      <c r="U79" s="106"/>
      <c r="V79" s="5"/>
      <c r="W79" s="106"/>
      <c r="X79" s="5"/>
      <c r="Y79" s="106"/>
      <c r="Z79" s="5"/>
      <c r="AA79" s="106"/>
      <c r="AB79" s="4"/>
      <c r="AC79" s="104"/>
      <c r="AD79" s="5"/>
      <c r="AE79" s="106"/>
      <c r="AF79" s="5"/>
      <c r="AG79" s="106"/>
      <c r="AH79" s="5"/>
      <c r="AI79" s="104"/>
      <c r="AJ79" s="4"/>
      <c r="AK79" s="104"/>
      <c r="AL79" s="187"/>
      <c r="AM79" s="104"/>
      <c r="AN79" s="4"/>
      <c r="AO79" s="104"/>
      <c r="AP79" s="187"/>
      <c r="AQ79" s="104"/>
      <c r="AR79" s="4"/>
      <c r="AS79" s="104"/>
      <c r="AT79" s="187"/>
      <c r="AU79" s="104"/>
      <c r="AV79" s="187"/>
      <c r="AW79" s="104"/>
      <c r="AX79" s="4"/>
      <c r="AY79" s="104"/>
      <c r="AZ79" s="427"/>
      <c r="BA79" s="523">
        <f t="shared" si="6"/>
        <v>0</v>
      </c>
      <c r="BB79" s="519"/>
      <c r="BC79" s="579"/>
    </row>
    <row r="80" spans="1:55" ht="54" customHeight="1" thickBot="1" x14ac:dyDescent="0.5">
      <c r="A80" s="96"/>
      <c r="B80" s="96"/>
      <c r="C80" s="1190"/>
      <c r="D80" s="352"/>
      <c r="E80" s="130" t="s">
        <v>135</v>
      </c>
      <c r="F80" s="101">
        <v>40</v>
      </c>
      <c r="G80" s="317">
        <v>300</v>
      </c>
      <c r="H80" s="316">
        <v>5.6</v>
      </c>
      <c r="I80" s="1025">
        <v>82.7</v>
      </c>
      <c r="J80" s="1015">
        <v>122</v>
      </c>
      <c r="K80" s="512">
        <v>29</v>
      </c>
      <c r="L80" s="498">
        <f t="shared" si="5"/>
        <v>0</v>
      </c>
      <c r="M80" s="476"/>
      <c r="N80" s="102">
        <f t="shared" si="8"/>
        <v>29</v>
      </c>
      <c r="O80" s="131"/>
      <c r="P80" s="4"/>
      <c r="Q80" s="104"/>
      <c r="R80" s="4"/>
      <c r="S80" s="104"/>
      <c r="T80" s="4"/>
      <c r="U80" s="104"/>
      <c r="V80" s="4"/>
      <c r="W80" s="104"/>
      <c r="X80" s="4"/>
      <c r="Y80" s="104"/>
      <c r="Z80" s="4"/>
      <c r="AA80" s="104"/>
      <c r="AB80" s="4"/>
      <c r="AC80" s="104"/>
      <c r="AD80" s="187"/>
      <c r="AE80" s="104"/>
      <c r="AF80" s="187"/>
      <c r="AG80" s="104"/>
      <c r="AH80" s="187"/>
      <c r="AI80" s="104"/>
      <c r="AJ80" s="4"/>
      <c r="AK80" s="104"/>
      <c r="AL80" s="187"/>
      <c r="AM80" s="104"/>
      <c r="AN80" s="4"/>
      <c r="AO80" s="104"/>
      <c r="AP80" s="187"/>
      <c r="AQ80" s="104"/>
      <c r="AR80" s="4"/>
      <c r="AS80" s="104"/>
      <c r="AT80" s="187"/>
      <c r="AU80" s="104"/>
      <c r="AV80" s="187"/>
      <c r="AW80" s="104"/>
      <c r="AX80" s="4"/>
      <c r="AY80" s="104"/>
      <c r="AZ80" s="427"/>
      <c r="BA80" s="523">
        <f t="shared" si="6"/>
        <v>0</v>
      </c>
      <c r="BB80" s="519"/>
      <c r="BC80" s="410"/>
    </row>
    <row r="81" spans="1:55" ht="46.5" customHeight="1" x14ac:dyDescent="0.45">
      <c r="A81" s="96"/>
      <c r="B81" s="96"/>
      <c r="C81" s="1190"/>
      <c r="D81" s="1057"/>
      <c r="E81" s="130" t="s">
        <v>135</v>
      </c>
      <c r="F81" s="101">
        <v>40</v>
      </c>
      <c r="G81" s="317">
        <v>361</v>
      </c>
      <c r="H81" s="316">
        <v>5.6</v>
      </c>
      <c r="I81" s="1025">
        <v>82.7</v>
      </c>
      <c r="J81" s="1015">
        <v>122</v>
      </c>
      <c r="K81" s="512">
        <v>44</v>
      </c>
      <c r="L81" s="498">
        <f t="shared" si="5"/>
        <v>0</v>
      </c>
      <c r="M81" s="476"/>
      <c r="N81" s="102">
        <f t="shared" si="8"/>
        <v>44</v>
      </c>
      <c r="O81" s="131"/>
      <c r="P81" s="4"/>
      <c r="Q81" s="104"/>
      <c r="R81" s="4"/>
      <c r="S81" s="104"/>
      <c r="T81" s="4"/>
      <c r="U81" s="104"/>
      <c r="V81" s="4"/>
      <c r="W81" s="104"/>
      <c r="X81" s="4"/>
      <c r="Y81" s="104"/>
      <c r="Z81" s="4"/>
      <c r="AA81" s="104"/>
      <c r="AB81" s="187"/>
      <c r="AC81" s="104"/>
      <c r="AD81" s="187"/>
      <c r="AE81" s="104"/>
      <c r="AF81" s="187"/>
      <c r="AG81" s="104"/>
      <c r="AH81" s="187"/>
      <c r="AI81" s="104"/>
      <c r="AJ81" s="4"/>
      <c r="AK81" s="104"/>
      <c r="AL81" s="187"/>
      <c r="AM81" s="104"/>
      <c r="AN81" s="4"/>
      <c r="AO81" s="104"/>
      <c r="AP81" s="187"/>
      <c r="AQ81" s="444"/>
      <c r="AR81" s="4"/>
      <c r="AS81" s="104"/>
      <c r="AT81" s="187"/>
      <c r="AU81" s="104"/>
      <c r="AV81" s="187"/>
      <c r="AW81" s="104"/>
      <c r="AX81" s="4"/>
      <c r="AY81" s="104"/>
      <c r="AZ81" s="427"/>
      <c r="BA81" s="523">
        <f t="shared" si="6"/>
        <v>0</v>
      </c>
      <c r="BB81" s="519"/>
      <c r="BC81" s="410"/>
    </row>
    <row r="82" spans="1:55" ht="46.5" customHeight="1" x14ac:dyDescent="0.45">
      <c r="A82" s="96"/>
      <c r="B82" s="96"/>
      <c r="C82" s="1190"/>
      <c r="D82" s="1057"/>
      <c r="E82" s="130" t="s">
        <v>135</v>
      </c>
      <c r="F82" s="101">
        <v>40</v>
      </c>
      <c r="G82" s="317">
        <v>423</v>
      </c>
      <c r="H82" s="316">
        <v>5.6</v>
      </c>
      <c r="I82" s="1025">
        <v>82.7</v>
      </c>
      <c r="J82" s="1015">
        <v>122</v>
      </c>
      <c r="K82" s="512">
        <v>29</v>
      </c>
      <c r="L82" s="498">
        <f t="shared" si="5"/>
        <v>0</v>
      </c>
      <c r="M82" s="476"/>
      <c r="N82" s="102">
        <f t="shared" si="8"/>
        <v>29</v>
      </c>
      <c r="O82" s="131"/>
      <c r="P82" s="4"/>
      <c r="Q82" s="104"/>
      <c r="R82" s="4"/>
      <c r="S82" s="104"/>
      <c r="T82" s="4"/>
      <c r="U82" s="104"/>
      <c r="V82" s="4"/>
      <c r="W82" s="104"/>
      <c r="X82" s="4"/>
      <c r="Y82" s="104"/>
      <c r="Z82" s="4"/>
      <c r="AA82" s="104"/>
      <c r="AB82" s="187"/>
      <c r="AC82" s="104"/>
      <c r="AD82" s="187"/>
      <c r="AE82" s="104"/>
      <c r="AF82" s="187"/>
      <c r="AG82" s="104"/>
      <c r="AH82" s="187"/>
      <c r="AI82" s="104"/>
      <c r="AJ82" s="4"/>
      <c r="AK82" s="104"/>
      <c r="AL82" s="187"/>
      <c r="AM82" s="104"/>
      <c r="AN82" s="4"/>
      <c r="AO82" s="104"/>
      <c r="AP82" s="187"/>
      <c r="AQ82" s="104"/>
      <c r="AR82" s="4"/>
      <c r="AS82" s="104"/>
      <c r="AT82" s="187"/>
      <c r="AU82" s="104"/>
      <c r="AV82" s="187"/>
      <c r="AW82" s="104"/>
      <c r="AX82" s="4"/>
      <c r="AY82" s="104"/>
      <c r="AZ82" s="427"/>
      <c r="BA82" s="523">
        <f t="shared" si="6"/>
        <v>0</v>
      </c>
      <c r="BB82" s="519"/>
      <c r="BC82" s="579"/>
    </row>
    <row r="83" spans="1:55" ht="56.25" customHeight="1" thickBot="1" x14ac:dyDescent="0.5">
      <c r="A83" s="96"/>
      <c r="B83" s="96"/>
      <c r="C83" s="1190"/>
      <c r="D83" s="1057"/>
      <c r="E83" s="130" t="s">
        <v>135</v>
      </c>
      <c r="F83" s="101">
        <v>40</v>
      </c>
      <c r="G83" s="317">
        <v>433</v>
      </c>
      <c r="H83" s="316">
        <v>5.6</v>
      </c>
      <c r="I83" s="1025">
        <v>82.7</v>
      </c>
      <c r="J83" s="1015">
        <v>122</v>
      </c>
      <c r="K83" s="512">
        <v>72</v>
      </c>
      <c r="L83" s="498">
        <f t="shared" si="5"/>
        <v>0</v>
      </c>
      <c r="M83" s="476"/>
      <c r="N83" s="102">
        <f t="shared" si="8"/>
        <v>72</v>
      </c>
      <c r="O83" s="131"/>
      <c r="P83" s="4"/>
      <c r="Q83" s="104"/>
      <c r="R83" s="4"/>
      <c r="S83" s="104"/>
      <c r="T83" s="4"/>
      <c r="U83" s="104"/>
      <c r="V83" s="4"/>
      <c r="W83" s="104"/>
      <c r="X83" s="4"/>
      <c r="Y83" s="104"/>
      <c r="Z83" s="4"/>
      <c r="AA83" s="104"/>
      <c r="AB83" s="187"/>
      <c r="AC83" s="104"/>
      <c r="AD83" s="187"/>
      <c r="AE83" s="104"/>
      <c r="AF83" s="187"/>
      <c r="AG83" s="104"/>
      <c r="AH83" s="187"/>
      <c r="AI83" s="104"/>
      <c r="AJ83" s="4"/>
      <c r="AK83" s="104"/>
      <c r="AL83" s="187"/>
      <c r="AM83" s="104"/>
      <c r="AN83" s="4"/>
      <c r="AO83" s="104"/>
      <c r="AP83" s="187"/>
      <c r="AQ83" s="104"/>
      <c r="AR83" s="4"/>
      <c r="AS83" s="104"/>
      <c r="AT83" s="187"/>
      <c r="AU83" s="104"/>
      <c r="AV83" s="187"/>
      <c r="AW83" s="104"/>
      <c r="AX83" s="4"/>
      <c r="AY83" s="104"/>
      <c r="AZ83" s="427"/>
      <c r="BA83" s="523">
        <f t="shared" si="6"/>
        <v>0</v>
      </c>
      <c r="BB83" s="519"/>
      <c r="BC83" s="579"/>
    </row>
    <row r="84" spans="1:55" ht="46.5" customHeight="1" thickBot="1" x14ac:dyDescent="0.5">
      <c r="A84" s="96"/>
      <c r="B84" s="96"/>
      <c r="C84" s="1190"/>
      <c r="D84" s="352"/>
      <c r="E84" s="130" t="s">
        <v>135</v>
      </c>
      <c r="F84" s="101">
        <v>40</v>
      </c>
      <c r="G84" s="317">
        <v>7502</v>
      </c>
      <c r="H84" s="316">
        <v>5.6</v>
      </c>
      <c r="I84" s="1025">
        <v>82.7</v>
      </c>
      <c r="J84" s="1015">
        <v>122</v>
      </c>
      <c r="K84" s="512">
        <v>58</v>
      </c>
      <c r="L84" s="498">
        <f t="shared" si="5"/>
        <v>0</v>
      </c>
      <c r="M84" s="476"/>
      <c r="N84" s="102">
        <f t="shared" si="8"/>
        <v>58</v>
      </c>
      <c r="O84" s="131"/>
      <c r="P84" s="4"/>
      <c r="Q84" s="104"/>
      <c r="R84" s="4"/>
      <c r="S84" s="104"/>
      <c r="T84" s="4"/>
      <c r="U84" s="104"/>
      <c r="V84" s="4"/>
      <c r="W84" s="104"/>
      <c r="X84" s="4"/>
      <c r="Y84" s="104"/>
      <c r="Z84" s="4"/>
      <c r="AA84" s="104"/>
      <c r="AB84" s="187"/>
      <c r="AC84" s="104"/>
      <c r="AD84" s="4"/>
      <c r="AE84" s="104"/>
      <c r="AF84" s="187"/>
      <c r="AG84" s="104"/>
      <c r="AH84" s="4"/>
      <c r="AI84" s="444"/>
      <c r="AJ84" s="4"/>
      <c r="AK84" s="104"/>
      <c r="AL84" s="187"/>
      <c r="AM84" s="104"/>
      <c r="AN84" s="4"/>
      <c r="AO84" s="104"/>
      <c r="AP84" s="187"/>
      <c r="AQ84" s="104"/>
      <c r="AR84" s="4"/>
      <c r="AS84" s="104"/>
      <c r="AT84" s="187"/>
      <c r="AU84" s="104"/>
      <c r="AV84" s="187"/>
      <c r="AW84" s="104"/>
      <c r="AX84" s="4"/>
      <c r="AY84" s="104"/>
      <c r="AZ84" s="427"/>
      <c r="BA84" s="523">
        <f t="shared" si="6"/>
        <v>0</v>
      </c>
      <c r="BB84" s="519"/>
      <c r="BC84" s="481"/>
    </row>
    <row r="85" spans="1:55" ht="46.5" customHeight="1" thickBot="1" x14ac:dyDescent="0.5">
      <c r="A85" s="96"/>
      <c r="B85" s="96"/>
      <c r="C85" s="1190"/>
      <c r="D85" s="1057"/>
      <c r="E85" s="130" t="s">
        <v>135</v>
      </c>
      <c r="F85" s="101">
        <v>40</v>
      </c>
      <c r="G85" s="317" t="s">
        <v>7</v>
      </c>
      <c r="H85" s="316">
        <v>5.6</v>
      </c>
      <c r="I85" s="1025">
        <v>82.7</v>
      </c>
      <c r="J85" s="1015">
        <v>122</v>
      </c>
      <c r="K85" s="512">
        <v>44</v>
      </c>
      <c r="L85" s="498">
        <f t="shared" si="5"/>
        <v>0</v>
      </c>
      <c r="M85" s="476"/>
      <c r="N85" s="102">
        <f t="shared" si="8"/>
        <v>44</v>
      </c>
      <c r="O85" s="138"/>
      <c r="P85" s="4"/>
      <c r="Q85" s="106"/>
      <c r="R85" s="5"/>
      <c r="S85" s="106"/>
      <c r="T85" s="5"/>
      <c r="U85" s="104"/>
      <c r="V85" s="4"/>
      <c r="W85" s="104"/>
      <c r="X85" s="4"/>
      <c r="Y85" s="104"/>
      <c r="Z85" s="4"/>
      <c r="AA85" s="104"/>
      <c r="AB85" s="187"/>
      <c r="AC85" s="104"/>
      <c r="AD85" s="4"/>
      <c r="AE85" s="104"/>
      <c r="AF85" s="187"/>
      <c r="AG85" s="104"/>
      <c r="AH85" s="4"/>
      <c r="AI85" s="444"/>
      <c r="AJ85" s="4"/>
      <c r="AK85" s="104"/>
      <c r="AL85" s="187"/>
      <c r="AM85" s="104"/>
      <c r="AN85" s="4"/>
      <c r="AO85" s="104"/>
      <c r="AP85" s="187"/>
      <c r="AQ85" s="104"/>
      <c r="AR85" s="4"/>
      <c r="AS85" s="104"/>
      <c r="AT85" s="187"/>
      <c r="AU85" s="104"/>
      <c r="AV85" s="187"/>
      <c r="AW85" s="104"/>
      <c r="AX85" s="4"/>
      <c r="AY85" s="104"/>
      <c r="AZ85" s="427"/>
      <c r="BA85" s="523">
        <f t="shared" si="6"/>
        <v>0</v>
      </c>
      <c r="BB85" s="519"/>
      <c r="BC85" s="481"/>
    </row>
    <row r="86" spans="1:55" ht="46.5" customHeight="1" x14ac:dyDescent="0.45">
      <c r="A86" s="96"/>
      <c r="B86" s="96"/>
      <c r="C86" s="1190"/>
      <c r="D86" s="1057"/>
      <c r="E86" s="130" t="s">
        <v>135</v>
      </c>
      <c r="F86" s="101">
        <v>40</v>
      </c>
      <c r="G86" s="317" t="s">
        <v>62</v>
      </c>
      <c r="H86" s="316">
        <v>5.6</v>
      </c>
      <c r="I86" s="1025">
        <v>82.7</v>
      </c>
      <c r="J86" s="1015">
        <v>122</v>
      </c>
      <c r="K86" s="512">
        <v>29</v>
      </c>
      <c r="L86" s="498">
        <f t="shared" si="5"/>
        <v>0</v>
      </c>
      <c r="M86" s="476"/>
      <c r="N86" s="102">
        <f t="shared" si="8"/>
        <v>29</v>
      </c>
      <c r="O86" s="131"/>
      <c r="P86" s="4"/>
      <c r="Q86" s="104"/>
      <c r="R86" s="4"/>
      <c r="S86" s="104"/>
      <c r="T86" s="4"/>
      <c r="U86" s="103"/>
      <c r="V86" s="4"/>
      <c r="W86" s="104"/>
      <c r="X86" s="4"/>
      <c r="Y86" s="104"/>
      <c r="Z86" s="4"/>
      <c r="AA86" s="104"/>
      <c r="AB86" s="187"/>
      <c r="AC86" s="104"/>
      <c r="AD86" s="4"/>
      <c r="AE86" s="104"/>
      <c r="AF86" s="187"/>
      <c r="AG86" s="104"/>
      <c r="AH86" s="4"/>
      <c r="AI86" s="104"/>
      <c r="AJ86" s="4"/>
      <c r="AK86" s="104"/>
      <c r="AL86" s="187"/>
      <c r="AM86" s="104"/>
      <c r="AN86" s="4"/>
      <c r="AO86" s="104"/>
      <c r="AP86" s="187"/>
      <c r="AQ86" s="104"/>
      <c r="AR86" s="4"/>
      <c r="AS86" s="104"/>
      <c r="AT86" s="187"/>
      <c r="AU86" s="104"/>
      <c r="AV86" s="187"/>
      <c r="AW86" s="104"/>
      <c r="AX86" s="4"/>
      <c r="AY86" s="104"/>
      <c r="AZ86" s="427"/>
      <c r="BA86" s="523">
        <f t="shared" si="6"/>
        <v>0</v>
      </c>
      <c r="BB86" s="519"/>
      <c r="BC86" s="410"/>
    </row>
    <row r="87" spans="1:55" ht="54" customHeight="1" thickBot="1" x14ac:dyDescent="0.5">
      <c r="A87" s="96"/>
      <c r="B87" s="96"/>
      <c r="C87" s="1190"/>
      <c r="D87" s="1057"/>
      <c r="E87" s="130"/>
      <c r="F87" s="101"/>
      <c r="G87" s="317"/>
      <c r="H87" s="316"/>
      <c r="I87" s="1025"/>
      <c r="J87" s="1015"/>
      <c r="K87" s="512"/>
      <c r="L87" s="498">
        <f t="shared" si="5"/>
        <v>0</v>
      </c>
      <c r="M87" s="476"/>
      <c r="N87" s="102">
        <f t="shared" si="8"/>
        <v>0</v>
      </c>
      <c r="O87" s="131"/>
      <c r="P87" s="4"/>
      <c r="Q87" s="104"/>
      <c r="R87" s="4"/>
      <c r="S87" s="104"/>
      <c r="T87" s="4"/>
      <c r="U87" s="103"/>
      <c r="V87" s="4"/>
      <c r="W87" s="104"/>
      <c r="X87" s="4"/>
      <c r="Y87" s="104"/>
      <c r="Z87" s="4"/>
      <c r="AA87" s="104"/>
      <c r="AB87" s="187"/>
      <c r="AC87" s="104"/>
      <c r="AD87" s="4"/>
      <c r="AE87" s="104"/>
      <c r="AF87" s="187"/>
      <c r="AG87" s="104"/>
      <c r="AH87" s="4"/>
      <c r="AI87" s="104"/>
      <c r="AJ87" s="4"/>
      <c r="AK87" s="104"/>
      <c r="AL87" s="187"/>
      <c r="AM87" s="444"/>
      <c r="AN87" s="4"/>
      <c r="AO87" s="104"/>
      <c r="AP87" s="187"/>
      <c r="AQ87" s="104"/>
      <c r="AR87" s="4"/>
      <c r="AS87" s="104"/>
      <c r="AT87" s="187"/>
      <c r="AU87" s="104"/>
      <c r="AV87" s="187"/>
      <c r="AW87" s="104"/>
      <c r="AX87" s="4"/>
      <c r="AY87" s="104"/>
      <c r="AZ87" s="427"/>
      <c r="BA87" s="523">
        <f t="shared" si="6"/>
        <v>0</v>
      </c>
      <c r="BB87" s="519"/>
      <c r="BC87" s="534"/>
    </row>
    <row r="88" spans="1:55" ht="46.5" customHeight="1" x14ac:dyDescent="0.45">
      <c r="A88" s="96"/>
      <c r="B88" s="96"/>
      <c r="C88" s="1190"/>
      <c r="D88" s="352"/>
      <c r="E88" s="130"/>
      <c r="F88" s="101"/>
      <c r="G88" s="317"/>
      <c r="H88" s="316"/>
      <c r="I88" s="1025"/>
      <c r="J88" s="1015"/>
      <c r="K88" s="512"/>
      <c r="L88" s="498">
        <f t="shared" si="5"/>
        <v>0</v>
      </c>
      <c r="M88" s="539"/>
      <c r="N88" s="102">
        <f t="shared" si="8"/>
        <v>0</v>
      </c>
      <c r="O88" s="131"/>
      <c r="P88" s="4"/>
      <c r="Q88" s="104"/>
      <c r="R88" s="4"/>
      <c r="S88" s="104"/>
      <c r="T88" s="4"/>
      <c r="U88" s="103"/>
      <c r="V88" s="4"/>
      <c r="W88" s="104"/>
      <c r="X88" s="4"/>
      <c r="Y88" s="104"/>
      <c r="Z88" s="4"/>
      <c r="AA88" s="104"/>
      <c r="AB88" s="187"/>
      <c r="AC88" s="104"/>
      <c r="AD88" s="4"/>
      <c r="AE88" s="104"/>
      <c r="AF88" s="187"/>
      <c r="AG88" s="104"/>
      <c r="AH88" s="4"/>
      <c r="AI88" s="104"/>
      <c r="AJ88" s="4"/>
      <c r="AK88" s="104"/>
      <c r="AL88" s="187"/>
      <c r="AM88" s="104"/>
      <c r="AN88" s="4"/>
      <c r="AO88" s="104"/>
      <c r="AP88" s="187"/>
      <c r="AQ88" s="104"/>
      <c r="AR88" s="4"/>
      <c r="AS88" s="104"/>
      <c r="AT88" s="187"/>
      <c r="AU88" s="104"/>
      <c r="AV88" s="187"/>
      <c r="AW88" s="104"/>
      <c r="AX88" s="4"/>
      <c r="AY88" s="104"/>
      <c r="AZ88" s="427"/>
      <c r="BA88" s="523">
        <f t="shared" si="6"/>
        <v>0</v>
      </c>
      <c r="BB88" s="519"/>
      <c r="BC88" s="452"/>
    </row>
    <row r="89" spans="1:55" ht="46.5" hidden="1" customHeight="1" outlineLevel="1" thickBot="1" x14ac:dyDescent="0.5">
      <c r="A89" s="96"/>
      <c r="B89" s="96"/>
      <c r="C89" s="1190"/>
      <c r="D89" s="352"/>
      <c r="E89" s="130"/>
      <c r="F89" s="243"/>
      <c r="G89" s="317"/>
      <c r="H89" s="316"/>
      <c r="I89" s="1025"/>
      <c r="J89" s="1016"/>
      <c r="K89" s="512"/>
      <c r="L89" s="498">
        <f t="shared" si="5"/>
        <v>0</v>
      </c>
      <c r="M89" s="476"/>
      <c r="N89" s="102">
        <f t="shared" si="8"/>
        <v>0</v>
      </c>
      <c r="O89" s="131"/>
      <c r="P89" s="5"/>
      <c r="Q89" s="104"/>
      <c r="R89" s="4"/>
      <c r="S89" s="104"/>
      <c r="T89" s="4"/>
      <c r="U89" s="105"/>
      <c r="V89" s="5"/>
      <c r="W89" s="106"/>
      <c r="X89" s="5"/>
      <c r="Y89" s="106"/>
      <c r="Z89" s="5"/>
      <c r="AA89" s="106"/>
      <c r="AB89" s="188"/>
      <c r="AC89" s="106"/>
      <c r="AD89" s="5"/>
      <c r="AE89" s="106"/>
      <c r="AF89" s="188"/>
      <c r="AG89" s="106"/>
      <c r="AH89" s="5"/>
      <c r="AI89" s="104"/>
      <c r="AJ89" s="4"/>
      <c r="AK89" s="104"/>
      <c r="AL89" s="187"/>
      <c r="AM89" s="104"/>
      <c r="AN89" s="4"/>
      <c r="AO89" s="104"/>
      <c r="AP89" s="187"/>
      <c r="AQ89" s="104"/>
      <c r="AR89" s="5"/>
      <c r="AS89" s="106"/>
      <c r="AT89" s="188"/>
      <c r="AU89" s="106"/>
      <c r="AV89" s="188"/>
      <c r="AW89" s="106"/>
      <c r="AX89" s="5"/>
      <c r="AY89" s="106"/>
      <c r="AZ89" s="429"/>
      <c r="BA89" s="523">
        <f t="shared" si="6"/>
        <v>0</v>
      </c>
      <c r="BB89" s="521"/>
      <c r="BC89" s="410"/>
    </row>
    <row r="90" spans="1:55" ht="65.25" hidden="1" customHeight="1" outlineLevel="1" thickBot="1" x14ac:dyDescent="0.5">
      <c r="A90" s="96"/>
      <c r="B90" s="96"/>
      <c r="C90" s="1190"/>
      <c r="D90" s="1057"/>
      <c r="E90" s="130"/>
      <c r="F90" s="243"/>
      <c r="G90" s="317"/>
      <c r="H90" s="316"/>
      <c r="I90" s="1025"/>
      <c r="J90" s="1016"/>
      <c r="K90" s="512"/>
      <c r="L90" s="498">
        <f t="shared" si="5"/>
        <v>0</v>
      </c>
      <c r="M90" s="476"/>
      <c r="N90" s="102">
        <f t="shared" si="8"/>
        <v>0</v>
      </c>
      <c r="O90" s="131"/>
      <c r="P90" s="5"/>
      <c r="Q90" s="104"/>
      <c r="R90" s="4"/>
      <c r="S90" s="104"/>
      <c r="T90" s="4"/>
      <c r="U90" s="105"/>
      <c r="V90" s="5"/>
      <c r="W90" s="106"/>
      <c r="X90" s="5"/>
      <c r="Y90" s="106"/>
      <c r="Z90" s="5"/>
      <c r="AA90" s="106"/>
      <c r="AB90" s="188"/>
      <c r="AC90" s="106"/>
      <c r="AD90" s="5"/>
      <c r="AE90" s="444"/>
      <c r="AF90" s="4"/>
      <c r="AG90" s="104"/>
      <c r="AH90" s="187"/>
      <c r="AI90" s="444"/>
      <c r="AJ90" s="4"/>
      <c r="AK90" s="104"/>
      <c r="AL90" s="187"/>
      <c r="AM90" s="104"/>
      <c r="AN90" s="4"/>
      <c r="AO90" s="104"/>
      <c r="AP90" s="187"/>
      <c r="AQ90" s="104"/>
      <c r="AR90" s="5"/>
      <c r="AS90" s="106"/>
      <c r="AT90" s="188"/>
      <c r="AU90" s="106"/>
      <c r="AV90" s="188"/>
      <c r="AW90" s="106"/>
      <c r="AX90" s="5"/>
      <c r="AY90" s="106"/>
      <c r="AZ90" s="429"/>
      <c r="BA90" s="523">
        <f t="shared" si="6"/>
        <v>0</v>
      </c>
      <c r="BB90" s="521"/>
      <c r="BC90" s="358"/>
    </row>
    <row r="91" spans="1:55" ht="46.5" hidden="1" customHeight="1" outlineLevel="1" thickBot="1" x14ac:dyDescent="0.5">
      <c r="A91" s="96"/>
      <c r="B91" s="96"/>
      <c r="C91" s="1190"/>
      <c r="D91" s="352"/>
      <c r="E91" s="130"/>
      <c r="F91" s="243"/>
      <c r="G91" s="317"/>
      <c r="H91" s="316"/>
      <c r="I91" s="1025"/>
      <c r="J91" s="1017"/>
      <c r="K91" s="512"/>
      <c r="L91" s="498">
        <f t="shared" si="5"/>
        <v>0</v>
      </c>
      <c r="M91" s="476"/>
      <c r="N91" s="102">
        <f t="shared" si="8"/>
        <v>0</v>
      </c>
      <c r="O91" s="131"/>
      <c r="P91" s="5"/>
      <c r="Q91" s="104"/>
      <c r="R91" s="4"/>
      <c r="S91" s="104"/>
      <c r="T91" s="4"/>
      <c r="U91" s="105"/>
      <c r="V91" s="5"/>
      <c r="W91" s="106"/>
      <c r="X91" s="5"/>
      <c r="Y91" s="106"/>
      <c r="Z91" s="5"/>
      <c r="AA91" s="106"/>
      <c r="AB91" s="188"/>
      <c r="AC91" s="106"/>
      <c r="AD91" s="5"/>
      <c r="AE91" s="106"/>
      <c r="AF91" s="4"/>
      <c r="AG91" s="104"/>
      <c r="AH91" s="187"/>
      <c r="AI91" s="104"/>
      <c r="AJ91" s="4"/>
      <c r="AK91" s="104"/>
      <c r="AL91" s="187"/>
      <c r="AM91" s="104"/>
      <c r="AN91" s="4"/>
      <c r="AO91" s="104"/>
      <c r="AP91" s="187"/>
      <c r="AQ91" s="104"/>
      <c r="AR91" s="5"/>
      <c r="AS91" s="106"/>
      <c r="AT91" s="188"/>
      <c r="AU91" s="106"/>
      <c r="AV91" s="188"/>
      <c r="AW91" s="106"/>
      <c r="AX91" s="5"/>
      <c r="AY91" s="106"/>
      <c r="AZ91" s="429"/>
      <c r="BA91" s="523">
        <f t="shared" si="6"/>
        <v>0</v>
      </c>
      <c r="BB91" s="521"/>
      <c r="BC91" s="452"/>
    </row>
    <row r="92" spans="1:55" ht="46.5" hidden="1" customHeight="1" outlineLevel="1" thickBot="1" x14ac:dyDescent="0.5">
      <c r="A92" s="96"/>
      <c r="B92" s="96"/>
      <c r="C92" s="1190"/>
      <c r="D92" s="352"/>
      <c r="E92" s="130"/>
      <c r="F92" s="243"/>
      <c r="G92" s="317"/>
      <c r="H92" s="316"/>
      <c r="I92" s="1025"/>
      <c r="J92" s="1017"/>
      <c r="K92" s="512"/>
      <c r="L92" s="498">
        <f t="shared" si="5"/>
        <v>0</v>
      </c>
      <c r="M92" s="476"/>
      <c r="N92" s="102">
        <f t="shared" si="8"/>
        <v>0</v>
      </c>
      <c r="O92" s="131"/>
      <c r="P92" s="5"/>
      <c r="Q92" s="104"/>
      <c r="R92" s="4"/>
      <c r="S92" s="104"/>
      <c r="T92" s="4"/>
      <c r="U92" s="105"/>
      <c r="V92" s="5"/>
      <c r="W92" s="106"/>
      <c r="X92" s="5"/>
      <c r="Y92" s="106"/>
      <c r="Z92" s="5"/>
      <c r="AA92" s="106"/>
      <c r="AB92" s="188"/>
      <c r="AC92" s="106"/>
      <c r="AD92" s="5"/>
      <c r="AE92" s="106"/>
      <c r="AF92" s="4"/>
      <c r="AG92" s="104"/>
      <c r="AH92" s="187"/>
      <c r="AI92" s="104"/>
      <c r="AJ92" s="4"/>
      <c r="AK92" s="104"/>
      <c r="AL92" s="187"/>
      <c r="AM92" s="104"/>
      <c r="AN92" s="4"/>
      <c r="AO92" s="104"/>
      <c r="AP92" s="187"/>
      <c r="AQ92" s="104"/>
      <c r="AR92" s="5"/>
      <c r="AS92" s="106"/>
      <c r="AT92" s="188"/>
      <c r="AU92" s="106"/>
      <c r="AV92" s="188"/>
      <c r="AW92" s="106"/>
      <c r="AX92" s="5"/>
      <c r="AY92" s="106"/>
      <c r="AZ92" s="429"/>
      <c r="BA92" s="523">
        <f>IFERROR(IF(L92/K93&gt;1.1,IF(N92*-1*H93&lt;135,L92/K93,1.1),L92/K93),0)</f>
        <v>0</v>
      </c>
      <c r="BB92" s="521"/>
      <c r="BC92" s="410"/>
    </row>
    <row r="93" spans="1:55" ht="46.5" hidden="1" customHeight="1" outlineLevel="1" x14ac:dyDescent="0.45">
      <c r="A93" s="96"/>
      <c r="B93" s="96"/>
      <c r="C93" s="1190"/>
      <c r="D93" s="352"/>
      <c r="E93" s="130"/>
      <c r="F93" s="243"/>
      <c r="G93" s="317"/>
      <c r="H93" s="316"/>
      <c r="I93" s="1078"/>
      <c r="J93" s="1016"/>
      <c r="K93" s="512"/>
      <c r="L93" s="498">
        <f t="shared" si="5"/>
        <v>0</v>
      </c>
      <c r="M93" s="476"/>
      <c r="N93" s="102">
        <f>(K94+M93)-L93</f>
        <v>0</v>
      </c>
      <c r="O93" s="131"/>
      <c r="P93" s="5"/>
      <c r="Q93" s="104"/>
      <c r="R93" s="4"/>
      <c r="S93" s="104"/>
      <c r="T93" s="4"/>
      <c r="U93" s="105"/>
      <c r="V93" s="5"/>
      <c r="W93" s="106"/>
      <c r="X93" s="5"/>
      <c r="Y93" s="106"/>
      <c r="Z93" s="5"/>
      <c r="AA93" s="106"/>
      <c r="AB93" s="188"/>
      <c r="AC93" s="106"/>
      <c r="AD93" s="5"/>
      <c r="AE93" s="106"/>
      <c r="AF93" s="4"/>
      <c r="AG93" s="104"/>
      <c r="AH93" s="187"/>
      <c r="AI93" s="104"/>
      <c r="AJ93" s="4"/>
      <c r="AK93" s="104"/>
      <c r="AL93" s="187"/>
      <c r="AM93" s="444"/>
      <c r="AN93" s="4"/>
      <c r="AO93" s="104"/>
      <c r="AP93" s="187"/>
      <c r="AQ93" s="444"/>
      <c r="AR93" s="5"/>
      <c r="AS93" s="106"/>
      <c r="AT93" s="188"/>
      <c r="AU93" s="106"/>
      <c r="AV93" s="188"/>
      <c r="AW93" s="106"/>
      <c r="AX93" s="5"/>
      <c r="AY93" s="106"/>
      <c r="AZ93" s="429"/>
      <c r="BA93" s="523">
        <f>IFERROR(IF(L93/K94&gt;1.1,IF(N93*-1*H94&lt;135,L93/K94,1.1),L93/K94),0)</f>
        <v>0</v>
      </c>
      <c r="BB93" s="521"/>
      <c r="BC93" s="410"/>
    </row>
    <row r="94" spans="1:55" ht="46.5" hidden="1" customHeight="1" outlineLevel="1" thickBot="1" x14ac:dyDescent="0.5">
      <c r="A94" s="96"/>
      <c r="B94" s="96"/>
      <c r="C94" s="1190"/>
      <c r="D94" s="1057"/>
      <c r="E94" s="130"/>
      <c r="F94" s="243"/>
      <c r="G94" s="317"/>
      <c r="H94" s="316"/>
      <c r="I94" s="1078"/>
      <c r="J94" s="1016"/>
      <c r="K94" s="512"/>
      <c r="L94" s="498">
        <f t="shared" si="5"/>
        <v>0</v>
      </c>
      <c r="M94" s="476"/>
      <c r="N94" s="102">
        <f>(K95+M94)-L94</f>
        <v>0</v>
      </c>
      <c r="O94" s="131"/>
      <c r="P94" s="5"/>
      <c r="Q94" s="104"/>
      <c r="R94" s="4"/>
      <c r="S94" s="104"/>
      <c r="T94" s="4"/>
      <c r="U94" s="105"/>
      <c r="V94" s="5"/>
      <c r="W94" s="106"/>
      <c r="X94" s="5"/>
      <c r="Y94" s="106"/>
      <c r="Z94" s="5"/>
      <c r="AA94" s="106"/>
      <c r="AB94" s="188"/>
      <c r="AC94" s="106"/>
      <c r="AD94" s="5"/>
      <c r="AE94" s="106"/>
      <c r="AF94" s="4"/>
      <c r="AG94" s="104"/>
      <c r="AH94" s="187"/>
      <c r="AI94" s="104"/>
      <c r="AJ94" s="4"/>
      <c r="AK94" s="104"/>
      <c r="AL94" s="187"/>
      <c r="AM94" s="104"/>
      <c r="AN94" s="4"/>
      <c r="AO94" s="104"/>
      <c r="AP94" s="187"/>
      <c r="AQ94" s="104"/>
      <c r="AR94" s="5"/>
      <c r="AS94" s="106"/>
      <c r="AT94" s="188"/>
      <c r="AU94" s="106"/>
      <c r="AV94" s="188"/>
      <c r="AW94" s="106"/>
      <c r="AX94" s="5"/>
      <c r="AY94" s="106"/>
      <c r="AZ94" s="429"/>
      <c r="BA94" s="523">
        <f>IFERROR(IF(L94/K95&gt;1.1,IF(N94*-1*H95&lt;135,L94/K95,1.1),L94/K95),0)</f>
        <v>0</v>
      </c>
      <c r="BB94" s="521"/>
      <c r="BC94" s="534"/>
    </row>
    <row r="95" spans="1:55" ht="46.5" hidden="1" customHeight="1" outlineLevel="1" x14ac:dyDescent="0.45">
      <c r="A95" s="96"/>
      <c r="B95" s="96"/>
      <c r="C95" s="1190"/>
      <c r="D95" s="352"/>
      <c r="E95" s="130"/>
      <c r="F95" s="243"/>
      <c r="G95" s="317"/>
      <c r="H95" s="316"/>
      <c r="I95" s="1079"/>
      <c r="J95" s="1017"/>
      <c r="K95" s="512"/>
      <c r="L95" s="498">
        <f t="shared" si="5"/>
        <v>0</v>
      </c>
      <c r="M95" s="476"/>
      <c r="N95" s="102">
        <f>(K96+M95)-L95</f>
        <v>0</v>
      </c>
      <c r="O95" s="131"/>
      <c r="P95" s="5"/>
      <c r="Q95" s="104"/>
      <c r="R95" s="4"/>
      <c r="S95" s="104"/>
      <c r="T95" s="4"/>
      <c r="U95" s="105"/>
      <c r="V95" s="5"/>
      <c r="W95" s="106"/>
      <c r="X95" s="5"/>
      <c r="Y95" s="106"/>
      <c r="Z95" s="5"/>
      <c r="AA95" s="106"/>
      <c r="AB95" s="188"/>
      <c r="AC95" s="106"/>
      <c r="AD95" s="5"/>
      <c r="AE95" s="106"/>
      <c r="AF95" s="4"/>
      <c r="AG95" s="104"/>
      <c r="AH95" s="187"/>
      <c r="AI95" s="444"/>
      <c r="AJ95" s="4"/>
      <c r="AK95" s="104"/>
      <c r="AL95" s="187"/>
      <c r="AM95" s="444"/>
      <c r="AN95" s="4"/>
      <c r="AO95" s="104"/>
      <c r="AP95" s="187"/>
      <c r="AQ95" s="444"/>
      <c r="AR95" s="5"/>
      <c r="AS95" s="106"/>
      <c r="AT95" s="188"/>
      <c r="AU95" s="106"/>
      <c r="AV95" s="188"/>
      <c r="AW95" s="106"/>
      <c r="AX95" s="5"/>
      <c r="AY95" s="106"/>
      <c r="AZ95" s="429"/>
      <c r="BA95" s="523">
        <f>IFERROR(IF(L95/K96&gt;1.1,IF(N95*-1*H96&lt;135,L95/K96,1.1),L95/K96),0)</f>
        <v>0</v>
      </c>
      <c r="BB95" s="521"/>
      <c r="BC95" s="410"/>
    </row>
    <row r="96" spans="1:55" ht="46.5" hidden="1" customHeight="1" outlineLevel="1" x14ac:dyDescent="0.45">
      <c r="A96" s="96"/>
      <c r="B96" s="96"/>
      <c r="C96" s="1190"/>
      <c r="D96" s="352"/>
      <c r="E96" s="130"/>
      <c r="F96" s="243"/>
      <c r="G96" s="317"/>
      <c r="H96" s="316"/>
      <c r="I96" s="1079"/>
      <c r="J96" s="1017"/>
      <c r="K96" s="512"/>
      <c r="L96" s="498">
        <f t="shared" si="5"/>
        <v>0</v>
      </c>
      <c r="M96" s="476"/>
      <c r="N96" s="102">
        <f t="shared" ref="N96:N98" si="9">(K97+M96)-L96</f>
        <v>0</v>
      </c>
      <c r="O96" s="478"/>
      <c r="P96" s="5"/>
      <c r="Q96" s="115"/>
      <c r="R96" s="2"/>
      <c r="S96" s="115"/>
      <c r="T96" s="2"/>
      <c r="U96" s="106"/>
      <c r="V96" s="5"/>
      <c r="W96" s="106"/>
      <c r="X96" s="5"/>
      <c r="Y96" s="106"/>
      <c r="Z96" s="5"/>
      <c r="AA96" s="106"/>
      <c r="AB96" s="188"/>
      <c r="AC96" s="106"/>
      <c r="AD96" s="5"/>
      <c r="AE96" s="106"/>
      <c r="AF96" s="4"/>
      <c r="AG96" s="104"/>
      <c r="AH96" s="187"/>
      <c r="AI96" s="444"/>
      <c r="AJ96" s="4"/>
      <c r="AK96" s="104"/>
      <c r="AL96" s="187"/>
      <c r="AM96" s="444"/>
      <c r="AN96" s="4"/>
      <c r="AO96" s="104"/>
      <c r="AP96" s="187"/>
      <c r="AQ96" s="444"/>
      <c r="AR96" s="5"/>
      <c r="AS96" s="106"/>
      <c r="AT96" s="188"/>
      <c r="AU96" s="106"/>
      <c r="AV96" s="188"/>
      <c r="AW96" s="106"/>
      <c r="AX96" s="5"/>
      <c r="AY96" s="106"/>
      <c r="AZ96" s="429"/>
      <c r="BA96" s="523">
        <f>IFERROR(IF(L96/#REF!&gt;1.1,IF(N96*-1*#REF!&lt;135,L96/#REF!,1.1),L96/#REF!),0)</f>
        <v>0</v>
      </c>
      <c r="BB96" s="521"/>
      <c r="BC96" s="534"/>
    </row>
    <row r="97" spans="1:55" ht="46.5" hidden="1" customHeight="1" outlineLevel="1" x14ac:dyDescent="0.45">
      <c r="A97" s="96"/>
      <c r="B97" s="96"/>
      <c r="C97" s="1190"/>
      <c r="D97" s="352"/>
      <c r="E97" s="130"/>
      <c r="F97" s="243"/>
      <c r="G97" s="317"/>
      <c r="H97" s="316"/>
      <c r="I97" s="1079"/>
      <c r="J97" s="1017"/>
      <c r="K97" s="512"/>
      <c r="L97" s="498">
        <f t="shared" ref="L97:L115" si="10">P97+R97+T97+V97+X97+Z97+AB97+AD97+AF97+AH97+AJ97+AL97+AN97+AP97+AR97+AT97+AV97+AX97</f>
        <v>0</v>
      </c>
      <c r="M97" s="476"/>
      <c r="N97" s="102">
        <f t="shared" si="9"/>
        <v>0</v>
      </c>
      <c r="O97" s="138"/>
      <c r="P97" s="5"/>
      <c r="Q97" s="106"/>
      <c r="R97" s="5"/>
      <c r="S97" s="106"/>
      <c r="T97" s="5"/>
      <c r="U97" s="106"/>
      <c r="V97" s="5"/>
      <c r="W97" s="106"/>
      <c r="X97" s="5"/>
      <c r="Y97" s="106"/>
      <c r="Z97" s="5"/>
      <c r="AA97" s="106"/>
      <c r="AB97" s="188"/>
      <c r="AC97" s="106"/>
      <c r="AD97" s="5"/>
      <c r="AE97" s="106"/>
      <c r="AF97" s="4"/>
      <c r="AG97" s="104"/>
      <c r="AH97" s="187"/>
      <c r="AI97" s="444"/>
      <c r="AJ97" s="4"/>
      <c r="AK97" s="104"/>
      <c r="AL97" s="187"/>
      <c r="AM97" s="444"/>
      <c r="AN97" s="4"/>
      <c r="AO97" s="104"/>
      <c r="AP97" s="187"/>
      <c r="AQ97" s="444"/>
      <c r="AR97" s="5"/>
      <c r="AS97" s="106"/>
      <c r="AT97" s="188"/>
      <c r="AU97" s="106"/>
      <c r="AV97" s="188"/>
      <c r="AW97" s="106"/>
      <c r="AX97" s="5"/>
      <c r="AY97" s="106"/>
      <c r="AZ97" s="429"/>
      <c r="BA97" s="523">
        <f t="shared" ref="BA97:BA115" si="11">IFERROR(IF(L97/K97&gt;1.1,IF(N97*-1*H97&lt;135,L97/K97,1.1),L97/K97),0)</f>
        <v>0</v>
      </c>
      <c r="BB97" s="521"/>
      <c r="BC97" s="482"/>
    </row>
    <row r="98" spans="1:55" ht="46.5" hidden="1" customHeight="1" outlineLevel="1" x14ac:dyDescent="0.45">
      <c r="A98" s="96"/>
      <c r="B98" s="96"/>
      <c r="C98" s="1190"/>
      <c r="D98" s="352"/>
      <c r="E98" s="130"/>
      <c r="F98" s="243"/>
      <c r="G98" s="317"/>
      <c r="H98" s="316"/>
      <c r="I98" s="1079"/>
      <c r="J98" s="1017"/>
      <c r="K98" s="512"/>
      <c r="L98" s="498">
        <f t="shared" si="10"/>
        <v>0</v>
      </c>
      <c r="M98" s="476"/>
      <c r="N98" s="102">
        <f t="shared" si="9"/>
        <v>0</v>
      </c>
      <c r="O98" s="131"/>
      <c r="P98" s="4"/>
      <c r="Q98" s="104"/>
      <c r="R98" s="4"/>
      <c r="S98" s="104"/>
      <c r="T98" s="4"/>
      <c r="U98" s="104"/>
      <c r="V98" s="4"/>
      <c r="W98" s="104"/>
      <c r="X98" s="4"/>
      <c r="Y98" s="104"/>
      <c r="Z98" s="4"/>
      <c r="AA98" s="104"/>
      <c r="AB98" s="187"/>
      <c r="AC98" s="104"/>
      <c r="AD98" s="4"/>
      <c r="AE98" s="104"/>
      <c r="AF98" s="4"/>
      <c r="AG98" s="104"/>
      <c r="AH98" s="187"/>
      <c r="AI98" s="104"/>
      <c r="AJ98" s="4"/>
      <c r="AK98" s="104"/>
      <c r="AL98" s="187"/>
      <c r="AM98" s="444"/>
      <c r="AN98" s="4"/>
      <c r="AO98" s="104"/>
      <c r="AP98" s="187"/>
      <c r="AQ98" s="444"/>
      <c r="AR98" s="5"/>
      <c r="AS98" s="106"/>
      <c r="AT98" s="188"/>
      <c r="AU98" s="106"/>
      <c r="AV98" s="188"/>
      <c r="AW98" s="106"/>
      <c r="AX98" s="5"/>
      <c r="AY98" s="106"/>
      <c r="AZ98" s="429"/>
      <c r="BA98" s="523">
        <f t="shared" si="11"/>
        <v>0</v>
      </c>
      <c r="BB98" s="521"/>
      <c r="BC98" s="482"/>
    </row>
    <row r="99" spans="1:55" ht="46.5" hidden="1" customHeight="1" outlineLevel="1" x14ac:dyDescent="0.45">
      <c r="A99" s="96"/>
      <c r="B99" s="96"/>
      <c r="C99" s="1190"/>
      <c r="D99" s="352"/>
      <c r="E99" s="130"/>
      <c r="F99" s="345"/>
      <c r="G99" s="317"/>
      <c r="H99" s="316"/>
      <c r="I99" s="1080"/>
      <c r="J99" s="1015"/>
      <c r="K99" s="512"/>
      <c r="L99" s="498">
        <f t="shared" si="10"/>
        <v>0</v>
      </c>
      <c r="M99" s="476"/>
      <c r="N99" s="102">
        <f t="shared" si="8"/>
        <v>0</v>
      </c>
      <c r="O99" s="356"/>
      <c r="P99" s="7"/>
      <c r="Q99" s="128"/>
      <c r="R99" s="7"/>
      <c r="S99" s="128"/>
      <c r="T99" s="7"/>
      <c r="U99" s="128"/>
      <c r="V99" s="7"/>
      <c r="W99" s="128"/>
      <c r="X99" s="7"/>
      <c r="Y99" s="128"/>
      <c r="Z99" s="7"/>
      <c r="AA99" s="128"/>
      <c r="AB99" s="337"/>
      <c r="AC99" s="128"/>
      <c r="AD99" s="7"/>
      <c r="AE99" s="128"/>
      <c r="AF99" s="4"/>
      <c r="AG99" s="104"/>
      <c r="AH99" s="187"/>
      <c r="AI99" s="104"/>
      <c r="AJ99" s="4"/>
      <c r="AK99" s="104"/>
      <c r="AL99" s="187"/>
      <c r="AM99" s="444"/>
      <c r="AN99" s="4"/>
      <c r="AO99" s="104"/>
      <c r="AP99" s="187"/>
      <c r="AQ99" s="444"/>
      <c r="AR99" s="5"/>
      <c r="AS99" s="106"/>
      <c r="AT99" s="188"/>
      <c r="AU99" s="106"/>
      <c r="AV99" s="188"/>
      <c r="AW99" s="106"/>
      <c r="AX99" s="5"/>
      <c r="AY99" s="106"/>
      <c r="AZ99" s="429"/>
      <c r="BA99" s="523">
        <f t="shared" si="11"/>
        <v>0</v>
      </c>
      <c r="BB99" s="521"/>
      <c r="BC99" s="482"/>
    </row>
    <row r="100" spans="1:55" ht="46.5" hidden="1" customHeight="1" outlineLevel="1" x14ac:dyDescent="0.45">
      <c r="A100" s="96"/>
      <c r="B100" s="96"/>
      <c r="C100" s="1190"/>
      <c r="D100" s="1057"/>
      <c r="E100" s="1057"/>
      <c r="F100" s="382"/>
      <c r="G100" s="345"/>
      <c r="H100" s="244"/>
      <c r="I100" s="1080"/>
      <c r="J100" s="1015"/>
      <c r="K100" s="512"/>
      <c r="L100" s="498">
        <f t="shared" si="10"/>
        <v>0</v>
      </c>
      <c r="M100" s="476"/>
      <c r="N100" s="102">
        <f t="shared" si="8"/>
        <v>0</v>
      </c>
      <c r="O100" s="131"/>
      <c r="P100" s="4"/>
      <c r="Q100" s="104"/>
      <c r="R100" s="4"/>
      <c r="S100" s="104"/>
      <c r="T100" s="4"/>
      <c r="U100" s="104"/>
      <c r="V100" s="4"/>
      <c r="W100" s="104"/>
      <c r="X100" s="4"/>
      <c r="Y100" s="104"/>
      <c r="Z100" s="4"/>
      <c r="AA100" s="104"/>
      <c r="AB100" s="187"/>
      <c r="AC100" s="104"/>
      <c r="AD100" s="4"/>
      <c r="AE100" s="444"/>
      <c r="AF100" s="4"/>
      <c r="AG100" s="104"/>
      <c r="AH100" s="187"/>
      <c r="AI100" s="104"/>
      <c r="AJ100" s="4"/>
      <c r="AK100" s="104"/>
      <c r="AL100" s="187"/>
      <c r="AM100" s="444"/>
      <c r="AN100" s="4"/>
      <c r="AO100" s="104"/>
      <c r="AP100" s="187"/>
      <c r="AQ100" s="444"/>
      <c r="AR100" s="5"/>
      <c r="AS100" s="106"/>
      <c r="AT100" s="188"/>
      <c r="AU100" s="106"/>
      <c r="AV100" s="188"/>
      <c r="AW100" s="106"/>
      <c r="AX100" s="5"/>
      <c r="AY100" s="106"/>
      <c r="AZ100" s="429"/>
      <c r="BA100" s="523">
        <f t="shared" si="11"/>
        <v>0</v>
      </c>
      <c r="BB100" s="521"/>
      <c r="BC100" s="482"/>
    </row>
    <row r="101" spans="1:55" ht="46.5" hidden="1" customHeight="1" outlineLevel="1" x14ac:dyDescent="0.45">
      <c r="A101" s="96"/>
      <c r="B101" s="96"/>
      <c r="C101" s="1190"/>
      <c r="D101" s="1057"/>
      <c r="E101" s="578"/>
      <c r="F101" s="382"/>
      <c r="G101" s="316"/>
      <c r="H101" s="381"/>
      <c r="I101" s="1080"/>
      <c r="J101" s="1015"/>
      <c r="K101" s="512"/>
      <c r="L101" s="498">
        <f t="shared" si="10"/>
        <v>0</v>
      </c>
      <c r="M101" s="476"/>
      <c r="N101" s="102">
        <f t="shared" si="8"/>
        <v>0</v>
      </c>
      <c r="O101" s="131"/>
      <c r="P101" s="4"/>
      <c r="Q101" s="104"/>
      <c r="R101" s="4"/>
      <c r="S101" s="104"/>
      <c r="T101" s="4"/>
      <c r="U101" s="104"/>
      <c r="V101" s="4"/>
      <c r="W101" s="104"/>
      <c r="X101" s="4"/>
      <c r="Y101" s="104"/>
      <c r="Z101" s="4"/>
      <c r="AA101" s="104"/>
      <c r="AB101" s="187"/>
      <c r="AC101" s="104"/>
      <c r="AD101" s="4"/>
      <c r="AE101" s="444"/>
      <c r="AF101" s="4"/>
      <c r="AG101" s="104"/>
      <c r="AH101" s="187"/>
      <c r="AI101" s="104"/>
      <c r="AJ101" s="4"/>
      <c r="AK101" s="104"/>
      <c r="AL101" s="187"/>
      <c r="AM101" s="444"/>
      <c r="AN101" s="4"/>
      <c r="AO101" s="104"/>
      <c r="AP101" s="187"/>
      <c r="AQ101" s="444"/>
      <c r="AR101" s="5"/>
      <c r="AS101" s="106"/>
      <c r="AT101" s="188"/>
      <c r="AU101" s="106"/>
      <c r="AV101" s="188"/>
      <c r="AW101" s="106"/>
      <c r="AX101" s="5"/>
      <c r="AY101" s="106"/>
      <c r="AZ101" s="429"/>
      <c r="BA101" s="523">
        <f t="shared" si="11"/>
        <v>0</v>
      </c>
      <c r="BB101" s="521"/>
      <c r="BC101" s="482"/>
    </row>
    <row r="102" spans="1:55" ht="46.5" hidden="1" customHeight="1" outlineLevel="1" x14ac:dyDescent="0.45">
      <c r="A102" s="96"/>
      <c r="B102" s="96"/>
      <c r="C102" s="1190"/>
      <c r="D102" s="1057"/>
      <c r="E102" s="130"/>
      <c r="F102" s="101"/>
      <c r="G102" s="316"/>
      <c r="H102" s="316"/>
      <c r="I102" s="1080"/>
      <c r="J102" s="1015"/>
      <c r="K102" s="512"/>
      <c r="L102" s="498">
        <f t="shared" si="10"/>
        <v>0</v>
      </c>
      <c r="M102" s="476"/>
      <c r="N102" s="102">
        <f t="shared" si="8"/>
        <v>0</v>
      </c>
      <c r="O102" s="131"/>
      <c r="P102" s="4"/>
      <c r="Q102" s="104"/>
      <c r="R102" s="4"/>
      <c r="S102" s="104"/>
      <c r="T102" s="4"/>
      <c r="U102" s="104"/>
      <c r="V102" s="4"/>
      <c r="W102" s="104"/>
      <c r="X102" s="4"/>
      <c r="Y102" s="104"/>
      <c r="Z102" s="4"/>
      <c r="AA102" s="104"/>
      <c r="AB102" s="187"/>
      <c r="AC102" s="104"/>
      <c r="AD102" s="4"/>
      <c r="AE102" s="444"/>
      <c r="AF102" s="4"/>
      <c r="AG102" s="104"/>
      <c r="AH102" s="187"/>
      <c r="AI102" s="444"/>
      <c r="AJ102" s="4"/>
      <c r="AK102" s="104"/>
      <c r="AL102" s="187"/>
      <c r="AM102" s="444"/>
      <c r="AN102" s="4"/>
      <c r="AO102" s="104"/>
      <c r="AP102" s="187"/>
      <c r="AQ102" s="444"/>
      <c r="AR102" s="5"/>
      <c r="AS102" s="106"/>
      <c r="AT102" s="188"/>
      <c r="AU102" s="106"/>
      <c r="AV102" s="188"/>
      <c r="AW102" s="106"/>
      <c r="AX102" s="5"/>
      <c r="AY102" s="106"/>
      <c r="AZ102" s="429"/>
      <c r="BA102" s="523">
        <f t="shared" si="11"/>
        <v>0</v>
      </c>
      <c r="BB102" s="521"/>
      <c r="BC102" s="482"/>
    </row>
    <row r="103" spans="1:55" ht="46.5" hidden="1" customHeight="1" outlineLevel="1" x14ac:dyDescent="0.45">
      <c r="A103" s="96"/>
      <c r="B103" s="96"/>
      <c r="C103" s="1190"/>
      <c r="D103" s="1057"/>
      <c r="E103" s="578"/>
      <c r="F103" s="382"/>
      <c r="G103" s="316"/>
      <c r="H103" s="381"/>
      <c r="I103" s="1080"/>
      <c r="J103" s="1015"/>
      <c r="K103" s="512"/>
      <c r="L103" s="498">
        <f t="shared" si="10"/>
        <v>0</v>
      </c>
      <c r="M103" s="476"/>
      <c r="N103" s="102">
        <f t="shared" si="8"/>
        <v>0</v>
      </c>
      <c r="O103" s="131"/>
      <c r="P103" s="4"/>
      <c r="Q103" s="104"/>
      <c r="R103" s="4"/>
      <c r="S103" s="104"/>
      <c r="T103" s="4"/>
      <c r="U103" s="104"/>
      <c r="V103" s="4"/>
      <c r="W103" s="104"/>
      <c r="X103" s="4"/>
      <c r="Y103" s="104"/>
      <c r="Z103" s="4"/>
      <c r="AA103" s="104"/>
      <c r="AB103" s="187"/>
      <c r="AC103" s="104"/>
      <c r="AD103" s="4"/>
      <c r="AE103" s="444"/>
      <c r="AF103" s="4"/>
      <c r="AG103" s="104"/>
      <c r="AH103" s="187"/>
      <c r="AI103" s="444"/>
      <c r="AJ103" s="4"/>
      <c r="AK103" s="104"/>
      <c r="AL103" s="187"/>
      <c r="AM103" s="444"/>
      <c r="AN103" s="4"/>
      <c r="AO103" s="104"/>
      <c r="AP103" s="187"/>
      <c r="AQ103" s="444"/>
      <c r="AR103" s="5"/>
      <c r="AS103" s="106"/>
      <c r="AT103" s="188"/>
      <c r="AU103" s="106"/>
      <c r="AV103" s="188"/>
      <c r="AW103" s="106"/>
      <c r="AX103" s="5"/>
      <c r="AY103" s="106"/>
      <c r="AZ103" s="429"/>
      <c r="BA103" s="523">
        <f t="shared" si="11"/>
        <v>0</v>
      </c>
      <c r="BB103" s="521"/>
      <c r="BC103" s="482"/>
    </row>
    <row r="104" spans="1:55" ht="46.5" hidden="1" customHeight="1" outlineLevel="1" x14ac:dyDescent="0.45">
      <c r="A104" s="96"/>
      <c r="B104" s="96"/>
      <c r="C104" s="1190"/>
      <c r="D104" s="1057"/>
      <c r="E104" s="578"/>
      <c r="F104" s="382"/>
      <c r="G104" s="316"/>
      <c r="H104" s="381"/>
      <c r="I104" s="1080"/>
      <c r="J104" s="1015"/>
      <c r="K104" s="512"/>
      <c r="L104" s="498">
        <f t="shared" si="10"/>
        <v>0</v>
      </c>
      <c r="M104" s="476"/>
      <c r="N104" s="102">
        <f t="shared" si="8"/>
        <v>0</v>
      </c>
      <c r="O104" s="131"/>
      <c r="P104" s="4"/>
      <c r="Q104" s="104"/>
      <c r="R104" s="4"/>
      <c r="S104" s="104"/>
      <c r="T104" s="4"/>
      <c r="U104" s="104"/>
      <c r="V104" s="4"/>
      <c r="W104" s="104"/>
      <c r="X104" s="4"/>
      <c r="Y104" s="104"/>
      <c r="Z104" s="4"/>
      <c r="AA104" s="104"/>
      <c r="AB104" s="187"/>
      <c r="AC104" s="104"/>
      <c r="AD104" s="4"/>
      <c r="AE104" s="444"/>
      <c r="AF104" s="4"/>
      <c r="AG104" s="104"/>
      <c r="AH104" s="187"/>
      <c r="AI104" s="444"/>
      <c r="AJ104" s="4"/>
      <c r="AK104" s="104"/>
      <c r="AL104" s="187"/>
      <c r="AM104" s="444"/>
      <c r="AN104" s="4"/>
      <c r="AO104" s="104"/>
      <c r="AP104" s="187"/>
      <c r="AQ104" s="444"/>
      <c r="AR104" s="5"/>
      <c r="AS104" s="106"/>
      <c r="AT104" s="188"/>
      <c r="AU104" s="106"/>
      <c r="AV104" s="188"/>
      <c r="AW104" s="106"/>
      <c r="AX104" s="5"/>
      <c r="AY104" s="106"/>
      <c r="AZ104" s="429"/>
      <c r="BA104" s="523">
        <f t="shared" si="11"/>
        <v>0</v>
      </c>
      <c r="BB104" s="521"/>
      <c r="BC104" s="482"/>
    </row>
    <row r="105" spans="1:55" ht="46.5" hidden="1" customHeight="1" outlineLevel="1" x14ac:dyDescent="0.45">
      <c r="A105" s="96"/>
      <c r="B105" s="96"/>
      <c r="C105" s="1190"/>
      <c r="D105" s="1057"/>
      <c r="E105" s="130"/>
      <c r="F105" s="101"/>
      <c r="G105" s="316"/>
      <c r="H105" s="316"/>
      <c r="I105" s="1080"/>
      <c r="J105" s="1015"/>
      <c r="K105" s="512"/>
      <c r="L105" s="498">
        <f t="shared" si="10"/>
        <v>0</v>
      </c>
      <c r="M105" s="476"/>
      <c r="N105" s="102">
        <f t="shared" si="8"/>
        <v>0</v>
      </c>
      <c r="O105" s="131"/>
      <c r="P105" s="4"/>
      <c r="Q105" s="104"/>
      <c r="R105" s="4"/>
      <c r="S105" s="104"/>
      <c r="T105" s="4"/>
      <c r="U105" s="104"/>
      <c r="V105" s="4"/>
      <c r="W105" s="104"/>
      <c r="X105" s="4"/>
      <c r="Y105" s="104"/>
      <c r="Z105" s="4"/>
      <c r="AA105" s="104"/>
      <c r="AB105" s="187"/>
      <c r="AC105" s="104"/>
      <c r="AD105" s="4"/>
      <c r="AE105" s="444"/>
      <c r="AF105" s="4"/>
      <c r="AG105" s="104"/>
      <c r="AH105" s="187"/>
      <c r="AI105" s="444"/>
      <c r="AJ105" s="4"/>
      <c r="AK105" s="104"/>
      <c r="AL105" s="187"/>
      <c r="AM105" s="444"/>
      <c r="AN105" s="4"/>
      <c r="AO105" s="104"/>
      <c r="AP105" s="187"/>
      <c r="AQ105" s="444"/>
      <c r="AR105" s="5"/>
      <c r="AS105" s="106"/>
      <c r="AT105" s="188"/>
      <c r="AU105" s="106"/>
      <c r="AV105" s="188"/>
      <c r="AW105" s="106"/>
      <c r="AX105" s="5"/>
      <c r="AY105" s="106"/>
      <c r="AZ105" s="429"/>
      <c r="BA105" s="523">
        <f t="shared" si="11"/>
        <v>0</v>
      </c>
      <c r="BB105" s="521"/>
      <c r="BC105" s="482"/>
    </row>
    <row r="106" spans="1:55" ht="46.5" hidden="1" customHeight="1" outlineLevel="1" x14ac:dyDescent="0.45">
      <c r="A106" s="96"/>
      <c r="B106" s="96"/>
      <c r="C106" s="1190"/>
      <c r="D106" s="1057"/>
      <c r="E106" s="130"/>
      <c r="F106" s="345"/>
      <c r="G106" s="316"/>
      <c r="H106" s="316"/>
      <c r="I106" s="1080"/>
      <c r="J106" s="1015"/>
      <c r="K106" s="512"/>
      <c r="L106" s="498">
        <f t="shared" si="10"/>
        <v>0</v>
      </c>
      <c r="M106" s="476"/>
      <c r="N106" s="102">
        <f t="shared" si="8"/>
        <v>0</v>
      </c>
      <c r="O106" s="131"/>
      <c r="P106" s="4"/>
      <c r="Q106" s="104"/>
      <c r="R106" s="4"/>
      <c r="S106" s="104"/>
      <c r="T106" s="4"/>
      <c r="U106" s="104"/>
      <c r="V106" s="4"/>
      <c r="W106" s="104"/>
      <c r="X106" s="4"/>
      <c r="Y106" s="104"/>
      <c r="Z106" s="4"/>
      <c r="AA106" s="104"/>
      <c r="AB106" s="187"/>
      <c r="AC106" s="104"/>
      <c r="AD106" s="4"/>
      <c r="AE106" s="444"/>
      <c r="AF106" s="4"/>
      <c r="AG106" s="104"/>
      <c r="AH106" s="187"/>
      <c r="AI106" s="444"/>
      <c r="AJ106" s="4"/>
      <c r="AK106" s="104"/>
      <c r="AL106" s="187"/>
      <c r="AM106" s="444"/>
      <c r="AN106" s="4"/>
      <c r="AO106" s="104"/>
      <c r="AP106" s="187"/>
      <c r="AQ106" s="444"/>
      <c r="AR106" s="5"/>
      <c r="AS106" s="106"/>
      <c r="AT106" s="188"/>
      <c r="AU106" s="106"/>
      <c r="AV106" s="188"/>
      <c r="AW106" s="106"/>
      <c r="AX106" s="5"/>
      <c r="AY106" s="106"/>
      <c r="AZ106" s="429"/>
      <c r="BA106" s="523">
        <f t="shared" si="11"/>
        <v>0</v>
      </c>
      <c r="BB106" s="521"/>
      <c r="BC106" s="482"/>
    </row>
    <row r="107" spans="1:55" ht="46.5" hidden="1" customHeight="1" outlineLevel="1" thickBot="1" x14ac:dyDescent="0.5">
      <c r="A107" s="96"/>
      <c r="B107" s="96"/>
      <c r="C107" s="1190"/>
      <c r="D107" s="1057"/>
      <c r="E107" s="130"/>
      <c r="F107" s="101"/>
      <c r="G107" s="316"/>
      <c r="H107" s="316"/>
      <c r="I107" s="1080"/>
      <c r="J107" s="1015"/>
      <c r="K107" s="512"/>
      <c r="L107" s="498">
        <f t="shared" si="10"/>
        <v>0</v>
      </c>
      <c r="M107" s="476"/>
      <c r="N107" s="102">
        <f t="shared" si="8"/>
        <v>0</v>
      </c>
      <c r="O107" s="131"/>
      <c r="P107" s="4"/>
      <c r="Q107" s="104"/>
      <c r="R107" s="4"/>
      <c r="S107" s="104"/>
      <c r="T107" s="4"/>
      <c r="U107" s="104"/>
      <c r="V107" s="4"/>
      <c r="W107" s="104"/>
      <c r="X107" s="4"/>
      <c r="Y107" s="104"/>
      <c r="Z107" s="4"/>
      <c r="AA107" s="104"/>
      <c r="AB107" s="187"/>
      <c r="AC107" s="104"/>
      <c r="AD107" s="4"/>
      <c r="AE107" s="444"/>
      <c r="AF107" s="4"/>
      <c r="AG107" s="104"/>
      <c r="AH107" s="187"/>
      <c r="AI107" s="444"/>
      <c r="AJ107" s="4"/>
      <c r="AK107" s="104"/>
      <c r="AL107" s="187"/>
      <c r="AM107" s="444"/>
      <c r="AN107" s="4"/>
      <c r="AO107" s="104"/>
      <c r="AP107" s="187"/>
      <c r="AQ107" s="444"/>
      <c r="AR107" s="5"/>
      <c r="AS107" s="106"/>
      <c r="AT107" s="188"/>
      <c r="AU107" s="106"/>
      <c r="AV107" s="188"/>
      <c r="AW107" s="106"/>
      <c r="AX107" s="5"/>
      <c r="AY107" s="106"/>
      <c r="AZ107" s="429"/>
      <c r="BA107" s="523">
        <f t="shared" si="11"/>
        <v>0</v>
      </c>
      <c r="BB107" s="521"/>
      <c r="BC107" s="482"/>
    </row>
    <row r="108" spans="1:55" ht="46.5" hidden="1" customHeight="1" outlineLevel="1" x14ac:dyDescent="0.45">
      <c r="A108" s="96"/>
      <c r="B108" s="96"/>
      <c r="C108" s="1190"/>
      <c r="D108" s="1057"/>
      <c r="E108" s="130"/>
      <c r="F108" s="101"/>
      <c r="G108" s="317"/>
      <c r="H108" s="316"/>
      <c r="I108" s="1080"/>
      <c r="J108" s="1015"/>
      <c r="K108" s="512"/>
      <c r="L108" s="498">
        <f t="shared" si="10"/>
        <v>0</v>
      </c>
      <c r="M108" s="476"/>
      <c r="N108" s="102">
        <f t="shared" si="8"/>
        <v>0</v>
      </c>
      <c r="O108" s="131"/>
      <c r="P108" s="4"/>
      <c r="Q108" s="104"/>
      <c r="R108" s="4"/>
      <c r="S108" s="104"/>
      <c r="T108" s="4"/>
      <c r="U108" s="104"/>
      <c r="V108" s="4"/>
      <c r="W108" s="104"/>
      <c r="X108" s="4"/>
      <c r="Y108" s="104"/>
      <c r="Z108" s="4"/>
      <c r="AA108" s="104"/>
      <c r="AB108" s="187"/>
      <c r="AC108" s="104"/>
      <c r="AD108" s="4"/>
      <c r="AE108" s="444"/>
      <c r="AF108" s="4"/>
      <c r="AG108" s="104"/>
      <c r="AH108" s="187"/>
      <c r="AI108" s="444"/>
      <c r="AJ108" s="4"/>
      <c r="AK108" s="104"/>
      <c r="AL108" s="187"/>
      <c r="AM108" s="444"/>
      <c r="AN108" s="4"/>
      <c r="AO108" s="104"/>
      <c r="AP108" s="187"/>
      <c r="AQ108" s="444"/>
      <c r="AR108" s="5"/>
      <c r="AS108" s="106"/>
      <c r="AT108" s="188"/>
      <c r="AU108" s="106"/>
      <c r="AV108" s="188"/>
      <c r="AW108" s="106"/>
      <c r="AX108" s="5"/>
      <c r="AY108" s="106"/>
      <c r="AZ108" s="429"/>
      <c r="BA108" s="523">
        <f t="shared" si="11"/>
        <v>0</v>
      </c>
      <c r="BB108" s="521"/>
      <c r="BC108" s="410"/>
    </row>
    <row r="109" spans="1:55" ht="46.5" hidden="1" customHeight="1" outlineLevel="1" thickBot="1" x14ac:dyDescent="0.5">
      <c r="A109" s="96"/>
      <c r="B109" s="96"/>
      <c r="C109" s="1190"/>
      <c r="D109" s="1057"/>
      <c r="E109" s="130"/>
      <c r="F109" s="345"/>
      <c r="G109" s="316"/>
      <c r="H109" s="316"/>
      <c r="I109" s="1080"/>
      <c r="J109" s="1015"/>
      <c r="K109" s="512"/>
      <c r="L109" s="498">
        <f t="shared" si="10"/>
        <v>0</v>
      </c>
      <c r="M109" s="476"/>
      <c r="N109" s="102">
        <f t="shared" si="8"/>
        <v>0</v>
      </c>
      <c r="O109" s="131"/>
      <c r="P109" s="4"/>
      <c r="Q109" s="104"/>
      <c r="R109" s="4"/>
      <c r="S109" s="104"/>
      <c r="T109" s="4"/>
      <c r="U109" s="104"/>
      <c r="V109" s="4"/>
      <c r="W109" s="104"/>
      <c r="X109" s="4"/>
      <c r="Y109" s="104"/>
      <c r="Z109" s="4"/>
      <c r="AA109" s="104"/>
      <c r="AB109" s="187"/>
      <c r="AC109" s="104"/>
      <c r="AD109" s="4"/>
      <c r="AE109" s="444"/>
      <c r="AF109" s="4"/>
      <c r="AG109" s="104"/>
      <c r="AH109" s="187"/>
      <c r="AI109" s="444"/>
      <c r="AJ109" s="4"/>
      <c r="AK109" s="104"/>
      <c r="AL109" s="187"/>
      <c r="AM109" s="444"/>
      <c r="AN109" s="4"/>
      <c r="AO109" s="104"/>
      <c r="AP109" s="187"/>
      <c r="AQ109" s="444"/>
      <c r="AR109" s="5"/>
      <c r="AS109" s="106"/>
      <c r="AT109" s="188"/>
      <c r="AU109" s="106"/>
      <c r="AV109" s="188"/>
      <c r="AW109" s="106"/>
      <c r="AX109" s="5"/>
      <c r="AY109" s="106"/>
      <c r="AZ109" s="429"/>
      <c r="BA109" s="523">
        <f t="shared" si="11"/>
        <v>0</v>
      </c>
      <c r="BB109" s="521"/>
      <c r="BC109" s="430"/>
    </row>
    <row r="110" spans="1:55" ht="46.5" hidden="1" customHeight="1" outlineLevel="1" x14ac:dyDescent="0.45">
      <c r="A110" s="96"/>
      <c r="B110" s="96"/>
      <c r="C110" s="1190"/>
      <c r="D110" s="1057"/>
      <c r="E110" s="130"/>
      <c r="F110" s="101"/>
      <c r="G110" s="317"/>
      <c r="H110" s="316"/>
      <c r="I110" s="1080"/>
      <c r="J110" s="1015"/>
      <c r="K110" s="512"/>
      <c r="L110" s="498">
        <f t="shared" si="10"/>
        <v>0</v>
      </c>
      <c r="M110" s="476"/>
      <c r="N110" s="102">
        <f t="shared" si="8"/>
        <v>0</v>
      </c>
      <c r="O110" s="131"/>
      <c r="P110" s="4"/>
      <c r="Q110" s="104"/>
      <c r="R110" s="4"/>
      <c r="S110" s="104"/>
      <c r="T110" s="4"/>
      <c r="U110" s="104"/>
      <c r="V110" s="4"/>
      <c r="W110" s="104"/>
      <c r="X110" s="4"/>
      <c r="Y110" s="104"/>
      <c r="Z110" s="4"/>
      <c r="AA110" s="104"/>
      <c r="AB110" s="187"/>
      <c r="AC110" s="104"/>
      <c r="AD110" s="4"/>
      <c r="AE110" s="444"/>
      <c r="AF110" s="4"/>
      <c r="AG110" s="104"/>
      <c r="AH110" s="187"/>
      <c r="AI110" s="444"/>
      <c r="AJ110" s="4"/>
      <c r="AK110" s="104"/>
      <c r="AL110" s="187"/>
      <c r="AM110" s="444"/>
      <c r="AN110" s="4"/>
      <c r="AO110" s="104"/>
      <c r="AP110" s="187"/>
      <c r="AQ110" s="444"/>
      <c r="AR110" s="5"/>
      <c r="AS110" s="106"/>
      <c r="AT110" s="188"/>
      <c r="AU110" s="106"/>
      <c r="AV110" s="188"/>
      <c r="AW110" s="106"/>
      <c r="AX110" s="5"/>
      <c r="AY110" s="106"/>
      <c r="AZ110" s="429"/>
      <c r="BA110" s="523">
        <f t="shared" si="11"/>
        <v>0</v>
      </c>
      <c r="BB110" s="521"/>
      <c r="BC110" s="452"/>
    </row>
    <row r="111" spans="1:55" ht="46.5" hidden="1" customHeight="1" outlineLevel="1" x14ac:dyDescent="0.45">
      <c r="A111" s="96"/>
      <c r="B111" s="96"/>
      <c r="C111" s="1190"/>
      <c r="D111" s="1057"/>
      <c r="E111" s="1057"/>
      <c r="F111" s="101"/>
      <c r="G111" s="317"/>
      <c r="H111" s="244"/>
      <c r="I111" s="1080"/>
      <c r="J111" s="1015"/>
      <c r="K111" s="512"/>
      <c r="L111" s="498">
        <f t="shared" si="10"/>
        <v>0</v>
      </c>
      <c r="M111" s="476"/>
      <c r="N111" s="102">
        <f t="shared" si="8"/>
        <v>0</v>
      </c>
      <c r="O111" s="131"/>
      <c r="P111" s="4"/>
      <c r="Q111" s="104"/>
      <c r="R111" s="4"/>
      <c r="S111" s="104"/>
      <c r="T111" s="4"/>
      <c r="U111" s="104"/>
      <c r="V111" s="4"/>
      <c r="W111" s="104"/>
      <c r="X111" s="4"/>
      <c r="Y111" s="104"/>
      <c r="Z111" s="4"/>
      <c r="AA111" s="104"/>
      <c r="AB111" s="187"/>
      <c r="AC111" s="104"/>
      <c r="AD111" s="4"/>
      <c r="AE111" s="444"/>
      <c r="AF111" s="4"/>
      <c r="AG111" s="104"/>
      <c r="AH111" s="187"/>
      <c r="AI111" s="444"/>
      <c r="AJ111" s="4"/>
      <c r="AK111" s="104"/>
      <c r="AL111" s="187"/>
      <c r="AM111" s="444"/>
      <c r="AN111" s="4"/>
      <c r="AO111" s="104"/>
      <c r="AP111" s="187"/>
      <c r="AQ111" s="444"/>
      <c r="AR111" s="5"/>
      <c r="AS111" s="106"/>
      <c r="AT111" s="188"/>
      <c r="AU111" s="106"/>
      <c r="AV111" s="188"/>
      <c r="AW111" s="106"/>
      <c r="AX111" s="5"/>
      <c r="AY111" s="106"/>
      <c r="AZ111" s="429"/>
      <c r="BA111" s="523">
        <f t="shared" si="11"/>
        <v>0</v>
      </c>
      <c r="BB111" s="521"/>
      <c r="BC111" s="482"/>
    </row>
    <row r="112" spans="1:55" ht="46.5" hidden="1" customHeight="1" outlineLevel="1" x14ac:dyDescent="0.45">
      <c r="A112" s="96"/>
      <c r="B112" s="96"/>
      <c r="C112" s="1190"/>
      <c r="D112" s="1057"/>
      <c r="E112" s="130"/>
      <c r="F112" s="345"/>
      <c r="G112" s="316"/>
      <c r="H112" s="316"/>
      <c r="I112" s="1080"/>
      <c r="J112" s="1015"/>
      <c r="K112" s="512"/>
      <c r="L112" s="498">
        <f t="shared" si="10"/>
        <v>0</v>
      </c>
      <c r="M112" s="476"/>
      <c r="N112" s="102">
        <f t="shared" si="8"/>
        <v>0</v>
      </c>
      <c r="O112" s="131"/>
      <c r="P112" s="4"/>
      <c r="Q112" s="104"/>
      <c r="R112" s="4"/>
      <c r="S112" s="104"/>
      <c r="T112" s="4"/>
      <c r="U112" s="104"/>
      <c r="V112" s="4"/>
      <c r="W112" s="104"/>
      <c r="X112" s="4"/>
      <c r="Y112" s="104"/>
      <c r="Z112" s="4"/>
      <c r="AA112" s="104"/>
      <c r="AB112" s="187"/>
      <c r="AC112" s="104"/>
      <c r="AD112" s="4"/>
      <c r="AE112" s="444"/>
      <c r="AF112" s="4"/>
      <c r="AG112" s="104"/>
      <c r="AH112" s="187"/>
      <c r="AI112" s="444"/>
      <c r="AJ112" s="4"/>
      <c r="AK112" s="104"/>
      <c r="AL112" s="187"/>
      <c r="AM112" s="444"/>
      <c r="AN112" s="4"/>
      <c r="AO112" s="104"/>
      <c r="AP112" s="187"/>
      <c r="AQ112" s="444"/>
      <c r="AR112" s="5"/>
      <c r="AS112" s="106"/>
      <c r="AT112" s="188"/>
      <c r="AU112" s="106"/>
      <c r="AV112" s="188"/>
      <c r="AW112" s="106"/>
      <c r="AX112" s="5"/>
      <c r="AY112" s="106"/>
      <c r="AZ112" s="429"/>
      <c r="BA112" s="523">
        <f t="shared" si="11"/>
        <v>0</v>
      </c>
      <c r="BB112" s="521"/>
      <c r="BC112" s="482"/>
    </row>
    <row r="113" spans="1:55" ht="46.5" hidden="1" customHeight="1" outlineLevel="1" x14ac:dyDescent="0.45">
      <c r="A113" s="96"/>
      <c r="B113" s="96"/>
      <c r="C113" s="1190"/>
      <c r="D113" s="1057"/>
      <c r="E113" s="130"/>
      <c r="F113" s="101"/>
      <c r="G113" s="316"/>
      <c r="H113" s="316"/>
      <c r="I113" s="1080"/>
      <c r="J113" s="1015"/>
      <c r="K113" s="512"/>
      <c r="L113" s="498">
        <f t="shared" si="10"/>
        <v>0</v>
      </c>
      <c r="M113" s="476"/>
      <c r="N113" s="102">
        <f t="shared" si="8"/>
        <v>0</v>
      </c>
      <c r="O113" s="131"/>
      <c r="P113" s="4"/>
      <c r="Q113" s="104"/>
      <c r="R113" s="4"/>
      <c r="S113" s="104"/>
      <c r="T113" s="4"/>
      <c r="U113" s="104"/>
      <c r="V113" s="4"/>
      <c r="W113" s="104"/>
      <c r="X113" s="4"/>
      <c r="Y113" s="104"/>
      <c r="Z113" s="4"/>
      <c r="AA113" s="104"/>
      <c r="AB113" s="187"/>
      <c r="AC113" s="104"/>
      <c r="AD113" s="4"/>
      <c r="AE113" s="444"/>
      <c r="AF113" s="4"/>
      <c r="AG113" s="104"/>
      <c r="AH113" s="187"/>
      <c r="AI113" s="444"/>
      <c r="AJ113" s="4"/>
      <c r="AK113" s="104"/>
      <c r="AL113" s="187"/>
      <c r="AM113" s="444"/>
      <c r="AN113" s="4"/>
      <c r="AO113" s="104"/>
      <c r="AP113" s="187"/>
      <c r="AQ113" s="444"/>
      <c r="AR113" s="5"/>
      <c r="AS113" s="106"/>
      <c r="AT113" s="188"/>
      <c r="AU113" s="106"/>
      <c r="AV113" s="188"/>
      <c r="AW113" s="106"/>
      <c r="AX113" s="5"/>
      <c r="AY113" s="106"/>
      <c r="AZ113" s="429"/>
      <c r="BA113" s="523">
        <f t="shared" si="11"/>
        <v>0</v>
      </c>
      <c r="BB113" s="521"/>
      <c r="BC113" s="482"/>
    </row>
    <row r="114" spans="1:55" ht="46.5" hidden="1" customHeight="1" outlineLevel="1" x14ac:dyDescent="0.45">
      <c r="A114" s="96"/>
      <c r="B114" s="96"/>
      <c r="C114" s="1190"/>
      <c r="D114" s="1057"/>
      <c r="E114" s="130"/>
      <c r="F114" s="345"/>
      <c r="G114" s="316"/>
      <c r="H114" s="316"/>
      <c r="I114" s="1080"/>
      <c r="J114" s="1015"/>
      <c r="K114" s="512"/>
      <c r="L114" s="498">
        <f t="shared" si="10"/>
        <v>0</v>
      </c>
      <c r="M114" s="476"/>
      <c r="N114" s="102">
        <f t="shared" si="8"/>
        <v>0</v>
      </c>
      <c r="O114" s="131"/>
      <c r="P114" s="4"/>
      <c r="Q114" s="104"/>
      <c r="R114" s="4"/>
      <c r="S114" s="104"/>
      <c r="T114" s="4"/>
      <c r="U114" s="104"/>
      <c r="V114" s="4"/>
      <c r="W114" s="104"/>
      <c r="X114" s="4"/>
      <c r="Y114" s="104"/>
      <c r="Z114" s="4"/>
      <c r="AA114" s="104"/>
      <c r="AB114" s="187"/>
      <c r="AC114" s="104"/>
      <c r="AD114" s="4"/>
      <c r="AE114" s="444"/>
      <c r="AF114" s="4"/>
      <c r="AG114" s="104"/>
      <c r="AH114" s="187"/>
      <c r="AI114" s="444"/>
      <c r="AJ114" s="4"/>
      <c r="AK114" s="104"/>
      <c r="AL114" s="187"/>
      <c r="AM114" s="444"/>
      <c r="AN114" s="4"/>
      <c r="AO114" s="104"/>
      <c r="AP114" s="187"/>
      <c r="AQ114" s="444"/>
      <c r="AR114" s="5"/>
      <c r="AS114" s="106"/>
      <c r="AT114" s="188"/>
      <c r="AU114" s="106"/>
      <c r="AV114" s="188"/>
      <c r="AW114" s="106"/>
      <c r="AX114" s="5"/>
      <c r="AY114" s="106"/>
      <c r="AZ114" s="429"/>
      <c r="BA114" s="523">
        <f t="shared" si="11"/>
        <v>0</v>
      </c>
      <c r="BB114" s="521"/>
      <c r="BC114" s="482"/>
    </row>
    <row r="115" spans="1:55" ht="54.75" customHeight="1" collapsed="1" thickBot="1" x14ac:dyDescent="0.5">
      <c r="A115" s="120"/>
      <c r="B115" s="120"/>
      <c r="C115" s="1191"/>
      <c r="D115" s="1058"/>
      <c r="E115" s="132"/>
      <c r="F115" s="107"/>
      <c r="G115" s="355"/>
      <c r="H115" s="326"/>
      <c r="I115" s="1081"/>
      <c r="J115" s="1018"/>
      <c r="K115" s="513"/>
      <c r="L115" s="499">
        <f t="shared" si="10"/>
        <v>0</v>
      </c>
      <c r="M115" s="477"/>
      <c r="N115" s="108">
        <f t="shared" si="8"/>
        <v>0</v>
      </c>
      <c r="O115" s="133"/>
      <c r="P115" s="1"/>
      <c r="Q115" s="110"/>
      <c r="R115" s="46"/>
      <c r="S115" s="110"/>
      <c r="T115" s="1"/>
      <c r="U115" s="110"/>
      <c r="V115" s="1"/>
      <c r="W115" s="110"/>
      <c r="X115" s="1"/>
      <c r="Y115" s="110"/>
      <c r="Z115" s="46"/>
      <c r="AA115" s="110"/>
      <c r="AB115" s="1"/>
      <c r="AC115" s="110"/>
      <c r="AD115" s="1"/>
      <c r="AE115" s="446"/>
      <c r="AF115" s="1"/>
      <c r="AG115" s="110"/>
      <c r="AH115" s="46"/>
      <c r="AI115" s="446"/>
      <c r="AJ115" s="1"/>
      <c r="AK115" s="110"/>
      <c r="AL115" s="46"/>
      <c r="AM115" s="446"/>
      <c r="AN115" s="1"/>
      <c r="AO115" s="110"/>
      <c r="AP115" s="46"/>
      <c r="AQ115" s="446"/>
      <c r="AR115" s="1"/>
      <c r="AS115" s="110"/>
      <c r="AT115" s="46"/>
      <c r="AU115" s="110"/>
      <c r="AV115" s="46"/>
      <c r="AW115" s="110"/>
      <c r="AX115" s="1"/>
      <c r="AY115" s="110"/>
      <c r="AZ115" s="428"/>
      <c r="BA115" s="524">
        <f t="shared" si="11"/>
        <v>0</v>
      </c>
      <c r="BB115" s="522"/>
      <c r="BC115" s="483"/>
    </row>
    <row r="116" spans="1:55" ht="13.5" customHeight="1" thickBot="1" x14ac:dyDescent="0.5">
      <c r="A116" s="120"/>
      <c r="B116" s="147"/>
      <c r="C116" s="122"/>
      <c r="D116" s="123"/>
      <c r="E116" s="570"/>
      <c r="F116" s="124"/>
      <c r="G116" s="571"/>
      <c r="H116" s="572"/>
      <c r="I116" s="113"/>
      <c r="J116" s="571"/>
      <c r="K116" s="496"/>
      <c r="L116" s="573"/>
      <c r="M116" s="487"/>
      <c r="N116" s="136"/>
      <c r="O116" s="393"/>
      <c r="P116" s="6"/>
      <c r="Q116" s="127"/>
      <c r="R116" s="414"/>
      <c r="S116" s="127"/>
      <c r="T116" s="6"/>
      <c r="U116" s="127"/>
      <c r="V116" s="6"/>
      <c r="W116" s="127"/>
      <c r="X116" s="6"/>
      <c r="Y116" s="127"/>
      <c r="Z116" s="414"/>
      <c r="AA116" s="127"/>
      <c r="AB116" s="6"/>
      <c r="AC116" s="127"/>
      <c r="AD116" s="6"/>
      <c r="AE116" s="574"/>
      <c r="AF116" s="6"/>
      <c r="AG116" s="127"/>
      <c r="AH116" s="414"/>
      <c r="AI116" s="574"/>
      <c r="AJ116" s="6"/>
      <c r="AK116" s="127"/>
      <c r="AL116" s="414"/>
      <c r="AM116" s="574"/>
      <c r="AN116" s="6"/>
      <c r="AO116" s="127"/>
      <c r="AP116" s="414"/>
      <c r="AQ116" s="575"/>
      <c r="AR116" s="2"/>
      <c r="AS116" s="115"/>
      <c r="AT116" s="417"/>
      <c r="AU116" s="127"/>
      <c r="AV116" s="414"/>
      <c r="AW116" s="127"/>
      <c r="AX116" s="6"/>
      <c r="AY116" s="127"/>
      <c r="AZ116" s="414"/>
      <c r="BA116" s="576"/>
      <c r="BB116" s="470"/>
      <c r="BC116" s="117"/>
    </row>
    <row r="117" spans="1:55" ht="60" customHeight="1" thickBot="1" x14ac:dyDescent="0.5">
      <c r="A117" s="73"/>
      <c r="B117" s="73"/>
      <c r="C117" s="1189" t="s">
        <v>20</v>
      </c>
      <c r="D117" s="739"/>
      <c r="E117" s="1021" t="s">
        <v>94</v>
      </c>
      <c r="F117" s="1022">
        <v>40</v>
      </c>
      <c r="G117" s="990" t="s">
        <v>30</v>
      </c>
      <c r="H117" s="1023">
        <v>24.92</v>
      </c>
      <c r="I117" s="758">
        <v>81</v>
      </c>
      <c r="J117" s="1012">
        <v>120.8</v>
      </c>
      <c r="K117" s="559">
        <f>5+5+255+7</f>
        <v>272</v>
      </c>
      <c r="L117" s="401">
        <f t="shared" ref="L117:L152" si="12">P117+R117+T117+V117+X117+Z117+AB117+AD117+AF117+AH117+AJ117+AL117+AN117+AP117+AR117+AT117+AV117+AX117</f>
        <v>0</v>
      </c>
      <c r="M117" s="541"/>
      <c r="N117" s="98">
        <f t="shared" si="8"/>
        <v>272</v>
      </c>
      <c r="O117" s="354">
        <v>51</v>
      </c>
      <c r="P117" s="3"/>
      <c r="Q117" s="354"/>
      <c r="R117" s="186"/>
      <c r="S117" s="100"/>
      <c r="T117" s="3"/>
      <c r="U117" s="100"/>
      <c r="V117" s="3"/>
      <c r="W117" s="100"/>
      <c r="X117" s="3"/>
      <c r="Y117" s="100"/>
      <c r="Z117" s="186"/>
      <c r="AA117" s="100"/>
      <c r="AB117" s="3"/>
      <c r="AC117" s="100"/>
      <c r="AD117" s="3"/>
      <c r="AE117" s="100"/>
      <c r="AF117" s="3"/>
      <c r="AG117" s="100"/>
      <c r="AH117" s="186"/>
      <c r="AI117" s="100"/>
      <c r="AJ117" s="3"/>
      <c r="AK117" s="100"/>
      <c r="AL117" s="186"/>
      <c r="AM117" s="100"/>
      <c r="AN117" s="3"/>
      <c r="AO117" s="100"/>
      <c r="AP117" s="186"/>
      <c r="AQ117" s="100"/>
      <c r="AR117" s="3"/>
      <c r="AS117" s="100"/>
      <c r="AT117" s="186"/>
      <c r="AU117" s="100"/>
      <c r="AV117" s="186"/>
      <c r="AW117" s="100"/>
      <c r="AX117" s="364"/>
      <c r="AY117" s="100"/>
      <c r="AZ117" s="425"/>
      <c r="BA117" s="517">
        <f t="shared" ref="BA117:BA152" si="13">IFERROR(IF(L117/K117&gt;1.1,IF(N117*-1*H117&lt;135,L117/K117,1.1),L117/K117),0)</f>
        <v>0</v>
      </c>
      <c r="BB117" s="518">
        <f>IFERROR(SUM(L117:L154)/SUM(K117:K154),0)</f>
        <v>3.0731407498463427E-4</v>
      </c>
      <c r="BC117" s="410">
        <f>SUM(N117:N145)/216</f>
        <v>15.060185185185185</v>
      </c>
    </row>
    <row r="118" spans="1:55" ht="45" customHeight="1" thickBot="1" x14ac:dyDescent="0.5">
      <c r="A118" s="73"/>
      <c r="B118" s="73"/>
      <c r="C118" s="1190"/>
      <c r="D118" s="407"/>
      <c r="E118" s="578" t="s">
        <v>95</v>
      </c>
      <c r="F118" s="382">
        <v>55</v>
      </c>
      <c r="G118" s="317">
        <v>7502</v>
      </c>
      <c r="H118" s="381">
        <v>25.8</v>
      </c>
      <c r="I118" s="757">
        <v>81</v>
      </c>
      <c r="J118" s="756">
        <v>120.8</v>
      </c>
      <c r="K118" s="512">
        <f>28+12+53</f>
        <v>93</v>
      </c>
      <c r="L118" s="489">
        <f t="shared" si="12"/>
        <v>0</v>
      </c>
      <c r="M118" s="542"/>
      <c r="N118" s="102">
        <f t="shared" si="8"/>
        <v>93</v>
      </c>
      <c r="O118" s="131"/>
      <c r="P118" s="4"/>
      <c r="Q118" s="131"/>
      <c r="R118" s="187"/>
      <c r="S118" s="104"/>
      <c r="T118" s="4"/>
      <c r="U118" s="104"/>
      <c r="V118" s="4"/>
      <c r="W118" s="104"/>
      <c r="X118" s="4"/>
      <c r="Y118" s="104"/>
      <c r="Z118" s="187"/>
      <c r="AA118" s="104"/>
      <c r="AB118" s="4"/>
      <c r="AC118" s="104"/>
      <c r="AD118" s="4"/>
      <c r="AE118" s="104"/>
      <c r="AF118" s="7"/>
      <c r="AG118" s="128"/>
      <c r="AH118" s="337"/>
      <c r="AI118" s="128"/>
      <c r="AJ118" s="7"/>
      <c r="AK118" s="128"/>
      <c r="AL118" s="337"/>
      <c r="AM118" s="128"/>
      <c r="AN118" s="7"/>
      <c r="AO118" s="128"/>
      <c r="AP118" s="337"/>
      <c r="AQ118" s="128"/>
      <c r="AR118" s="4"/>
      <c r="AS118" s="128"/>
      <c r="AT118" s="337"/>
      <c r="AU118" s="128"/>
      <c r="AV118" s="337"/>
      <c r="AW118" s="128"/>
      <c r="AX118" s="365"/>
      <c r="AY118" s="104"/>
      <c r="AZ118" s="426"/>
      <c r="BA118" s="523">
        <f t="shared" si="13"/>
        <v>0</v>
      </c>
      <c r="BB118" s="520"/>
      <c r="BC118" s="481"/>
    </row>
    <row r="119" spans="1:55" ht="45" customHeight="1" x14ac:dyDescent="0.45">
      <c r="A119" s="73"/>
      <c r="B119" s="73"/>
      <c r="C119" s="1190"/>
      <c r="D119" s="407"/>
      <c r="E119" s="578" t="s">
        <v>96</v>
      </c>
      <c r="F119" s="382">
        <v>20</v>
      </c>
      <c r="G119" s="317">
        <v>423</v>
      </c>
      <c r="H119" s="381">
        <v>27.5</v>
      </c>
      <c r="I119" s="757">
        <v>82</v>
      </c>
      <c r="J119" s="756">
        <v>120.8</v>
      </c>
      <c r="K119" s="512">
        <v>12</v>
      </c>
      <c r="L119" s="489">
        <f t="shared" si="12"/>
        <v>0</v>
      </c>
      <c r="M119" s="542"/>
      <c r="N119" s="102">
        <f t="shared" si="8"/>
        <v>12</v>
      </c>
      <c r="O119" s="131"/>
      <c r="P119" s="4"/>
      <c r="Q119" s="131"/>
      <c r="R119" s="187"/>
      <c r="S119" s="104"/>
      <c r="T119" s="4"/>
      <c r="U119" s="104"/>
      <c r="V119" s="4"/>
      <c r="W119" s="104"/>
      <c r="X119" s="4"/>
      <c r="Y119" s="104"/>
      <c r="Z119" s="187"/>
      <c r="AA119" s="104"/>
      <c r="AB119" s="4"/>
      <c r="AC119" s="104"/>
      <c r="AD119" s="4"/>
      <c r="AE119" s="104"/>
      <c r="AF119" s="7"/>
      <c r="AG119" s="128"/>
      <c r="AH119" s="337"/>
      <c r="AI119" s="128"/>
      <c r="AJ119" s="7"/>
      <c r="AK119" s="128"/>
      <c r="AL119" s="337"/>
      <c r="AM119" s="128"/>
      <c r="AN119" s="7"/>
      <c r="AO119" s="128"/>
      <c r="AP119" s="337"/>
      <c r="AQ119" s="128"/>
      <c r="AR119" s="4"/>
      <c r="AS119" s="128"/>
      <c r="AT119" s="337"/>
      <c r="AU119" s="128"/>
      <c r="AV119" s="337"/>
      <c r="AW119" s="128"/>
      <c r="AX119" s="365"/>
      <c r="AY119" s="104"/>
      <c r="AZ119" s="426"/>
      <c r="BA119" s="523">
        <f t="shared" si="13"/>
        <v>0</v>
      </c>
      <c r="BB119" s="520"/>
      <c r="BC119" s="481"/>
    </row>
    <row r="120" spans="1:55" ht="45" customHeight="1" thickBot="1" x14ac:dyDescent="0.5">
      <c r="A120" s="73"/>
      <c r="B120" s="73"/>
      <c r="C120" s="1190"/>
      <c r="D120" s="407"/>
      <c r="E120" s="578" t="s">
        <v>103</v>
      </c>
      <c r="F120" s="382">
        <v>20</v>
      </c>
      <c r="G120" s="317" t="s">
        <v>7</v>
      </c>
      <c r="H120" s="381">
        <v>27.5</v>
      </c>
      <c r="I120" s="757">
        <v>82</v>
      </c>
      <c r="J120" s="756">
        <v>120.8</v>
      </c>
      <c r="K120" s="512">
        <f>32+17+5</f>
        <v>54</v>
      </c>
      <c r="L120" s="489">
        <f t="shared" si="12"/>
        <v>0</v>
      </c>
      <c r="M120" s="542"/>
      <c r="N120" s="102">
        <f t="shared" si="8"/>
        <v>54</v>
      </c>
      <c r="O120" s="356"/>
      <c r="P120" s="7"/>
      <c r="Q120" s="356"/>
      <c r="R120" s="337"/>
      <c r="S120" s="128"/>
      <c r="T120" s="7"/>
      <c r="U120" s="128"/>
      <c r="V120" s="7"/>
      <c r="W120" s="128"/>
      <c r="X120" s="7"/>
      <c r="Y120" s="128"/>
      <c r="Z120" s="337"/>
      <c r="AA120" s="128"/>
      <c r="AB120" s="7"/>
      <c r="AC120" s="128"/>
      <c r="AD120" s="7"/>
      <c r="AE120" s="128"/>
      <c r="AF120" s="7"/>
      <c r="AG120" s="128"/>
      <c r="AH120" s="337"/>
      <c r="AI120" s="128"/>
      <c r="AJ120" s="7"/>
      <c r="AK120" s="128"/>
      <c r="AL120" s="337"/>
      <c r="AM120" s="128"/>
      <c r="AN120" s="7"/>
      <c r="AO120" s="128"/>
      <c r="AP120" s="337"/>
      <c r="AQ120" s="128"/>
      <c r="AR120" s="7"/>
      <c r="AS120" s="128"/>
      <c r="AT120" s="337"/>
      <c r="AU120" s="128"/>
      <c r="AV120" s="337"/>
      <c r="AW120" s="128"/>
      <c r="AX120" s="365"/>
      <c r="AY120" s="104"/>
      <c r="AZ120" s="426"/>
      <c r="BA120" s="523">
        <f t="shared" si="13"/>
        <v>0</v>
      </c>
      <c r="BB120" s="520"/>
      <c r="BC120" s="533"/>
    </row>
    <row r="121" spans="1:55" ht="45" customHeight="1" x14ac:dyDescent="0.45">
      <c r="A121" s="73"/>
      <c r="B121" s="73"/>
      <c r="C121" s="1190"/>
      <c r="D121" s="407"/>
      <c r="E121" s="578" t="s">
        <v>97</v>
      </c>
      <c r="F121" s="382">
        <v>30</v>
      </c>
      <c r="G121" s="317" t="s">
        <v>7</v>
      </c>
      <c r="H121" s="381">
        <v>26.8</v>
      </c>
      <c r="I121" s="757">
        <v>81</v>
      </c>
      <c r="J121" s="756">
        <v>120.8</v>
      </c>
      <c r="K121" s="512">
        <f>9+3</f>
        <v>12</v>
      </c>
      <c r="L121" s="489">
        <f t="shared" si="12"/>
        <v>0</v>
      </c>
      <c r="M121" s="542"/>
      <c r="N121" s="102">
        <f t="shared" si="8"/>
        <v>12</v>
      </c>
      <c r="O121" s="356"/>
      <c r="P121" s="7"/>
      <c r="Q121" s="356"/>
      <c r="R121" s="337"/>
      <c r="S121" s="128"/>
      <c r="T121" s="7"/>
      <c r="U121" s="128"/>
      <c r="V121" s="7"/>
      <c r="W121" s="128"/>
      <c r="X121" s="7"/>
      <c r="Y121" s="128"/>
      <c r="Z121" s="337"/>
      <c r="AA121" s="128"/>
      <c r="AB121" s="7"/>
      <c r="AC121" s="128"/>
      <c r="AD121" s="7"/>
      <c r="AE121" s="128"/>
      <c r="AF121" s="7"/>
      <c r="AG121" s="128"/>
      <c r="AH121" s="337"/>
      <c r="AI121" s="128"/>
      <c r="AJ121" s="7"/>
      <c r="AK121" s="128"/>
      <c r="AL121" s="337"/>
      <c r="AM121" s="128"/>
      <c r="AN121" s="7"/>
      <c r="AO121" s="128"/>
      <c r="AP121" s="337"/>
      <c r="AQ121" s="128"/>
      <c r="AR121" s="7"/>
      <c r="AS121" s="128"/>
      <c r="AT121" s="337"/>
      <c r="AU121" s="128"/>
      <c r="AV121" s="337"/>
      <c r="AW121" s="128"/>
      <c r="AX121" s="365"/>
      <c r="AY121" s="104"/>
      <c r="AZ121" s="426"/>
      <c r="BA121" s="523">
        <f t="shared" si="13"/>
        <v>0</v>
      </c>
      <c r="BB121" s="520"/>
      <c r="BC121" s="481"/>
    </row>
    <row r="122" spans="1:55" ht="45" customHeight="1" x14ac:dyDescent="0.45">
      <c r="A122" s="73"/>
      <c r="B122" s="73"/>
      <c r="C122" s="1190"/>
      <c r="D122" s="407"/>
      <c r="E122" s="578" t="s">
        <v>98</v>
      </c>
      <c r="F122" s="382">
        <v>40</v>
      </c>
      <c r="G122" s="317" t="s">
        <v>30</v>
      </c>
      <c r="H122" s="381">
        <v>24.92</v>
      </c>
      <c r="I122" s="757">
        <v>81</v>
      </c>
      <c r="J122" s="756">
        <v>120.8</v>
      </c>
      <c r="K122" s="512">
        <f>8+18+4+8+143+89+52+6</f>
        <v>328</v>
      </c>
      <c r="L122" s="489">
        <f t="shared" si="12"/>
        <v>0</v>
      </c>
      <c r="M122" s="542"/>
      <c r="N122" s="102">
        <f t="shared" si="8"/>
        <v>328</v>
      </c>
      <c r="O122" s="356"/>
      <c r="P122" s="7"/>
      <c r="Q122" s="356"/>
      <c r="R122" s="337"/>
      <c r="S122" s="128"/>
      <c r="T122" s="7"/>
      <c r="U122" s="128"/>
      <c r="V122" s="7"/>
      <c r="W122" s="128"/>
      <c r="X122" s="7"/>
      <c r="Y122" s="128"/>
      <c r="Z122" s="337"/>
      <c r="AA122" s="128"/>
      <c r="AB122" s="7"/>
      <c r="AC122" s="128"/>
      <c r="AD122" s="7"/>
      <c r="AE122" s="128"/>
      <c r="AF122" s="7"/>
      <c r="AG122" s="128"/>
      <c r="AH122" s="337"/>
      <c r="AI122" s="128"/>
      <c r="AJ122" s="7"/>
      <c r="AK122" s="128"/>
      <c r="AL122" s="337"/>
      <c r="AM122" s="128"/>
      <c r="AN122" s="7"/>
      <c r="AO122" s="128"/>
      <c r="AP122" s="337"/>
      <c r="AQ122" s="128"/>
      <c r="AR122" s="7"/>
      <c r="AS122" s="128"/>
      <c r="AT122" s="337"/>
      <c r="AU122" s="128"/>
      <c r="AV122" s="337"/>
      <c r="AW122" s="128"/>
      <c r="AX122" s="365"/>
      <c r="AY122" s="104"/>
      <c r="AZ122" s="426"/>
      <c r="BA122" s="523">
        <f t="shared" si="13"/>
        <v>0</v>
      </c>
      <c r="BB122" s="520"/>
      <c r="BC122" s="533"/>
    </row>
    <row r="123" spans="1:55" ht="45" customHeight="1" x14ac:dyDescent="0.45">
      <c r="A123" s="73"/>
      <c r="B123" s="73"/>
      <c r="C123" s="1190"/>
      <c r="D123" s="407"/>
      <c r="E123" s="578" t="s">
        <v>136</v>
      </c>
      <c r="F123" s="382">
        <v>40</v>
      </c>
      <c r="G123" s="317" t="s">
        <v>7</v>
      </c>
      <c r="H123" s="381">
        <v>24.92</v>
      </c>
      <c r="I123" s="757">
        <v>81</v>
      </c>
      <c r="J123" s="756">
        <v>120.8</v>
      </c>
      <c r="K123" s="512">
        <f>5+232+7+50+6+174+6</f>
        <v>480</v>
      </c>
      <c r="L123" s="489">
        <f t="shared" si="12"/>
        <v>0</v>
      </c>
      <c r="M123" s="542"/>
      <c r="N123" s="102">
        <f t="shared" si="8"/>
        <v>480</v>
      </c>
      <c r="O123" s="356"/>
      <c r="P123" s="7"/>
      <c r="Q123" s="356"/>
      <c r="R123" s="337"/>
      <c r="S123" s="128"/>
      <c r="T123" s="7"/>
      <c r="U123" s="128"/>
      <c r="V123" s="7"/>
      <c r="W123" s="128"/>
      <c r="X123" s="7"/>
      <c r="Y123" s="128"/>
      <c r="Z123" s="337"/>
      <c r="AA123" s="128"/>
      <c r="AB123" s="7"/>
      <c r="AC123" s="128"/>
      <c r="AD123" s="7"/>
      <c r="AE123" s="128"/>
      <c r="AF123" s="7"/>
      <c r="AG123" s="128"/>
      <c r="AH123" s="337"/>
      <c r="AI123" s="128"/>
      <c r="AJ123" s="7"/>
      <c r="AK123" s="128"/>
      <c r="AL123" s="337"/>
      <c r="AM123" s="128"/>
      <c r="AN123" s="7"/>
      <c r="AO123" s="128"/>
      <c r="AP123" s="7"/>
      <c r="AQ123" s="128"/>
      <c r="AR123" s="7"/>
      <c r="AS123" s="128"/>
      <c r="AT123" s="337"/>
      <c r="AU123" s="128"/>
      <c r="AV123" s="337"/>
      <c r="AW123" s="128"/>
      <c r="AX123" s="365"/>
      <c r="AY123" s="104"/>
      <c r="AZ123" s="426"/>
      <c r="BA123" s="523">
        <f t="shared" si="13"/>
        <v>0</v>
      </c>
      <c r="BB123" s="520"/>
      <c r="BC123" s="533"/>
    </row>
    <row r="124" spans="1:55" ht="45" customHeight="1" thickBot="1" x14ac:dyDescent="0.5">
      <c r="A124" s="73"/>
      <c r="B124" s="73"/>
      <c r="C124" s="1190"/>
      <c r="D124" s="407"/>
      <c r="E124" s="578" t="s">
        <v>101</v>
      </c>
      <c r="F124" s="382">
        <v>40</v>
      </c>
      <c r="G124" s="317">
        <v>300</v>
      </c>
      <c r="H124" s="381">
        <v>24.92</v>
      </c>
      <c r="I124" s="757">
        <v>81</v>
      </c>
      <c r="J124" s="756">
        <v>120.8</v>
      </c>
      <c r="K124" s="512">
        <v>7</v>
      </c>
      <c r="L124" s="489">
        <f t="shared" ref="L124:L136" si="14">P124+R124+T124+V124+X124+Z124+AB124+AD124+AF124+AH124+AJ124+AL124+AN124+AP124+AR124+AT124+AV124+AX124</f>
        <v>0</v>
      </c>
      <c r="M124" s="542"/>
      <c r="N124" s="102">
        <f t="shared" si="8"/>
        <v>7</v>
      </c>
      <c r="O124" s="356"/>
      <c r="P124" s="7"/>
      <c r="Q124" s="356"/>
      <c r="R124" s="337"/>
      <c r="S124" s="128"/>
      <c r="T124" s="7"/>
      <c r="U124" s="128"/>
      <c r="V124" s="7"/>
      <c r="W124" s="128"/>
      <c r="X124" s="7"/>
      <c r="Y124" s="128"/>
      <c r="Z124" s="337"/>
      <c r="AA124" s="128"/>
      <c r="AB124" s="7"/>
      <c r="AC124" s="128"/>
      <c r="AD124" s="7"/>
      <c r="AE124" s="128"/>
      <c r="AF124" s="7"/>
      <c r="AG124" s="128"/>
      <c r="AH124" s="337"/>
      <c r="AI124" s="128"/>
      <c r="AJ124" s="7"/>
      <c r="AK124" s="128"/>
      <c r="AL124" s="337"/>
      <c r="AM124" s="128"/>
      <c r="AN124" s="7"/>
      <c r="AO124" s="128"/>
      <c r="AP124" s="7"/>
      <c r="AQ124" s="128"/>
      <c r="AR124" s="7"/>
      <c r="AS124" s="128"/>
      <c r="AT124" s="337"/>
      <c r="AU124" s="128"/>
      <c r="AV124" s="337"/>
      <c r="AW124" s="128"/>
      <c r="AX124" s="365"/>
      <c r="AY124" s="104"/>
      <c r="AZ124" s="426"/>
      <c r="BA124" s="523">
        <f t="shared" si="13"/>
        <v>0</v>
      </c>
      <c r="BB124" s="520"/>
      <c r="BC124" s="533"/>
    </row>
    <row r="125" spans="1:55" ht="45" customHeight="1" x14ac:dyDescent="0.45">
      <c r="A125" s="73"/>
      <c r="B125" s="73"/>
      <c r="C125" s="1190"/>
      <c r="D125" s="407"/>
      <c r="E125" s="578" t="s">
        <v>105</v>
      </c>
      <c r="F125" s="382">
        <v>40</v>
      </c>
      <c r="G125" s="317">
        <v>300</v>
      </c>
      <c r="H125" s="381">
        <v>24.92</v>
      </c>
      <c r="I125" s="757">
        <v>81</v>
      </c>
      <c r="J125" s="756">
        <v>120.8</v>
      </c>
      <c r="K125" s="512">
        <v>6</v>
      </c>
      <c r="L125" s="399">
        <f t="shared" si="14"/>
        <v>0</v>
      </c>
      <c r="M125" s="543"/>
      <c r="N125" s="102">
        <f t="shared" si="8"/>
        <v>6</v>
      </c>
      <c r="O125" s="131"/>
      <c r="P125" s="4"/>
      <c r="Q125" s="131"/>
      <c r="R125" s="187"/>
      <c r="S125" s="104"/>
      <c r="T125" s="4"/>
      <c r="U125" s="104"/>
      <c r="V125" s="4"/>
      <c r="W125" s="104"/>
      <c r="X125" s="4"/>
      <c r="Y125" s="104"/>
      <c r="Z125" s="337"/>
      <c r="AA125" s="104"/>
      <c r="AB125" s="7"/>
      <c r="AC125" s="128"/>
      <c r="AD125" s="7"/>
      <c r="AE125" s="128"/>
      <c r="AF125" s="4"/>
      <c r="AG125" s="104"/>
      <c r="AH125" s="187"/>
      <c r="AI125" s="104"/>
      <c r="AJ125" s="4"/>
      <c r="AK125" s="104"/>
      <c r="AL125" s="187"/>
      <c r="AM125" s="104"/>
      <c r="AN125" s="4"/>
      <c r="AO125" s="104"/>
      <c r="AP125" s="4"/>
      <c r="AQ125" s="104"/>
      <c r="AR125" s="4"/>
      <c r="AS125" s="104"/>
      <c r="AT125" s="187"/>
      <c r="AU125" s="104"/>
      <c r="AV125" s="187"/>
      <c r="AW125" s="104"/>
      <c r="AX125" s="365"/>
      <c r="AY125" s="104"/>
      <c r="AZ125" s="427"/>
      <c r="BA125" s="523">
        <f t="shared" si="13"/>
        <v>0</v>
      </c>
      <c r="BB125" s="519"/>
      <c r="BC125" s="481"/>
    </row>
    <row r="126" spans="1:55" ht="45" customHeight="1" x14ac:dyDescent="0.45">
      <c r="A126" s="73"/>
      <c r="B126" s="73"/>
      <c r="C126" s="1190"/>
      <c r="D126" s="407"/>
      <c r="E126" s="578" t="s">
        <v>105</v>
      </c>
      <c r="F126" s="382">
        <v>40</v>
      </c>
      <c r="G126" s="317">
        <v>1788</v>
      </c>
      <c r="H126" s="381">
        <v>24.92</v>
      </c>
      <c r="I126" s="757">
        <v>81</v>
      </c>
      <c r="J126" s="756">
        <v>120.8</v>
      </c>
      <c r="K126" s="512">
        <v>6</v>
      </c>
      <c r="L126" s="399">
        <f t="shared" si="14"/>
        <v>0</v>
      </c>
      <c r="M126" s="543"/>
      <c r="N126" s="102">
        <f t="shared" ref="N126:N135" si="15">(K126+M126)-L126</f>
        <v>6</v>
      </c>
      <c r="O126" s="138"/>
      <c r="P126" s="5"/>
      <c r="Q126" s="138"/>
      <c r="R126" s="188"/>
      <c r="S126" s="106"/>
      <c r="T126" s="5"/>
      <c r="U126" s="106"/>
      <c r="V126" s="5"/>
      <c r="W126" s="106"/>
      <c r="X126" s="5"/>
      <c r="Y126" s="104"/>
      <c r="Z126" s="187"/>
      <c r="AA126" s="104"/>
      <c r="AB126" s="4"/>
      <c r="AC126" s="104"/>
      <c r="AD126" s="4"/>
      <c r="AE126" s="104"/>
      <c r="AF126" s="5"/>
      <c r="AG126" s="106"/>
      <c r="AH126" s="188"/>
      <c r="AI126" s="106"/>
      <c r="AJ126" s="5"/>
      <c r="AK126" s="106"/>
      <c r="AL126" s="188"/>
      <c r="AM126" s="106"/>
      <c r="AN126" s="5"/>
      <c r="AO126" s="106"/>
      <c r="AP126" s="5"/>
      <c r="AQ126" s="106"/>
      <c r="AR126" s="5"/>
      <c r="AS126" s="106"/>
      <c r="AT126" s="188"/>
      <c r="AU126" s="106"/>
      <c r="AV126" s="188"/>
      <c r="AW126" s="106"/>
      <c r="AX126" s="366"/>
      <c r="AY126" s="106"/>
      <c r="AZ126" s="429"/>
      <c r="BA126" s="523">
        <f t="shared" si="13"/>
        <v>0</v>
      </c>
      <c r="BB126" s="521"/>
      <c r="BC126" s="486"/>
    </row>
    <row r="127" spans="1:55" ht="45" customHeight="1" x14ac:dyDescent="0.45">
      <c r="A127" s="73"/>
      <c r="B127" s="73"/>
      <c r="C127" s="1190"/>
      <c r="D127" s="407"/>
      <c r="E127" s="578" t="s">
        <v>105</v>
      </c>
      <c r="F127" s="382">
        <v>40</v>
      </c>
      <c r="G127" s="317">
        <v>1585</v>
      </c>
      <c r="H127" s="381">
        <v>24.92</v>
      </c>
      <c r="I127" s="757">
        <v>81</v>
      </c>
      <c r="J127" s="756">
        <v>120.8</v>
      </c>
      <c r="K127" s="512">
        <v>6</v>
      </c>
      <c r="L127" s="399">
        <f t="shared" si="14"/>
        <v>0</v>
      </c>
      <c r="M127" s="543"/>
      <c r="N127" s="102">
        <f>(K127+M127)-L127</f>
        <v>6</v>
      </c>
      <c r="O127" s="138"/>
      <c r="P127" s="5"/>
      <c r="Q127" s="138"/>
      <c r="R127" s="188"/>
      <c r="S127" s="106"/>
      <c r="T127" s="5"/>
      <c r="U127" s="106"/>
      <c r="V127" s="5"/>
      <c r="W127" s="106"/>
      <c r="X127" s="5"/>
      <c r="Y127" s="106"/>
      <c r="Z127" s="188"/>
      <c r="AA127" s="106"/>
      <c r="AB127" s="5"/>
      <c r="AC127" s="106"/>
      <c r="AD127" s="5"/>
      <c r="AE127" s="106"/>
      <c r="AF127" s="5"/>
      <c r="AG127" s="106"/>
      <c r="AH127" s="188"/>
      <c r="AI127" s="106"/>
      <c r="AJ127" s="5"/>
      <c r="AK127" s="106"/>
      <c r="AL127" s="188"/>
      <c r="AM127" s="106"/>
      <c r="AN127" s="5"/>
      <c r="AO127" s="106"/>
      <c r="AP127" s="5"/>
      <c r="AQ127" s="106"/>
      <c r="AR127" s="5"/>
      <c r="AS127" s="106"/>
      <c r="AT127" s="188"/>
      <c r="AU127" s="106"/>
      <c r="AV127" s="188"/>
      <c r="AW127" s="106"/>
      <c r="AX127" s="366"/>
      <c r="AY127" s="106"/>
      <c r="AZ127" s="429"/>
      <c r="BA127" s="523">
        <f t="shared" si="13"/>
        <v>0</v>
      </c>
      <c r="BB127" s="521"/>
      <c r="BC127" s="486"/>
    </row>
    <row r="128" spans="1:55" ht="45" customHeight="1" x14ac:dyDescent="0.45">
      <c r="A128" s="73"/>
      <c r="B128" s="73"/>
      <c r="C128" s="1190"/>
      <c r="D128" s="407"/>
      <c r="E128" s="578" t="s">
        <v>100</v>
      </c>
      <c r="F128" s="382">
        <v>45</v>
      </c>
      <c r="G128" s="317" t="s">
        <v>7</v>
      </c>
      <c r="H128" s="381">
        <v>25.16</v>
      </c>
      <c r="I128" s="757">
        <v>80</v>
      </c>
      <c r="J128" s="756">
        <v>120.8</v>
      </c>
      <c r="K128" s="512">
        <v>55</v>
      </c>
      <c r="L128" s="399">
        <f t="shared" si="14"/>
        <v>0</v>
      </c>
      <c r="M128" s="543"/>
      <c r="N128" s="102">
        <f t="shared" ref="N128:N130" si="16">(K128+M128)-L128</f>
        <v>55</v>
      </c>
      <c r="O128" s="138"/>
      <c r="P128" s="5"/>
      <c r="Q128" s="138"/>
      <c r="R128" s="188"/>
      <c r="S128" s="106"/>
      <c r="T128" s="5"/>
      <c r="U128" s="106"/>
      <c r="V128" s="5"/>
      <c r="W128" s="106"/>
      <c r="X128" s="5"/>
      <c r="Y128" s="106"/>
      <c r="Z128" s="188"/>
      <c r="AA128" s="106"/>
      <c r="AB128" s="5"/>
      <c r="AC128" s="106"/>
      <c r="AD128" s="5"/>
      <c r="AE128" s="106"/>
      <c r="AF128" s="5"/>
      <c r="AG128" s="106"/>
      <c r="AH128" s="188"/>
      <c r="AI128" s="106"/>
      <c r="AJ128" s="5"/>
      <c r="AK128" s="106"/>
      <c r="AL128" s="188"/>
      <c r="AM128" s="106"/>
      <c r="AN128" s="5"/>
      <c r="AO128" s="106"/>
      <c r="AP128" s="188"/>
      <c r="AQ128" s="106"/>
      <c r="AR128" s="5"/>
      <c r="AS128" s="106"/>
      <c r="AT128" s="188"/>
      <c r="AU128" s="106"/>
      <c r="AV128" s="188"/>
      <c r="AW128" s="106"/>
      <c r="AX128" s="366"/>
      <c r="AY128" s="106"/>
      <c r="AZ128" s="429"/>
      <c r="BA128" s="523">
        <f t="shared" si="13"/>
        <v>0</v>
      </c>
      <c r="BB128" s="521"/>
      <c r="BC128" s="533"/>
    </row>
    <row r="129" spans="1:55" ht="45" customHeight="1" x14ac:dyDescent="0.45">
      <c r="A129" s="73"/>
      <c r="B129" s="73"/>
      <c r="C129" s="1190"/>
      <c r="D129" s="407"/>
      <c r="E129" s="578" t="s">
        <v>106</v>
      </c>
      <c r="F129" s="382">
        <v>45</v>
      </c>
      <c r="G129" s="317" t="s">
        <v>7</v>
      </c>
      <c r="H129" s="381">
        <v>25.16</v>
      </c>
      <c r="I129" s="757">
        <v>80</v>
      </c>
      <c r="J129" s="756">
        <v>120.8</v>
      </c>
      <c r="K129" s="512">
        <f>23+12+15</f>
        <v>50</v>
      </c>
      <c r="L129" s="399">
        <f t="shared" si="14"/>
        <v>0</v>
      </c>
      <c r="M129" s="543"/>
      <c r="N129" s="102">
        <f t="shared" si="16"/>
        <v>50</v>
      </c>
      <c r="O129" s="138"/>
      <c r="P129" s="5"/>
      <c r="Q129" s="138"/>
      <c r="R129" s="188"/>
      <c r="S129" s="106"/>
      <c r="T129" s="5"/>
      <c r="U129" s="106"/>
      <c r="V129" s="5"/>
      <c r="W129" s="106"/>
      <c r="X129" s="5"/>
      <c r="Y129" s="106"/>
      <c r="Z129" s="188"/>
      <c r="AA129" s="106"/>
      <c r="AB129" s="5"/>
      <c r="AC129" s="106"/>
      <c r="AD129" s="5"/>
      <c r="AE129" s="106"/>
      <c r="AF129" s="5"/>
      <c r="AG129" s="106"/>
      <c r="AH129" s="188"/>
      <c r="AI129" s="106"/>
      <c r="AJ129" s="5"/>
      <c r="AK129" s="106"/>
      <c r="AL129" s="188"/>
      <c r="AM129" s="106"/>
      <c r="AN129" s="5"/>
      <c r="AO129" s="106"/>
      <c r="AP129" s="188"/>
      <c r="AQ129" s="106"/>
      <c r="AR129" s="5"/>
      <c r="AS129" s="106"/>
      <c r="AT129" s="188"/>
      <c r="AU129" s="106"/>
      <c r="AV129" s="188"/>
      <c r="AW129" s="106"/>
      <c r="AX129" s="366"/>
      <c r="AY129" s="106"/>
      <c r="AZ129" s="429"/>
      <c r="BA129" s="523">
        <f t="shared" si="13"/>
        <v>0</v>
      </c>
      <c r="BB129" s="521"/>
      <c r="BC129" s="533"/>
    </row>
    <row r="130" spans="1:55" ht="45" customHeight="1" x14ac:dyDescent="0.45">
      <c r="A130" s="73"/>
      <c r="B130" s="73"/>
      <c r="C130" s="1190"/>
      <c r="D130" s="407"/>
      <c r="E130" s="578" t="s">
        <v>107</v>
      </c>
      <c r="F130" s="382">
        <v>50</v>
      </c>
      <c r="G130" s="317" t="s">
        <v>30</v>
      </c>
      <c r="H130" s="381">
        <v>25.6</v>
      </c>
      <c r="I130" s="757">
        <v>80</v>
      </c>
      <c r="J130" s="756">
        <v>120.8</v>
      </c>
      <c r="K130" s="512">
        <f>5+11+4+1</f>
        <v>21</v>
      </c>
      <c r="L130" s="399">
        <f t="shared" si="14"/>
        <v>0</v>
      </c>
      <c r="M130" s="543"/>
      <c r="N130" s="102">
        <f t="shared" si="16"/>
        <v>21</v>
      </c>
      <c r="O130" s="138"/>
      <c r="P130" s="5"/>
      <c r="Q130" s="138"/>
      <c r="R130" s="188"/>
      <c r="S130" s="106"/>
      <c r="T130" s="5"/>
      <c r="U130" s="106"/>
      <c r="V130" s="5"/>
      <c r="W130" s="106"/>
      <c r="X130" s="5"/>
      <c r="Y130" s="106"/>
      <c r="Z130" s="188"/>
      <c r="AA130" s="106"/>
      <c r="AB130" s="5"/>
      <c r="AC130" s="106"/>
      <c r="AD130" s="5"/>
      <c r="AE130" s="106"/>
      <c r="AF130" s="5"/>
      <c r="AG130" s="106"/>
      <c r="AH130" s="188"/>
      <c r="AI130" s="106"/>
      <c r="AJ130" s="5"/>
      <c r="AK130" s="106"/>
      <c r="AL130" s="188"/>
      <c r="AM130" s="106"/>
      <c r="AN130" s="5"/>
      <c r="AO130" s="106"/>
      <c r="AP130" s="188"/>
      <c r="AQ130" s="106"/>
      <c r="AR130" s="5"/>
      <c r="AS130" s="106"/>
      <c r="AT130" s="188"/>
      <c r="AU130" s="106"/>
      <c r="AV130" s="188"/>
      <c r="AW130" s="106"/>
      <c r="AX130" s="366"/>
      <c r="AY130" s="106"/>
      <c r="AZ130" s="429"/>
      <c r="BA130" s="523">
        <f t="shared" si="13"/>
        <v>0</v>
      </c>
      <c r="BB130" s="521"/>
      <c r="BC130" s="533"/>
    </row>
    <row r="131" spans="1:55" ht="45" customHeight="1" x14ac:dyDescent="0.45">
      <c r="A131" s="73"/>
      <c r="B131" s="73"/>
      <c r="C131" s="1190"/>
      <c r="D131" s="407"/>
      <c r="E131" s="578" t="s">
        <v>99</v>
      </c>
      <c r="F131" s="382">
        <v>50</v>
      </c>
      <c r="G131" s="317" t="s">
        <v>7</v>
      </c>
      <c r="H131" s="381">
        <v>25.6</v>
      </c>
      <c r="I131" s="757">
        <v>80</v>
      </c>
      <c r="J131" s="756">
        <v>120.8</v>
      </c>
      <c r="K131" s="512">
        <f>8+6</f>
        <v>14</v>
      </c>
      <c r="L131" s="399">
        <f t="shared" si="14"/>
        <v>0</v>
      </c>
      <c r="M131" s="543"/>
      <c r="N131" s="102">
        <f t="shared" si="15"/>
        <v>14</v>
      </c>
      <c r="O131" s="138"/>
      <c r="P131" s="5"/>
      <c r="Q131" s="138"/>
      <c r="R131" s="188"/>
      <c r="S131" s="106"/>
      <c r="T131" s="5"/>
      <c r="U131" s="106"/>
      <c r="V131" s="5"/>
      <c r="W131" s="106"/>
      <c r="X131" s="5"/>
      <c r="Y131" s="106"/>
      <c r="Z131" s="188"/>
      <c r="AA131" s="106"/>
      <c r="AB131" s="5"/>
      <c r="AC131" s="106"/>
      <c r="AD131" s="5"/>
      <c r="AE131" s="106"/>
      <c r="AF131" s="5"/>
      <c r="AG131" s="106"/>
      <c r="AH131" s="188"/>
      <c r="AI131" s="106"/>
      <c r="AJ131" s="5"/>
      <c r="AK131" s="106"/>
      <c r="AL131" s="188"/>
      <c r="AM131" s="106"/>
      <c r="AN131" s="5"/>
      <c r="AO131" s="106"/>
      <c r="AP131" s="188"/>
      <c r="AQ131" s="106"/>
      <c r="AR131" s="5"/>
      <c r="AS131" s="106"/>
      <c r="AT131" s="188"/>
      <c r="AU131" s="106"/>
      <c r="AV131" s="188"/>
      <c r="AW131" s="106"/>
      <c r="AX131" s="366"/>
      <c r="AY131" s="106"/>
      <c r="AZ131" s="429"/>
      <c r="BA131" s="523">
        <f t="shared" si="13"/>
        <v>0</v>
      </c>
      <c r="BB131" s="521"/>
      <c r="BC131" s="533"/>
    </row>
    <row r="132" spans="1:55" ht="45" customHeight="1" x14ac:dyDescent="0.45">
      <c r="A132" s="73"/>
      <c r="B132" s="73"/>
      <c r="C132" s="1190"/>
      <c r="D132" s="407"/>
      <c r="E132" s="578" t="s">
        <v>108</v>
      </c>
      <c r="F132" s="382">
        <v>55</v>
      </c>
      <c r="G132" s="317">
        <v>423</v>
      </c>
      <c r="H132" s="381">
        <v>25.8</v>
      </c>
      <c r="I132" s="757">
        <v>80</v>
      </c>
      <c r="J132" s="756">
        <v>120.8</v>
      </c>
      <c r="K132" s="512">
        <v>6</v>
      </c>
      <c r="L132" s="399">
        <f t="shared" si="14"/>
        <v>0</v>
      </c>
      <c r="M132" s="543"/>
      <c r="N132" s="102">
        <f t="shared" si="15"/>
        <v>6</v>
      </c>
      <c r="O132" s="138"/>
      <c r="P132" s="5"/>
      <c r="Q132" s="138"/>
      <c r="R132" s="188"/>
      <c r="S132" s="106"/>
      <c r="T132" s="5"/>
      <c r="U132" s="106"/>
      <c r="V132" s="5"/>
      <c r="W132" s="106"/>
      <c r="X132" s="5"/>
      <c r="Y132" s="106"/>
      <c r="Z132" s="188"/>
      <c r="AA132" s="106"/>
      <c r="AB132" s="5"/>
      <c r="AC132" s="106"/>
      <c r="AD132" s="5"/>
      <c r="AE132" s="106"/>
      <c r="AF132" s="5"/>
      <c r="AG132" s="106"/>
      <c r="AH132" s="188"/>
      <c r="AI132" s="106"/>
      <c r="AJ132" s="5"/>
      <c r="AK132" s="106"/>
      <c r="AL132" s="188"/>
      <c r="AM132" s="106"/>
      <c r="AN132" s="5"/>
      <c r="AO132" s="106"/>
      <c r="AP132" s="188"/>
      <c r="AQ132" s="106"/>
      <c r="AR132" s="5"/>
      <c r="AS132" s="106"/>
      <c r="AT132" s="188"/>
      <c r="AU132" s="106"/>
      <c r="AV132" s="188"/>
      <c r="AW132" s="106"/>
      <c r="AX132" s="366"/>
      <c r="AY132" s="106"/>
      <c r="AZ132" s="429"/>
      <c r="BA132" s="523">
        <f t="shared" si="13"/>
        <v>0</v>
      </c>
      <c r="BB132" s="521"/>
      <c r="BC132" s="533"/>
    </row>
    <row r="133" spans="1:55" ht="45" customHeight="1" x14ac:dyDescent="0.45">
      <c r="A133" s="73"/>
      <c r="B133" s="73"/>
      <c r="C133" s="1190"/>
      <c r="D133" s="407"/>
      <c r="E133" s="578" t="s">
        <v>109</v>
      </c>
      <c r="F133" s="382">
        <v>55</v>
      </c>
      <c r="G133" s="317">
        <v>4625</v>
      </c>
      <c r="H133" s="381">
        <v>25.8</v>
      </c>
      <c r="I133" s="757">
        <v>80</v>
      </c>
      <c r="J133" s="756">
        <v>120.8</v>
      </c>
      <c r="K133" s="512">
        <v>18</v>
      </c>
      <c r="L133" s="399">
        <f t="shared" si="14"/>
        <v>1</v>
      </c>
      <c r="M133" s="543"/>
      <c r="N133" s="102">
        <f t="shared" si="15"/>
        <v>17</v>
      </c>
      <c r="O133" s="138"/>
      <c r="P133" s="5"/>
      <c r="Q133" s="138"/>
      <c r="R133" s="188"/>
      <c r="S133" s="106"/>
      <c r="T133" s="5"/>
      <c r="U133" s="106"/>
      <c r="V133" s="5"/>
      <c r="W133" s="106"/>
      <c r="X133" s="5"/>
      <c r="Y133" s="106"/>
      <c r="Z133" s="188">
        <v>1</v>
      </c>
      <c r="AA133" s="106"/>
      <c r="AB133" s="5"/>
      <c r="AC133" s="106"/>
      <c r="AD133" s="5"/>
      <c r="AE133" s="106"/>
      <c r="AF133" s="5"/>
      <c r="AG133" s="106"/>
      <c r="AH133" s="188"/>
      <c r="AI133" s="106"/>
      <c r="AJ133" s="5"/>
      <c r="AK133" s="106"/>
      <c r="AL133" s="188"/>
      <c r="AM133" s="106"/>
      <c r="AN133" s="5"/>
      <c r="AO133" s="106"/>
      <c r="AP133" s="188"/>
      <c r="AQ133" s="106"/>
      <c r="AR133" s="5"/>
      <c r="AS133" s="106"/>
      <c r="AT133" s="188"/>
      <c r="AU133" s="106"/>
      <c r="AV133" s="188"/>
      <c r="AW133" s="106"/>
      <c r="AX133" s="366"/>
      <c r="AY133" s="106"/>
      <c r="AZ133" s="429"/>
      <c r="BA133" s="523">
        <f t="shared" si="13"/>
        <v>5.5555555555555552E-2</v>
      </c>
      <c r="BB133" s="521"/>
      <c r="BC133" s="533"/>
    </row>
    <row r="134" spans="1:55" ht="45" customHeight="1" thickBot="1" x14ac:dyDescent="0.5">
      <c r="A134" s="73"/>
      <c r="B134" s="73"/>
      <c r="C134" s="1190"/>
      <c r="D134" s="407"/>
      <c r="E134" s="578" t="s">
        <v>104</v>
      </c>
      <c r="F134" s="382">
        <v>55</v>
      </c>
      <c r="G134" s="317" t="s">
        <v>7</v>
      </c>
      <c r="H134" s="381">
        <v>25.8</v>
      </c>
      <c r="I134" s="757">
        <v>80</v>
      </c>
      <c r="J134" s="756">
        <v>120.8</v>
      </c>
      <c r="K134" s="512">
        <f>37+10+33+62+33</f>
        <v>175</v>
      </c>
      <c r="L134" s="399">
        <f t="shared" si="14"/>
        <v>0</v>
      </c>
      <c r="M134" s="543"/>
      <c r="N134" s="102">
        <f t="shared" si="15"/>
        <v>175</v>
      </c>
      <c r="O134" s="138"/>
      <c r="P134" s="5"/>
      <c r="Q134" s="138"/>
      <c r="R134" s="188"/>
      <c r="S134" s="106"/>
      <c r="T134" s="5"/>
      <c r="U134" s="106"/>
      <c r="V134" s="5"/>
      <c r="W134" s="106"/>
      <c r="X134" s="5"/>
      <c r="Y134" s="106"/>
      <c r="Z134" s="188"/>
      <c r="AA134" s="106"/>
      <c r="AB134" s="5"/>
      <c r="AC134" s="106"/>
      <c r="AD134" s="5"/>
      <c r="AE134" s="106"/>
      <c r="AF134" s="5"/>
      <c r="AG134" s="106"/>
      <c r="AH134" s="188"/>
      <c r="AI134" s="106"/>
      <c r="AJ134" s="5"/>
      <c r="AK134" s="106"/>
      <c r="AL134" s="188"/>
      <c r="AM134" s="106"/>
      <c r="AN134" s="5"/>
      <c r="AO134" s="106"/>
      <c r="AP134" s="188"/>
      <c r="AQ134" s="106"/>
      <c r="AR134" s="5"/>
      <c r="AS134" s="106"/>
      <c r="AT134" s="188"/>
      <c r="AU134" s="106"/>
      <c r="AV134" s="188"/>
      <c r="AW134" s="106"/>
      <c r="AX134" s="366"/>
      <c r="AY134" s="106"/>
      <c r="AZ134" s="429"/>
      <c r="BA134" s="523">
        <f t="shared" si="13"/>
        <v>0</v>
      </c>
      <c r="BB134" s="521"/>
      <c r="BC134" s="533"/>
    </row>
    <row r="135" spans="1:55" ht="45" customHeight="1" thickBot="1" x14ac:dyDescent="0.5">
      <c r="A135" s="73"/>
      <c r="B135" s="73"/>
      <c r="C135" s="1190"/>
      <c r="D135" s="407"/>
      <c r="E135" s="578" t="s">
        <v>140</v>
      </c>
      <c r="F135" s="382">
        <v>55</v>
      </c>
      <c r="G135" s="317">
        <v>7502</v>
      </c>
      <c r="H135" s="381">
        <v>25.8</v>
      </c>
      <c r="I135" s="757">
        <v>80</v>
      </c>
      <c r="J135" s="756">
        <v>120.8</v>
      </c>
      <c r="K135" s="512">
        <f>18+60+70</f>
        <v>148</v>
      </c>
      <c r="L135" s="399">
        <f t="shared" si="14"/>
        <v>0</v>
      </c>
      <c r="M135" s="543"/>
      <c r="N135" s="102">
        <f t="shared" si="15"/>
        <v>148</v>
      </c>
      <c r="O135" s="138"/>
      <c r="P135" s="5"/>
      <c r="Q135" s="138"/>
      <c r="R135" s="188"/>
      <c r="S135" s="106"/>
      <c r="T135" s="5"/>
      <c r="U135" s="106"/>
      <c r="V135" s="5"/>
      <c r="W135" s="106"/>
      <c r="X135" s="5"/>
      <c r="Y135" s="106"/>
      <c r="Z135" s="188"/>
      <c r="AA135" s="106"/>
      <c r="AB135" s="5"/>
      <c r="AC135" s="106"/>
      <c r="AD135" s="5"/>
      <c r="AE135" s="106"/>
      <c r="AF135" s="5"/>
      <c r="AG135" s="106"/>
      <c r="AH135" s="188"/>
      <c r="AI135" s="106"/>
      <c r="AJ135" s="5"/>
      <c r="AK135" s="106"/>
      <c r="AL135" s="188"/>
      <c r="AM135" s="106"/>
      <c r="AN135" s="5"/>
      <c r="AO135" s="106"/>
      <c r="AP135" s="188"/>
      <c r="AQ135" s="106"/>
      <c r="AR135" s="5"/>
      <c r="AS135" s="106"/>
      <c r="AT135" s="188"/>
      <c r="AU135" s="106"/>
      <c r="AV135" s="188"/>
      <c r="AW135" s="106"/>
      <c r="AX135" s="366"/>
      <c r="AY135" s="106"/>
      <c r="AZ135" s="429"/>
      <c r="BA135" s="523">
        <f t="shared" si="13"/>
        <v>0</v>
      </c>
      <c r="BB135" s="521"/>
      <c r="BC135" s="481"/>
    </row>
    <row r="136" spans="1:55" ht="45" customHeight="1" x14ac:dyDescent="0.45">
      <c r="A136" s="73"/>
      <c r="B136" s="73"/>
      <c r="C136" s="1190"/>
      <c r="D136" s="407"/>
      <c r="E136" s="578" t="s">
        <v>137</v>
      </c>
      <c r="F136" s="382">
        <v>70</v>
      </c>
      <c r="G136" s="317" t="s">
        <v>7</v>
      </c>
      <c r="H136" s="381">
        <v>27.1</v>
      </c>
      <c r="I136" s="757">
        <v>82</v>
      </c>
      <c r="J136" s="756">
        <v>120.8</v>
      </c>
      <c r="K136" s="512">
        <f>7+2+9+14+6</f>
        <v>38</v>
      </c>
      <c r="L136" s="399">
        <f t="shared" si="14"/>
        <v>0</v>
      </c>
      <c r="M136" s="543"/>
      <c r="N136" s="102">
        <f t="shared" ref="N136:N140" si="17">(K136+M136)-L136</f>
        <v>38</v>
      </c>
      <c r="O136" s="138"/>
      <c r="P136" s="5"/>
      <c r="Q136" s="138"/>
      <c r="R136" s="188"/>
      <c r="S136" s="106"/>
      <c r="T136" s="5"/>
      <c r="U136" s="106"/>
      <c r="V136" s="5"/>
      <c r="W136" s="106"/>
      <c r="X136" s="5"/>
      <c r="Y136" s="106"/>
      <c r="Z136" s="188"/>
      <c r="AA136" s="106"/>
      <c r="AB136" s="5"/>
      <c r="AC136" s="106"/>
      <c r="AD136" s="5"/>
      <c r="AE136" s="106"/>
      <c r="AF136" s="5"/>
      <c r="AG136" s="106"/>
      <c r="AH136" s="188"/>
      <c r="AI136" s="106"/>
      <c r="AJ136" s="5"/>
      <c r="AK136" s="106"/>
      <c r="AL136" s="188"/>
      <c r="AM136" s="106"/>
      <c r="AN136" s="5"/>
      <c r="AO136" s="106"/>
      <c r="AP136" s="188"/>
      <c r="AQ136" s="106"/>
      <c r="AR136" s="5"/>
      <c r="AS136" s="106"/>
      <c r="AT136" s="188"/>
      <c r="AU136" s="106"/>
      <c r="AV136" s="188"/>
      <c r="AW136" s="106"/>
      <c r="AX136" s="366"/>
      <c r="AY136" s="106"/>
      <c r="AZ136" s="429"/>
      <c r="BA136" s="523">
        <f t="shared" si="13"/>
        <v>0</v>
      </c>
      <c r="BB136" s="521"/>
      <c r="BC136" s="481"/>
    </row>
    <row r="137" spans="1:55" ht="45" customHeight="1" thickBot="1" x14ac:dyDescent="0.5">
      <c r="A137" s="73"/>
      <c r="B137" s="73"/>
      <c r="C137" s="1190"/>
      <c r="D137" s="1092"/>
      <c r="E137" s="1093" t="s">
        <v>111</v>
      </c>
      <c r="F137" s="1094">
        <v>45</v>
      </c>
      <c r="G137" s="1095" t="s">
        <v>7</v>
      </c>
      <c r="H137" s="381">
        <v>25.16</v>
      </c>
      <c r="I137" s="757">
        <v>80</v>
      </c>
      <c r="J137" s="756">
        <v>120.8</v>
      </c>
      <c r="K137" s="512">
        <v>18</v>
      </c>
      <c r="L137" s="399">
        <f t="shared" si="12"/>
        <v>0</v>
      </c>
      <c r="M137" s="543"/>
      <c r="N137" s="102">
        <f t="shared" si="17"/>
        <v>18</v>
      </c>
      <c r="O137" s="138">
        <v>18</v>
      </c>
      <c r="P137" s="5"/>
      <c r="Q137" s="138"/>
      <c r="R137" s="188"/>
      <c r="S137" s="106"/>
      <c r="T137" s="5"/>
      <c r="U137" s="106"/>
      <c r="V137" s="5"/>
      <c r="W137" s="106"/>
      <c r="X137" s="5"/>
      <c r="Y137" s="106"/>
      <c r="Z137" s="188"/>
      <c r="AA137" s="106"/>
      <c r="AB137" s="5"/>
      <c r="AC137" s="106"/>
      <c r="AD137" s="5"/>
      <c r="AE137" s="106"/>
      <c r="AF137" s="5"/>
      <c r="AG137" s="106"/>
      <c r="AH137" s="188"/>
      <c r="AI137" s="106"/>
      <c r="AJ137" s="5"/>
      <c r="AK137" s="106"/>
      <c r="AL137" s="188"/>
      <c r="AM137" s="106"/>
      <c r="AN137" s="5"/>
      <c r="AO137" s="106"/>
      <c r="AP137" s="188"/>
      <c r="AQ137" s="106"/>
      <c r="AR137" s="5"/>
      <c r="AS137" s="106"/>
      <c r="AT137" s="188"/>
      <c r="AU137" s="106"/>
      <c r="AV137" s="188"/>
      <c r="AW137" s="106"/>
      <c r="AX137" s="366"/>
      <c r="AY137" s="106"/>
      <c r="AZ137" s="429"/>
      <c r="BA137" s="523">
        <f t="shared" si="13"/>
        <v>0</v>
      </c>
      <c r="BB137" s="521"/>
      <c r="BC137" s="533"/>
    </row>
    <row r="138" spans="1:55" ht="45" customHeight="1" thickBot="1" x14ac:dyDescent="0.5">
      <c r="A138" s="73"/>
      <c r="B138" s="73"/>
      <c r="C138" s="1190"/>
      <c r="D138" s="1092"/>
      <c r="E138" s="1093" t="s">
        <v>111</v>
      </c>
      <c r="F138" s="1094">
        <v>45</v>
      </c>
      <c r="G138" s="1095">
        <v>423</v>
      </c>
      <c r="H138" s="381">
        <v>25.16</v>
      </c>
      <c r="I138" s="757">
        <v>80</v>
      </c>
      <c r="J138" s="756">
        <v>120.8</v>
      </c>
      <c r="K138" s="512">
        <v>24</v>
      </c>
      <c r="L138" s="399">
        <f t="shared" si="12"/>
        <v>0</v>
      </c>
      <c r="M138" s="543"/>
      <c r="N138" s="102">
        <f t="shared" si="17"/>
        <v>24</v>
      </c>
      <c r="O138" s="138">
        <v>24</v>
      </c>
      <c r="P138" s="5"/>
      <c r="Q138" s="138"/>
      <c r="R138" s="188"/>
      <c r="S138" s="106"/>
      <c r="T138" s="5"/>
      <c r="U138" s="106"/>
      <c r="V138" s="5"/>
      <c r="W138" s="106"/>
      <c r="X138" s="5"/>
      <c r="Y138" s="106"/>
      <c r="Z138" s="188"/>
      <c r="AA138" s="106"/>
      <c r="AB138" s="5"/>
      <c r="AC138" s="106"/>
      <c r="AD138" s="5"/>
      <c r="AE138" s="106"/>
      <c r="AF138" s="5"/>
      <c r="AG138" s="106"/>
      <c r="AH138" s="188"/>
      <c r="AI138" s="106"/>
      <c r="AJ138" s="5"/>
      <c r="AK138" s="106"/>
      <c r="AL138" s="188"/>
      <c r="AM138" s="106"/>
      <c r="AN138" s="5"/>
      <c r="AO138" s="106"/>
      <c r="AP138" s="188"/>
      <c r="AQ138" s="106"/>
      <c r="AR138" s="5"/>
      <c r="AS138" s="106"/>
      <c r="AT138" s="188"/>
      <c r="AU138" s="106"/>
      <c r="AV138" s="188"/>
      <c r="AW138" s="106"/>
      <c r="AX138" s="366"/>
      <c r="AY138" s="106"/>
      <c r="AZ138" s="429"/>
      <c r="BA138" s="523">
        <f t="shared" si="13"/>
        <v>0</v>
      </c>
      <c r="BB138" s="521"/>
      <c r="BC138" s="481"/>
    </row>
    <row r="139" spans="1:55" ht="45" customHeight="1" x14ac:dyDescent="0.45">
      <c r="A139" s="73"/>
      <c r="B139" s="73"/>
      <c r="C139" s="1190"/>
      <c r="D139" s="1092"/>
      <c r="E139" s="1093" t="s">
        <v>111</v>
      </c>
      <c r="F139" s="1094">
        <v>45</v>
      </c>
      <c r="G139" s="1095">
        <v>4625</v>
      </c>
      <c r="H139" s="381">
        <v>25.16</v>
      </c>
      <c r="I139" s="757">
        <v>80</v>
      </c>
      <c r="J139" s="1085">
        <v>120.8</v>
      </c>
      <c r="K139" s="512">
        <v>10</v>
      </c>
      <c r="L139" s="399">
        <f t="shared" si="12"/>
        <v>0</v>
      </c>
      <c r="M139" s="543"/>
      <c r="N139" s="102">
        <f t="shared" si="17"/>
        <v>10</v>
      </c>
      <c r="O139" s="138">
        <v>10</v>
      </c>
      <c r="P139" s="5"/>
      <c r="Q139" s="138"/>
      <c r="R139" s="188"/>
      <c r="S139" s="106"/>
      <c r="T139" s="5"/>
      <c r="U139" s="106"/>
      <c r="V139" s="5"/>
      <c r="W139" s="106"/>
      <c r="X139" s="5"/>
      <c r="Y139" s="106"/>
      <c r="Z139" s="188"/>
      <c r="AA139" s="106"/>
      <c r="AB139" s="5"/>
      <c r="AC139" s="106"/>
      <c r="AD139" s="5"/>
      <c r="AE139" s="106"/>
      <c r="AF139" s="5"/>
      <c r="AG139" s="106"/>
      <c r="AH139" s="188"/>
      <c r="AI139" s="106"/>
      <c r="AJ139" s="5"/>
      <c r="AK139" s="106"/>
      <c r="AL139" s="188"/>
      <c r="AM139" s="106"/>
      <c r="AN139" s="5"/>
      <c r="AO139" s="106"/>
      <c r="AP139" s="188"/>
      <c r="AQ139" s="106"/>
      <c r="AR139" s="5"/>
      <c r="AS139" s="106"/>
      <c r="AT139" s="188"/>
      <c r="AU139" s="106"/>
      <c r="AV139" s="188"/>
      <c r="AW139" s="106"/>
      <c r="AX139" s="366"/>
      <c r="AY139" s="106"/>
      <c r="AZ139" s="429"/>
      <c r="BA139" s="523">
        <f t="shared" si="13"/>
        <v>0</v>
      </c>
      <c r="BB139" s="521"/>
      <c r="BC139" s="481"/>
    </row>
    <row r="140" spans="1:55" ht="45" customHeight="1" x14ac:dyDescent="0.45">
      <c r="A140" s="73"/>
      <c r="B140" s="73"/>
      <c r="C140" s="1190"/>
      <c r="D140" s="1096"/>
      <c r="E140" s="1093" t="s">
        <v>101</v>
      </c>
      <c r="F140" s="1094">
        <v>40</v>
      </c>
      <c r="G140" s="1095">
        <v>298</v>
      </c>
      <c r="H140" s="381">
        <v>24.92</v>
      </c>
      <c r="I140" s="757">
        <v>81</v>
      </c>
      <c r="J140" s="756">
        <v>120.8</v>
      </c>
      <c r="K140" s="512">
        <v>5</v>
      </c>
      <c r="L140" s="399">
        <f t="shared" si="12"/>
        <v>0</v>
      </c>
      <c r="M140" s="543"/>
      <c r="N140" s="102">
        <f t="shared" si="17"/>
        <v>5</v>
      </c>
      <c r="O140" s="138">
        <v>5</v>
      </c>
      <c r="P140" s="5"/>
      <c r="Q140" s="138"/>
      <c r="R140" s="188"/>
      <c r="S140" s="106"/>
      <c r="T140" s="5"/>
      <c r="U140" s="106"/>
      <c r="V140" s="5"/>
      <c r="W140" s="106"/>
      <c r="X140" s="5"/>
      <c r="Y140" s="106"/>
      <c r="Z140" s="188"/>
      <c r="AA140" s="106"/>
      <c r="AB140" s="5"/>
      <c r="AC140" s="106"/>
      <c r="AD140" s="5"/>
      <c r="AE140" s="106"/>
      <c r="AF140" s="5"/>
      <c r="AG140" s="106"/>
      <c r="AH140" s="188"/>
      <c r="AI140" s="106"/>
      <c r="AJ140" s="5"/>
      <c r="AK140" s="106"/>
      <c r="AL140" s="188"/>
      <c r="AM140" s="106"/>
      <c r="AN140" s="5"/>
      <c r="AO140" s="106"/>
      <c r="AP140" s="188"/>
      <c r="AQ140" s="106"/>
      <c r="AR140" s="5"/>
      <c r="AS140" s="106"/>
      <c r="AT140" s="188"/>
      <c r="AU140" s="106"/>
      <c r="AV140" s="188"/>
      <c r="AW140" s="106"/>
      <c r="AX140" s="366"/>
      <c r="AY140" s="106"/>
      <c r="AZ140" s="429"/>
      <c r="BA140" s="523">
        <f t="shared" si="13"/>
        <v>0</v>
      </c>
      <c r="BB140" s="521"/>
      <c r="BC140" s="533"/>
    </row>
    <row r="141" spans="1:55" ht="45" customHeight="1" x14ac:dyDescent="0.45">
      <c r="A141" s="73"/>
      <c r="B141" s="73"/>
      <c r="C141" s="1190"/>
      <c r="D141" s="1059"/>
      <c r="E141" s="578" t="s">
        <v>138</v>
      </c>
      <c r="F141" s="382">
        <v>70</v>
      </c>
      <c r="G141" s="317">
        <v>423</v>
      </c>
      <c r="H141" s="381">
        <v>27.1</v>
      </c>
      <c r="I141" s="757">
        <v>82</v>
      </c>
      <c r="J141" s="756">
        <v>120.8</v>
      </c>
      <c r="K141" s="512">
        <v>6</v>
      </c>
      <c r="L141" s="399">
        <f t="shared" si="12"/>
        <v>0</v>
      </c>
      <c r="M141" s="543"/>
      <c r="N141" s="102">
        <f t="shared" ref="N141:N148" si="18">(K141+M141)-L141</f>
        <v>6</v>
      </c>
      <c r="O141" s="138"/>
      <c r="P141" s="5"/>
      <c r="Q141" s="138"/>
      <c r="R141" s="188"/>
      <c r="S141" s="106"/>
      <c r="T141" s="5"/>
      <c r="U141" s="106"/>
      <c r="V141" s="5"/>
      <c r="W141" s="106"/>
      <c r="X141" s="5"/>
      <c r="Y141" s="106"/>
      <c r="Z141" s="188"/>
      <c r="AA141" s="106"/>
      <c r="AB141" s="5"/>
      <c r="AC141" s="106"/>
      <c r="AD141" s="5"/>
      <c r="AE141" s="106"/>
      <c r="AF141" s="5"/>
      <c r="AG141" s="106"/>
      <c r="AH141" s="188"/>
      <c r="AI141" s="106"/>
      <c r="AJ141" s="5"/>
      <c r="AK141" s="106"/>
      <c r="AL141" s="188"/>
      <c r="AM141" s="106"/>
      <c r="AN141" s="5"/>
      <c r="AO141" s="106"/>
      <c r="AP141" s="188"/>
      <c r="AQ141" s="106"/>
      <c r="AR141" s="5"/>
      <c r="AS141" s="106"/>
      <c r="AT141" s="188"/>
      <c r="AU141" s="106"/>
      <c r="AV141" s="188"/>
      <c r="AW141" s="106"/>
      <c r="AX141" s="366"/>
      <c r="AY141" s="106"/>
      <c r="AZ141" s="429"/>
      <c r="BA141" s="523">
        <f t="shared" si="13"/>
        <v>0</v>
      </c>
      <c r="BB141" s="521"/>
      <c r="BC141" s="533"/>
    </row>
    <row r="142" spans="1:55" ht="45" customHeight="1" x14ac:dyDescent="0.45">
      <c r="A142" s="73"/>
      <c r="B142" s="73"/>
      <c r="C142" s="1190"/>
      <c r="D142" s="1059"/>
      <c r="E142" s="578" t="s">
        <v>138</v>
      </c>
      <c r="F142" s="382">
        <v>70</v>
      </c>
      <c r="G142" s="317">
        <v>433</v>
      </c>
      <c r="H142" s="381">
        <v>27.1</v>
      </c>
      <c r="I142" s="757">
        <v>82</v>
      </c>
      <c r="J142" s="756">
        <v>120.8</v>
      </c>
      <c r="K142" s="512">
        <v>6</v>
      </c>
      <c r="L142" s="399">
        <f t="shared" si="12"/>
        <v>0</v>
      </c>
      <c r="M142" s="543"/>
      <c r="N142" s="102">
        <f t="shared" si="18"/>
        <v>6</v>
      </c>
      <c r="O142" s="138"/>
      <c r="P142" s="5"/>
      <c r="Q142" s="138"/>
      <c r="R142" s="188"/>
      <c r="S142" s="106"/>
      <c r="T142" s="5"/>
      <c r="U142" s="106"/>
      <c r="V142" s="5"/>
      <c r="W142" s="106"/>
      <c r="X142" s="5"/>
      <c r="Y142" s="106"/>
      <c r="Z142" s="188"/>
      <c r="AA142" s="106"/>
      <c r="AB142" s="5"/>
      <c r="AC142" s="106"/>
      <c r="AD142" s="5"/>
      <c r="AE142" s="106"/>
      <c r="AF142" s="5"/>
      <c r="AG142" s="106"/>
      <c r="AH142" s="188"/>
      <c r="AI142" s="106"/>
      <c r="AJ142" s="5"/>
      <c r="AK142" s="106"/>
      <c r="AL142" s="188"/>
      <c r="AM142" s="106"/>
      <c r="AN142" s="5"/>
      <c r="AO142" s="106"/>
      <c r="AP142" s="188"/>
      <c r="AQ142" s="106"/>
      <c r="AR142" s="5"/>
      <c r="AS142" s="106"/>
      <c r="AT142" s="188"/>
      <c r="AU142" s="106"/>
      <c r="AV142" s="188"/>
      <c r="AW142" s="106"/>
      <c r="AX142" s="366"/>
      <c r="AY142" s="106"/>
      <c r="AZ142" s="429"/>
      <c r="BA142" s="523">
        <f t="shared" si="13"/>
        <v>0</v>
      </c>
      <c r="BB142" s="521"/>
      <c r="BC142" s="533"/>
    </row>
    <row r="143" spans="1:55" ht="45" customHeight="1" x14ac:dyDescent="0.45">
      <c r="A143" s="73"/>
      <c r="B143" s="73"/>
      <c r="C143" s="1190"/>
      <c r="D143" s="1059"/>
      <c r="E143" s="578" t="s">
        <v>138</v>
      </c>
      <c r="F143" s="382">
        <v>70</v>
      </c>
      <c r="G143" s="317">
        <v>470</v>
      </c>
      <c r="H143" s="381">
        <v>27.1</v>
      </c>
      <c r="I143" s="757">
        <v>82</v>
      </c>
      <c r="J143" s="756">
        <v>120.8</v>
      </c>
      <c r="K143" s="512">
        <v>6</v>
      </c>
      <c r="L143" s="399">
        <f t="shared" si="12"/>
        <v>0</v>
      </c>
      <c r="M143" s="543"/>
      <c r="N143" s="102">
        <f t="shared" si="18"/>
        <v>6</v>
      </c>
      <c r="O143" s="138"/>
      <c r="P143" s="5"/>
      <c r="Q143" s="138"/>
      <c r="R143" s="188"/>
      <c r="S143" s="106"/>
      <c r="T143" s="5"/>
      <c r="U143" s="106"/>
      <c r="V143" s="5"/>
      <c r="W143" s="106"/>
      <c r="X143" s="5"/>
      <c r="Y143" s="106"/>
      <c r="Z143" s="188"/>
      <c r="AA143" s="106"/>
      <c r="AB143" s="5"/>
      <c r="AC143" s="106"/>
      <c r="AD143" s="5"/>
      <c r="AE143" s="106"/>
      <c r="AF143" s="5"/>
      <c r="AG143" s="106"/>
      <c r="AH143" s="188"/>
      <c r="AI143" s="106"/>
      <c r="AJ143" s="5"/>
      <c r="AK143" s="106"/>
      <c r="AL143" s="188"/>
      <c r="AM143" s="106"/>
      <c r="AN143" s="5"/>
      <c r="AO143" s="106"/>
      <c r="AP143" s="188"/>
      <c r="AQ143" s="106"/>
      <c r="AR143" s="5"/>
      <c r="AS143" s="106"/>
      <c r="AT143" s="188"/>
      <c r="AU143" s="106"/>
      <c r="AV143" s="188"/>
      <c r="AW143" s="106"/>
      <c r="AX143" s="366"/>
      <c r="AY143" s="106"/>
      <c r="AZ143" s="429"/>
      <c r="BA143" s="523">
        <f t="shared" si="13"/>
        <v>0</v>
      </c>
      <c r="BB143" s="521"/>
      <c r="BC143" s="533"/>
    </row>
    <row r="144" spans="1:55" ht="45" customHeight="1" x14ac:dyDescent="0.45">
      <c r="A144" s="73"/>
      <c r="B144" s="73"/>
      <c r="C144" s="1190"/>
      <c r="D144" s="1047"/>
      <c r="E144" s="578" t="s">
        <v>139</v>
      </c>
      <c r="F144" s="382">
        <v>40</v>
      </c>
      <c r="G144" s="317" t="s">
        <v>7</v>
      </c>
      <c r="H144" s="381">
        <v>24.92</v>
      </c>
      <c r="I144" s="757">
        <v>81</v>
      </c>
      <c r="J144" s="756">
        <v>120.8</v>
      </c>
      <c r="K144" s="512">
        <f>20+25+60</f>
        <v>105</v>
      </c>
      <c r="L144" s="399">
        <f t="shared" si="12"/>
        <v>0</v>
      </c>
      <c r="M144" s="543"/>
      <c r="N144" s="102">
        <f t="shared" si="18"/>
        <v>105</v>
      </c>
      <c r="O144" s="138"/>
      <c r="P144" s="5"/>
      <c r="Q144" s="138"/>
      <c r="R144" s="188"/>
      <c r="S144" s="106"/>
      <c r="T144" s="5"/>
      <c r="U144" s="106"/>
      <c r="V144" s="5"/>
      <c r="W144" s="106"/>
      <c r="X144" s="5"/>
      <c r="Y144" s="106"/>
      <c r="Z144" s="188"/>
      <c r="AA144" s="106"/>
      <c r="AB144" s="5"/>
      <c r="AC144" s="106"/>
      <c r="AD144" s="5"/>
      <c r="AE144" s="106"/>
      <c r="AF144" s="5"/>
      <c r="AG144" s="106"/>
      <c r="AH144" s="188"/>
      <c r="AI144" s="106"/>
      <c r="AJ144" s="5"/>
      <c r="AK144" s="106"/>
      <c r="AL144" s="188"/>
      <c r="AM144" s="106"/>
      <c r="AN144" s="5"/>
      <c r="AO144" s="106"/>
      <c r="AP144" s="188"/>
      <c r="AQ144" s="106"/>
      <c r="AR144" s="5"/>
      <c r="AS144" s="106"/>
      <c r="AT144" s="188"/>
      <c r="AU144" s="106"/>
      <c r="AV144" s="188"/>
      <c r="AW144" s="106"/>
      <c r="AX144" s="366"/>
      <c r="AY144" s="106"/>
      <c r="AZ144" s="429"/>
      <c r="BA144" s="523">
        <f t="shared" si="13"/>
        <v>0</v>
      </c>
      <c r="BB144" s="521"/>
      <c r="BC144" s="533"/>
    </row>
    <row r="145" spans="1:55" ht="45" customHeight="1" x14ac:dyDescent="0.45">
      <c r="A145" s="73"/>
      <c r="B145" s="73"/>
      <c r="C145" s="1190"/>
      <c r="D145" s="1047"/>
      <c r="E145" s="578" t="s">
        <v>141</v>
      </c>
      <c r="F145" s="382">
        <v>40</v>
      </c>
      <c r="G145" s="317" t="s">
        <v>30</v>
      </c>
      <c r="H145" s="381">
        <v>24.92</v>
      </c>
      <c r="I145" s="757">
        <v>81</v>
      </c>
      <c r="J145" s="756">
        <v>120.8</v>
      </c>
      <c r="K145" s="512">
        <f>858+50+202+163</f>
        <v>1273</v>
      </c>
      <c r="L145" s="399">
        <f t="shared" si="12"/>
        <v>0</v>
      </c>
      <c r="M145" s="543"/>
      <c r="N145" s="102">
        <f t="shared" si="18"/>
        <v>1273</v>
      </c>
      <c r="O145" s="138"/>
      <c r="P145" s="5"/>
      <c r="Q145" s="138"/>
      <c r="R145" s="188"/>
      <c r="S145" s="106"/>
      <c r="T145" s="5"/>
      <c r="U145" s="106"/>
      <c r="V145" s="5"/>
      <c r="W145" s="106"/>
      <c r="X145" s="5"/>
      <c r="Y145" s="106"/>
      <c r="Z145" s="188"/>
      <c r="AA145" s="106"/>
      <c r="AB145" s="5"/>
      <c r="AC145" s="106"/>
      <c r="AD145" s="5"/>
      <c r="AE145" s="106"/>
      <c r="AF145" s="5"/>
      <c r="AG145" s="106"/>
      <c r="AH145" s="188"/>
      <c r="AI145" s="106"/>
      <c r="AJ145" s="5"/>
      <c r="AK145" s="106"/>
      <c r="AL145" s="188"/>
      <c r="AM145" s="106"/>
      <c r="AN145" s="5"/>
      <c r="AO145" s="106"/>
      <c r="AP145" s="188"/>
      <c r="AQ145" s="106"/>
      <c r="AR145" s="5"/>
      <c r="AS145" s="106"/>
      <c r="AT145" s="188"/>
      <c r="AU145" s="106"/>
      <c r="AV145" s="188"/>
      <c r="AW145" s="106"/>
      <c r="AX145" s="366"/>
      <c r="AY145" s="106"/>
      <c r="AZ145" s="429"/>
      <c r="BA145" s="523">
        <f t="shared" si="13"/>
        <v>0</v>
      </c>
      <c r="BB145" s="521"/>
      <c r="BC145" s="533"/>
    </row>
    <row r="146" spans="1:55" ht="45" customHeight="1" x14ac:dyDescent="0.45">
      <c r="A146" s="73"/>
      <c r="B146" s="73"/>
      <c r="C146" s="1190"/>
      <c r="D146" s="1047"/>
      <c r="E146" s="1051"/>
      <c r="F146" s="1052"/>
      <c r="G146" s="1050"/>
      <c r="H146" s="1053"/>
      <c r="I146" s="757"/>
      <c r="J146" s="756"/>
      <c r="K146" s="512"/>
      <c r="L146" s="399">
        <f t="shared" si="12"/>
        <v>0</v>
      </c>
      <c r="M146" s="543"/>
      <c r="N146" s="102">
        <f t="shared" si="18"/>
        <v>0</v>
      </c>
      <c r="O146" s="138"/>
      <c r="P146" s="5"/>
      <c r="Q146" s="138"/>
      <c r="R146" s="188"/>
      <c r="S146" s="106"/>
      <c r="T146" s="5"/>
      <c r="U146" s="106"/>
      <c r="V146" s="5"/>
      <c r="W146" s="106"/>
      <c r="X146" s="5"/>
      <c r="Y146" s="106"/>
      <c r="Z146" s="188"/>
      <c r="AA146" s="106"/>
      <c r="AB146" s="5"/>
      <c r="AC146" s="106"/>
      <c r="AD146" s="5"/>
      <c r="AE146" s="106"/>
      <c r="AF146" s="5"/>
      <c r="AG146" s="106"/>
      <c r="AH146" s="188"/>
      <c r="AI146" s="106"/>
      <c r="AJ146" s="5"/>
      <c r="AK146" s="106"/>
      <c r="AL146" s="188"/>
      <c r="AM146" s="106"/>
      <c r="AN146" s="5"/>
      <c r="AO146" s="106"/>
      <c r="AP146" s="188"/>
      <c r="AQ146" s="106"/>
      <c r="AR146" s="5"/>
      <c r="AS146" s="106"/>
      <c r="AT146" s="188"/>
      <c r="AU146" s="106"/>
      <c r="AV146" s="188"/>
      <c r="AW146" s="106"/>
      <c r="AX146" s="366"/>
      <c r="AY146" s="106"/>
      <c r="AZ146" s="429"/>
      <c r="BA146" s="523">
        <f t="shared" si="13"/>
        <v>0</v>
      </c>
      <c r="BB146" s="521"/>
      <c r="BC146" s="533"/>
    </row>
    <row r="147" spans="1:55" ht="45" customHeight="1" x14ac:dyDescent="0.45">
      <c r="A147" s="73"/>
      <c r="B147" s="73"/>
      <c r="C147" s="1190"/>
      <c r="D147" s="1047"/>
      <c r="E147" s="1051"/>
      <c r="F147" s="1052"/>
      <c r="G147" s="1050"/>
      <c r="H147" s="1053"/>
      <c r="I147" s="757"/>
      <c r="J147" s="756"/>
      <c r="K147" s="512"/>
      <c r="L147" s="399">
        <f t="shared" si="12"/>
        <v>0</v>
      </c>
      <c r="M147" s="543"/>
      <c r="N147" s="102">
        <f t="shared" si="18"/>
        <v>0</v>
      </c>
      <c r="O147" s="138"/>
      <c r="P147" s="5"/>
      <c r="Q147" s="106"/>
      <c r="R147" s="188"/>
      <c r="S147" s="106"/>
      <c r="T147" s="5"/>
      <c r="U147" s="106"/>
      <c r="V147" s="5"/>
      <c r="W147" s="106"/>
      <c r="X147" s="5"/>
      <c r="Y147" s="106"/>
      <c r="Z147" s="188"/>
      <c r="AA147" s="106"/>
      <c r="AB147" s="5"/>
      <c r="AC147" s="106"/>
      <c r="AD147" s="5"/>
      <c r="AE147" s="106"/>
      <c r="AF147" s="5"/>
      <c r="AG147" s="106"/>
      <c r="AH147" s="188"/>
      <c r="AI147" s="106"/>
      <c r="AJ147" s="5"/>
      <c r="AK147" s="106"/>
      <c r="AL147" s="188"/>
      <c r="AM147" s="106"/>
      <c r="AN147" s="5"/>
      <c r="AO147" s="106"/>
      <c r="AP147" s="188"/>
      <c r="AQ147" s="106"/>
      <c r="AR147" s="5"/>
      <c r="AS147" s="106"/>
      <c r="AT147" s="188"/>
      <c r="AU147" s="106"/>
      <c r="AV147" s="188"/>
      <c r="AW147" s="106"/>
      <c r="AX147" s="366"/>
      <c r="AY147" s="106"/>
      <c r="AZ147" s="429"/>
      <c r="BA147" s="523">
        <f t="shared" si="13"/>
        <v>0</v>
      </c>
      <c r="BB147" s="521"/>
      <c r="BC147" s="533"/>
    </row>
    <row r="148" spans="1:55" ht="45" customHeight="1" x14ac:dyDescent="0.45">
      <c r="A148" s="73"/>
      <c r="B148" s="73"/>
      <c r="C148" s="1190"/>
      <c r="D148" s="1047"/>
      <c r="E148" s="1051"/>
      <c r="F148" s="1052"/>
      <c r="G148" s="1050"/>
      <c r="H148" s="1053"/>
      <c r="I148" s="757"/>
      <c r="J148" s="756"/>
      <c r="K148" s="512"/>
      <c r="L148" s="399">
        <f t="shared" si="12"/>
        <v>0</v>
      </c>
      <c r="M148" s="543"/>
      <c r="N148" s="102">
        <f t="shared" si="18"/>
        <v>0</v>
      </c>
      <c r="O148" s="138"/>
      <c r="P148" s="5"/>
      <c r="Q148" s="106"/>
      <c r="R148" s="188"/>
      <c r="S148" s="106"/>
      <c r="T148" s="5"/>
      <c r="U148" s="106"/>
      <c r="V148" s="5"/>
      <c r="W148" s="106"/>
      <c r="X148" s="5"/>
      <c r="Y148" s="106"/>
      <c r="Z148" s="188"/>
      <c r="AA148" s="106"/>
      <c r="AB148" s="5"/>
      <c r="AC148" s="106"/>
      <c r="AD148" s="5"/>
      <c r="AE148" s="106"/>
      <c r="AF148" s="5"/>
      <c r="AG148" s="106"/>
      <c r="AH148" s="188"/>
      <c r="AI148" s="106"/>
      <c r="AJ148" s="5"/>
      <c r="AK148" s="106"/>
      <c r="AL148" s="188"/>
      <c r="AM148" s="106"/>
      <c r="AN148" s="5"/>
      <c r="AO148" s="106"/>
      <c r="AP148" s="188"/>
      <c r="AQ148" s="106"/>
      <c r="AR148" s="5"/>
      <c r="AS148" s="106"/>
      <c r="AT148" s="188"/>
      <c r="AU148" s="106"/>
      <c r="AV148" s="188"/>
      <c r="AW148" s="106"/>
      <c r="AX148" s="366"/>
      <c r="AY148" s="106"/>
      <c r="AZ148" s="429"/>
      <c r="BA148" s="523">
        <f t="shared" si="13"/>
        <v>0</v>
      </c>
      <c r="BB148" s="521"/>
      <c r="BC148" s="533"/>
    </row>
    <row r="149" spans="1:55" ht="45" customHeight="1" x14ac:dyDescent="0.45">
      <c r="A149" s="73"/>
      <c r="B149" s="73"/>
      <c r="C149" s="1190"/>
      <c r="D149" s="1047"/>
      <c r="E149" s="1051"/>
      <c r="F149" s="1052"/>
      <c r="G149" s="1050"/>
      <c r="H149" s="1053"/>
      <c r="I149" s="757"/>
      <c r="J149" s="756"/>
      <c r="K149" s="512"/>
      <c r="L149" s="399">
        <f t="shared" si="12"/>
        <v>0</v>
      </c>
      <c r="M149" s="543"/>
      <c r="N149" s="102">
        <f t="shared" ref="N149:N152" si="19">(K149+M149)-L149</f>
        <v>0</v>
      </c>
      <c r="O149" s="138"/>
      <c r="P149" s="5"/>
      <c r="Q149" s="106"/>
      <c r="R149" s="188"/>
      <c r="S149" s="106"/>
      <c r="T149" s="5"/>
      <c r="U149" s="106"/>
      <c r="V149" s="5"/>
      <c r="W149" s="106"/>
      <c r="X149" s="5"/>
      <c r="Y149" s="106"/>
      <c r="Z149" s="188"/>
      <c r="AA149" s="106"/>
      <c r="AB149" s="5"/>
      <c r="AC149" s="106"/>
      <c r="AD149" s="5"/>
      <c r="AE149" s="106"/>
      <c r="AF149" s="5"/>
      <c r="AG149" s="106"/>
      <c r="AH149" s="188"/>
      <c r="AI149" s="106"/>
      <c r="AJ149" s="5"/>
      <c r="AK149" s="106"/>
      <c r="AL149" s="188"/>
      <c r="AM149" s="106"/>
      <c r="AN149" s="5"/>
      <c r="AO149" s="106"/>
      <c r="AP149" s="188"/>
      <c r="AQ149" s="106"/>
      <c r="AR149" s="5"/>
      <c r="AS149" s="106"/>
      <c r="AT149" s="188"/>
      <c r="AU149" s="106"/>
      <c r="AV149" s="188"/>
      <c r="AW149" s="106"/>
      <c r="AX149" s="366"/>
      <c r="AY149" s="106"/>
      <c r="AZ149" s="429"/>
      <c r="BA149" s="523">
        <f t="shared" si="13"/>
        <v>0</v>
      </c>
      <c r="BB149" s="521"/>
      <c r="BC149" s="533"/>
    </row>
    <row r="150" spans="1:55" ht="45" customHeight="1" thickBot="1" x14ac:dyDescent="0.5">
      <c r="A150" s="73"/>
      <c r="B150" s="73"/>
      <c r="C150" s="1190"/>
      <c r="D150" s="1047"/>
      <c r="E150" s="1051"/>
      <c r="F150" s="1052"/>
      <c r="G150" s="1050"/>
      <c r="H150" s="1053"/>
      <c r="I150" s="757"/>
      <c r="J150" s="756"/>
      <c r="K150" s="512"/>
      <c r="L150" s="399">
        <f t="shared" si="12"/>
        <v>0</v>
      </c>
      <c r="M150" s="543"/>
      <c r="N150" s="102">
        <f t="shared" si="19"/>
        <v>0</v>
      </c>
      <c r="O150" s="138"/>
      <c r="P150" s="5"/>
      <c r="Q150" s="106"/>
      <c r="R150" s="188"/>
      <c r="S150" s="106"/>
      <c r="T150" s="5"/>
      <c r="U150" s="106"/>
      <c r="V150" s="5"/>
      <c r="W150" s="106"/>
      <c r="X150" s="5"/>
      <c r="Y150" s="106"/>
      <c r="Z150" s="188"/>
      <c r="AA150" s="106"/>
      <c r="AB150" s="5"/>
      <c r="AC150" s="106"/>
      <c r="AD150" s="5"/>
      <c r="AE150" s="106"/>
      <c r="AF150" s="5"/>
      <c r="AG150" s="106"/>
      <c r="AH150" s="188"/>
      <c r="AI150" s="106"/>
      <c r="AJ150" s="5"/>
      <c r="AK150" s="106"/>
      <c r="AL150" s="188"/>
      <c r="AM150" s="106"/>
      <c r="AN150" s="5"/>
      <c r="AO150" s="106"/>
      <c r="AP150" s="188"/>
      <c r="AQ150" s="106"/>
      <c r="AR150" s="5"/>
      <c r="AS150" s="106"/>
      <c r="AT150" s="188"/>
      <c r="AU150" s="106"/>
      <c r="AV150" s="188"/>
      <c r="AW150" s="106"/>
      <c r="AX150" s="366"/>
      <c r="AY150" s="106"/>
      <c r="AZ150" s="429"/>
      <c r="BA150" s="523">
        <f t="shared" si="13"/>
        <v>0</v>
      </c>
      <c r="BB150" s="521"/>
      <c r="BC150" s="533"/>
    </row>
    <row r="151" spans="1:55" ht="45" customHeight="1" x14ac:dyDescent="0.45">
      <c r="A151" s="73"/>
      <c r="B151" s="73"/>
      <c r="C151" s="1190"/>
      <c r="D151" s="1047"/>
      <c r="E151" s="1051"/>
      <c r="F151" s="1052"/>
      <c r="G151" s="1050"/>
      <c r="H151" s="1053"/>
      <c r="I151" s="757"/>
      <c r="J151" s="756"/>
      <c r="K151" s="512"/>
      <c r="L151" s="399">
        <f t="shared" si="12"/>
        <v>0</v>
      </c>
      <c r="M151" s="543"/>
      <c r="N151" s="102">
        <f t="shared" si="19"/>
        <v>0</v>
      </c>
      <c r="O151" s="138"/>
      <c r="P151" s="5"/>
      <c r="Q151" s="106"/>
      <c r="R151" s="188"/>
      <c r="S151" s="106"/>
      <c r="T151" s="5"/>
      <c r="U151" s="106"/>
      <c r="V151" s="5"/>
      <c r="W151" s="106"/>
      <c r="X151" s="5"/>
      <c r="Y151" s="106"/>
      <c r="Z151" s="188"/>
      <c r="AA151" s="106"/>
      <c r="AB151" s="5"/>
      <c r="AC151" s="106"/>
      <c r="AD151" s="5"/>
      <c r="AE151" s="106"/>
      <c r="AF151" s="5"/>
      <c r="AG151" s="106"/>
      <c r="AH151" s="188"/>
      <c r="AI151" s="106"/>
      <c r="AJ151" s="5"/>
      <c r="AK151" s="106"/>
      <c r="AL151" s="188"/>
      <c r="AM151" s="106"/>
      <c r="AN151" s="5"/>
      <c r="AO151" s="106"/>
      <c r="AP151" s="188"/>
      <c r="AQ151" s="106"/>
      <c r="AR151" s="5"/>
      <c r="AS151" s="106"/>
      <c r="AT151" s="188"/>
      <c r="AU151" s="106"/>
      <c r="AV151" s="188"/>
      <c r="AW151" s="106"/>
      <c r="AX151" s="366"/>
      <c r="AY151" s="106"/>
      <c r="AZ151" s="429"/>
      <c r="BA151" s="523">
        <f t="shared" si="13"/>
        <v>0</v>
      </c>
      <c r="BB151" s="521"/>
      <c r="BC151" s="481"/>
    </row>
    <row r="152" spans="1:55" ht="45" customHeight="1" outlineLevel="1" thickBot="1" x14ac:dyDescent="0.5">
      <c r="A152" s="73"/>
      <c r="B152" s="73"/>
      <c r="C152" s="1190"/>
      <c r="D152" s="407"/>
      <c r="E152" s="578"/>
      <c r="F152" s="382"/>
      <c r="G152" s="317"/>
      <c r="H152" s="381"/>
      <c r="I152" s="757"/>
      <c r="J152" s="756"/>
      <c r="K152" s="512"/>
      <c r="L152" s="399">
        <f t="shared" si="12"/>
        <v>0</v>
      </c>
      <c r="M152" s="543"/>
      <c r="N152" s="102">
        <f t="shared" si="19"/>
        <v>0</v>
      </c>
      <c r="O152" s="138"/>
      <c r="P152" s="5"/>
      <c r="Q152" s="106"/>
      <c r="R152" s="188"/>
      <c r="S152" s="106"/>
      <c r="T152" s="5"/>
      <c r="U152" s="106"/>
      <c r="V152" s="5"/>
      <c r="W152" s="106"/>
      <c r="X152" s="5"/>
      <c r="Y152" s="106"/>
      <c r="Z152" s="188"/>
      <c r="AA152" s="106"/>
      <c r="AB152" s="5"/>
      <c r="AC152" s="106"/>
      <c r="AD152" s="5"/>
      <c r="AE152" s="106"/>
      <c r="AF152" s="5"/>
      <c r="AG152" s="106"/>
      <c r="AH152" s="188"/>
      <c r="AI152" s="106"/>
      <c r="AJ152" s="5"/>
      <c r="AK152" s="106"/>
      <c r="AL152" s="188"/>
      <c r="AM152" s="106"/>
      <c r="AN152" s="5"/>
      <c r="AO152" s="106"/>
      <c r="AP152" s="188"/>
      <c r="AQ152" s="106"/>
      <c r="AR152" s="5"/>
      <c r="AS152" s="106"/>
      <c r="AT152" s="188"/>
      <c r="AU152" s="106"/>
      <c r="AV152" s="188"/>
      <c r="AW152" s="106"/>
      <c r="AX152" s="366"/>
      <c r="AY152" s="106"/>
      <c r="AZ152" s="429"/>
      <c r="BA152" s="523">
        <f t="shared" si="13"/>
        <v>0</v>
      </c>
      <c r="BB152" s="521"/>
      <c r="BC152" s="533"/>
    </row>
    <row r="153" spans="1:55" ht="45" customHeight="1" outlineLevel="1" x14ac:dyDescent="0.45">
      <c r="A153" s="73"/>
      <c r="B153" s="73"/>
      <c r="C153" s="1190"/>
      <c r="D153" s="407"/>
      <c r="E153" s="578"/>
      <c r="F153" s="382"/>
      <c r="G153" s="317"/>
      <c r="H153" s="381"/>
      <c r="I153" s="757"/>
      <c r="J153" s="756"/>
      <c r="K153" s="512"/>
      <c r="L153" s="399">
        <f t="shared" ref="L153:L154" si="20">P153+R153+T153+V153+X153+Z153+AB153+AD153+AF153+AH153+AJ153+AL153+AN153+AP153+AR153+AT153+AV153+AX153</f>
        <v>0</v>
      </c>
      <c r="M153" s="543"/>
      <c r="N153" s="102">
        <f t="shared" ref="N153:N154" si="21">(K153+M153)-L153</f>
        <v>0</v>
      </c>
      <c r="O153" s="138"/>
      <c r="P153" s="5"/>
      <c r="Q153" s="106"/>
      <c r="R153" s="188"/>
      <c r="S153" s="106"/>
      <c r="T153" s="5"/>
      <c r="U153" s="106"/>
      <c r="V153" s="5"/>
      <c r="W153" s="106"/>
      <c r="X153" s="5"/>
      <c r="Y153" s="106"/>
      <c r="Z153" s="188"/>
      <c r="AA153" s="106"/>
      <c r="AB153" s="5"/>
      <c r="AC153" s="106"/>
      <c r="AD153" s="5"/>
      <c r="AE153" s="106"/>
      <c r="AF153" s="5"/>
      <c r="AG153" s="106"/>
      <c r="AH153" s="188"/>
      <c r="AI153" s="106"/>
      <c r="AJ153" s="5"/>
      <c r="AK153" s="106"/>
      <c r="AL153" s="188"/>
      <c r="AM153" s="106"/>
      <c r="AN153" s="5"/>
      <c r="AO153" s="106"/>
      <c r="AP153" s="188"/>
      <c r="AQ153" s="106"/>
      <c r="AR153" s="5"/>
      <c r="AS153" s="106"/>
      <c r="AT153" s="188"/>
      <c r="AU153" s="106"/>
      <c r="AV153" s="188"/>
      <c r="AW153" s="106"/>
      <c r="AX153" s="366"/>
      <c r="AY153" s="106"/>
      <c r="AZ153" s="429"/>
      <c r="BA153" s="523">
        <f t="shared" ref="BA153:BA154" si="22">IFERROR(IF(L153/K153&gt;1.1,IF(N153*-1*H153&lt;135,L153/K153,1.1),L153/K153),0)</f>
        <v>0</v>
      </c>
      <c r="BB153" s="521"/>
      <c r="BC153" s="481"/>
    </row>
    <row r="154" spans="1:55" ht="45" customHeight="1" outlineLevel="1" thickBot="1" x14ac:dyDescent="0.5">
      <c r="A154" s="73"/>
      <c r="B154" s="73"/>
      <c r="C154" s="1191"/>
      <c r="D154" s="504"/>
      <c r="E154" s="978"/>
      <c r="F154" s="979"/>
      <c r="G154" s="355"/>
      <c r="H154" s="980"/>
      <c r="I154" s="977"/>
      <c r="J154" s="981"/>
      <c r="K154" s="513"/>
      <c r="L154" s="399">
        <f t="shared" si="20"/>
        <v>0</v>
      </c>
      <c r="M154" s="543"/>
      <c r="N154" s="102">
        <f t="shared" si="21"/>
        <v>0</v>
      </c>
      <c r="O154" s="138"/>
      <c r="P154" s="5"/>
      <c r="Q154" s="106"/>
      <c r="R154" s="188"/>
      <c r="S154" s="106"/>
      <c r="T154" s="5"/>
      <c r="U154" s="106"/>
      <c r="V154" s="5"/>
      <c r="W154" s="106"/>
      <c r="X154" s="5"/>
      <c r="Y154" s="106"/>
      <c r="Z154" s="188"/>
      <c r="AA154" s="106"/>
      <c r="AB154" s="5"/>
      <c r="AC154" s="106"/>
      <c r="AD154" s="5"/>
      <c r="AE154" s="106"/>
      <c r="AF154" s="5"/>
      <c r="AG154" s="106"/>
      <c r="AH154" s="188"/>
      <c r="AI154" s="106"/>
      <c r="AJ154" s="5"/>
      <c r="AK154" s="106"/>
      <c r="AL154" s="188"/>
      <c r="AM154" s="106"/>
      <c r="AN154" s="5"/>
      <c r="AO154" s="106"/>
      <c r="AP154" s="188"/>
      <c r="AQ154" s="106"/>
      <c r="AR154" s="5"/>
      <c r="AS154" s="106"/>
      <c r="AT154" s="188"/>
      <c r="AU154" s="106"/>
      <c r="AV154" s="188"/>
      <c r="AW154" s="106"/>
      <c r="AX154" s="366"/>
      <c r="AY154" s="106"/>
      <c r="AZ154" s="429"/>
      <c r="BA154" s="523">
        <f t="shared" si="22"/>
        <v>0</v>
      </c>
      <c r="BB154" s="521"/>
      <c r="BC154" s="533"/>
    </row>
    <row r="155" spans="1:55" ht="17.25" customHeight="1" thickBot="1" x14ac:dyDescent="0.5">
      <c r="A155" s="134"/>
      <c r="C155" s="122"/>
      <c r="D155" s="584"/>
      <c r="E155" s="135"/>
      <c r="F155" s="124"/>
      <c r="G155" s="125"/>
      <c r="H155" s="126"/>
      <c r="I155" s="495"/>
      <c r="J155" s="125"/>
      <c r="K155" s="585"/>
      <c r="L155" s="491"/>
      <c r="M155" s="545"/>
      <c r="N155" s="136">
        <f t="shared" si="8"/>
        <v>0</v>
      </c>
      <c r="O155" s="394"/>
      <c r="P155" s="6"/>
      <c r="Q155" s="137"/>
      <c r="R155" s="414"/>
      <c r="S155" s="137"/>
      <c r="T155" s="6"/>
      <c r="U155" s="137"/>
      <c r="V155" s="6"/>
      <c r="W155" s="137"/>
      <c r="X155" s="6"/>
      <c r="Y155" s="137"/>
      <c r="Z155" s="414"/>
      <c r="AA155" s="137"/>
      <c r="AB155" s="6"/>
      <c r="AC155" s="137"/>
      <c r="AD155" s="6"/>
      <c r="AE155" s="137"/>
      <c r="AF155" s="6"/>
      <c r="AG155" s="137"/>
      <c r="AH155" s="414"/>
      <c r="AI155" s="137"/>
      <c r="AJ155" s="6"/>
      <c r="AK155" s="137"/>
      <c r="AL155" s="414"/>
      <c r="AM155" s="137"/>
      <c r="AN155" s="6"/>
      <c r="AO155" s="137"/>
      <c r="AP155" s="414"/>
      <c r="AQ155" s="115"/>
      <c r="AR155" s="2"/>
      <c r="AS155" s="115"/>
      <c r="AT155" s="47"/>
      <c r="AU155" s="127"/>
      <c r="AV155" s="6"/>
      <c r="AW155" s="127"/>
      <c r="AX155" s="6"/>
      <c r="AY155" s="127"/>
      <c r="AZ155" s="414"/>
      <c r="BA155" s="413"/>
      <c r="BB155" s="470"/>
      <c r="BC155" s="117"/>
    </row>
    <row r="156" spans="1:55" ht="52.5" customHeight="1" thickBot="1" x14ac:dyDescent="0.5">
      <c r="A156" s="73"/>
      <c r="B156" s="73"/>
      <c r="C156" s="1189" t="s">
        <v>11</v>
      </c>
      <c r="D156" s="764" t="s">
        <v>53</v>
      </c>
      <c r="E156" s="402" t="s">
        <v>87</v>
      </c>
      <c r="F156" s="154">
        <v>40</v>
      </c>
      <c r="G156" s="154" t="s">
        <v>30</v>
      </c>
      <c r="H156" s="733">
        <v>20.47</v>
      </c>
      <c r="I156" s="765">
        <v>90.58</v>
      </c>
      <c r="J156" s="766">
        <v>137.6</v>
      </c>
      <c r="K156" s="996"/>
      <c r="L156" s="498">
        <f t="shared" ref="L156:L174" si="23">P156+R156+T156+V156+X156+Z156+AB156+AD156+AF156+AH156+AJ156+AL156+AN156+AP156+AR156+AT156+AV156+AX156</f>
        <v>0</v>
      </c>
      <c r="M156" s="541"/>
      <c r="N156" s="98">
        <f>(K156+M156)-L156</f>
        <v>0</v>
      </c>
      <c r="O156" s="99"/>
      <c r="P156" s="3"/>
      <c r="Q156" s="100"/>
      <c r="R156" s="186"/>
      <c r="S156" s="100"/>
      <c r="T156" s="3"/>
      <c r="U156" s="100"/>
      <c r="V156" s="3"/>
      <c r="W156" s="100"/>
      <c r="X156" s="3"/>
      <c r="Y156" s="100"/>
      <c r="Z156" s="186"/>
      <c r="AA156" s="100"/>
      <c r="AB156" s="3"/>
      <c r="AC156" s="100"/>
      <c r="AD156" s="3"/>
      <c r="AE156" s="100"/>
      <c r="AF156" s="3"/>
      <c r="AG156" s="100"/>
      <c r="AH156" s="3"/>
      <c r="AI156" s="100"/>
      <c r="AJ156" s="3"/>
      <c r="AK156" s="100"/>
      <c r="AL156" s="3"/>
      <c r="AM156" s="100"/>
      <c r="AN156" s="3"/>
      <c r="AO156" s="100"/>
      <c r="AP156" s="3"/>
      <c r="AQ156" s="100"/>
      <c r="AR156" s="3"/>
      <c r="AS156" s="100"/>
      <c r="AT156" s="3"/>
      <c r="AU156" s="100"/>
      <c r="AV156" s="3"/>
      <c r="AW156" s="100"/>
      <c r="AX156" s="364"/>
      <c r="AY156" s="100"/>
      <c r="AZ156" s="425"/>
      <c r="BA156" s="517">
        <f t="shared" ref="BA156:BA174" si="24">IFERROR(IF(L156/K156&gt;1.1,IF(N156*-1*H156&lt;135,L156/K156,1.1),L156/K156),0)</f>
        <v>0</v>
      </c>
      <c r="BB156" s="465">
        <f>IFERROR(SUM(L156:L174)/SUM(K156:K174),0)</f>
        <v>0</v>
      </c>
      <c r="BC156" s="410">
        <f>SUM(N156)/216</f>
        <v>0</v>
      </c>
    </row>
    <row r="157" spans="1:55" ht="52.5" customHeight="1" thickBot="1" x14ac:dyDescent="0.5">
      <c r="A157" s="73"/>
      <c r="B157" s="73"/>
      <c r="C157" s="1190"/>
      <c r="D157" s="759"/>
      <c r="E157" s="357" t="s">
        <v>54</v>
      </c>
      <c r="F157" s="244">
        <v>55</v>
      </c>
      <c r="G157" s="317" t="s">
        <v>7</v>
      </c>
      <c r="H157" s="162">
        <v>21</v>
      </c>
      <c r="I157" s="761">
        <v>86.32</v>
      </c>
      <c r="J157" s="767"/>
      <c r="K157" s="512">
        <v>126</v>
      </c>
      <c r="L157" s="498">
        <f t="shared" si="23"/>
        <v>0</v>
      </c>
      <c r="M157" s="543"/>
      <c r="N157" s="102">
        <f t="shared" si="8"/>
        <v>126</v>
      </c>
      <c r="O157" s="103"/>
      <c r="P157" s="4"/>
      <c r="Q157" s="104"/>
      <c r="R157" s="4"/>
      <c r="S157" s="104"/>
      <c r="T157" s="4"/>
      <c r="U157" s="104"/>
      <c r="V157" s="4"/>
      <c r="W157" s="104"/>
      <c r="X157" s="4"/>
      <c r="Y157" s="104"/>
      <c r="Z157" s="4"/>
      <c r="AA157" s="104"/>
      <c r="AB157" s="4"/>
      <c r="AC157" s="104"/>
      <c r="AD157" s="4"/>
      <c r="AE157" s="104"/>
      <c r="AF157" s="4"/>
      <c r="AG157" s="104"/>
      <c r="AH157" s="4"/>
      <c r="AI157" s="104"/>
      <c r="AJ157" s="4"/>
      <c r="AK157" s="104"/>
      <c r="AL157" s="4"/>
      <c r="AM157" s="104"/>
      <c r="AN157" s="4"/>
      <c r="AO157" s="104"/>
      <c r="AP157" s="4"/>
      <c r="AQ157" s="104"/>
      <c r="AR157" s="4"/>
      <c r="AS157" s="104"/>
      <c r="AT157" s="4"/>
      <c r="AU157" s="104"/>
      <c r="AV157" s="4"/>
      <c r="AW157" s="104"/>
      <c r="AX157" s="365"/>
      <c r="AY157" s="104"/>
      <c r="AZ157" s="427"/>
      <c r="BA157" s="523">
        <f t="shared" si="24"/>
        <v>0</v>
      </c>
      <c r="BB157" s="466"/>
      <c r="BC157" s="410">
        <f>SUM(N157)/216</f>
        <v>0.58333333333333337</v>
      </c>
    </row>
    <row r="158" spans="1:55" ht="52.5" customHeight="1" x14ac:dyDescent="0.45">
      <c r="A158" s="73"/>
      <c r="B158" s="73"/>
      <c r="C158" s="1190"/>
      <c r="D158" s="407"/>
      <c r="E158" s="357" t="s">
        <v>131</v>
      </c>
      <c r="F158" s="244">
        <v>55</v>
      </c>
      <c r="G158" s="317" t="s">
        <v>7</v>
      </c>
      <c r="H158" s="316">
        <v>10.7</v>
      </c>
      <c r="I158" s="762">
        <v>80.33</v>
      </c>
      <c r="J158" s="768">
        <v>120.8</v>
      </c>
      <c r="K158" s="512">
        <v>206</v>
      </c>
      <c r="L158" s="498">
        <f t="shared" si="23"/>
        <v>0</v>
      </c>
      <c r="M158" s="543"/>
      <c r="N158" s="102">
        <f t="shared" si="8"/>
        <v>206</v>
      </c>
      <c r="O158" s="103"/>
      <c r="P158" s="4"/>
      <c r="Q158" s="104"/>
      <c r="R158" s="4"/>
      <c r="S158" s="104"/>
      <c r="T158" s="4"/>
      <c r="U158" s="104"/>
      <c r="V158" s="4"/>
      <c r="W158" s="104"/>
      <c r="X158" s="4"/>
      <c r="Y158" s="104"/>
      <c r="Z158" s="4"/>
      <c r="AA158" s="104"/>
      <c r="AB158" s="4"/>
      <c r="AC158" s="104"/>
      <c r="AD158" s="4"/>
      <c r="AE158" s="104"/>
      <c r="AF158" s="4"/>
      <c r="AG158" s="104"/>
      <c r="AH158" s="4"/>
      <c r="AI158" s="104"/>
      <c r="AJ158" s="4"/>
      <c r="AK158" s="104"/>
      <c r="AL158" s="4"/>
      <c r="AM158" s="104"/>
      <c r="AN158" s="4"/>
      <c r="AO158" s="104"/>
      <c r="AP158" s="4"/>
      <c r="AQ158" s="104"/>
      <c r="AR158" s="4"/>
      <c r="AS158" s="104"/>
      <c r="AT158" s="4"/>
      <c r="AU158" s="104"/>
      <c r="AV158" s="4"/>
      <c r="AW158" s="104"/>
      <c r="AX158" s="365"/>
      <c r="AY158" s="104"/>
      <c r="AZ158" s="427"/>
      <c r="BA158" s="523">
        <f t="shared" si="24"/>
        <v>0</v>
      </c>
      <c r="BB158" s="466"/>
      <c r="BC158" s="410">
        <f>SUM(N158)/216</f>
        <v>0.95370370370370372</v>
      </c>
    </row>
    <row r="159" spans="1:55" ht="52.5" hidden="1" customHeight="1" outlineLevel="1" thickBot="1" x14ac:dyDescent="0.5">
      <c r="A159" s="73"/>
      <c r="B159" s="73"/>
      <c r="C159" s="1190"/>
      <c r="D159" s="407"/>
      <c r="E159" s="357"/>
      <c r="F159" s="244"/>
      <c r="G159" s="317"/>
      <c r="H159" s="760"/>
      <c r="I159" s="761"/>
      <c r="J159" s="767"/>
      <c r="K159" s="512"/>
      <c r="L159" s="498">
        <f t="shared" si="23"/>
        <v>0</v>
      </c>
      <c r="M159" s="543"/>
      <c r="N159" s="102">
        <f t="shared" si="8"/>
        <v>0</v>
      </c>
      <c r="O159" s="103"/>
      <c r="P159" s="4"/>
      <c r="Q159" s="104"/>
      <c r="R159" s="4"/>
      <c r="S159" s="104"/>
      <c r="T159" s="4"/>
      <c r="U159" s="104"/>
      <c r="V159" s="4"/>
      <c r="W159" s="104"/>
      <c r="X159" s="4"/>
      <c r="Y159" s="104"/>
      <c r="Z159" s="4"/>
      <c r="AA159" s="104"/>
      <c r="AB159" s="4"/>
      <c r="AC159" s="104"/>
      <c r="AD159" s="4"/>
      <c r="AE159" s="104"/>
      <c r="AF159" s="4"/>
      <c r="AG159" s="104"/>
      <c r="AH159" s="4"/>
      <c r="AI159" s="104"/>
      <c r="AJ159" s="4"/>
      <c r="AK159" s="104"/>
      <c r="AL159" s="4"/>
      <c r="AM159" s="104"/>
      <c r="AN159" s="4"/>
      <c r="AO159" s="104"/>
      <c r="AP159" s="4"/>
      <c r="AQ159" s="104"/>
      <c r="AR159" s="4"/>
      <c r="AS159" s="104"/>
      <c r="AT159" s="4"/>
      <c r="AU159" s="104"/>
      <c r="AV159" s="4"/>
      <c r="AW159" s="104"/>
      <c r="AX159" s="365"/>
      <c r="AY159" s="104"/>
      <c r="AZ159" s="427"/>
      <c r="BA159" s="523">
        <f t="shared" si="24"/>
        <v>0</v>
      </c>
      <c r="BB159" s="466"/>
      <c r="BC159" s="410"/>
    </row>
    <row r="160" spans="1:55" ht="52.5" hidden="1" customHeight="1" outlineLevel="1" thickBot="1" x14ac:dyDescent="0.5">
      <c r="A160" s="73"/>
      <c r="B160" s="73"/>
      <c r="C160" s="1190"/>
      <c r="D160" s="407"/>
      <c r="E160" s="357"/>
      <c r="F160" s="244"/>
      <c r="G160" s="317"/>
      <c r="H160" s="162"/>
      <c r="I160" s="761"/>
      <c r="J160" s="767"/>
      <c r="K160" s="512"/>
      <c r="L160" s="498">
        <f t="shared" si="23"/>
        <v>0</v>
      </c>
      <c r="M160" s="543"/>
      <c r="N160" s="102">
        <f t="shared" si="8"/>
        <v>0</v>
      </c>
      <c r="O160" s="103"/>
      <c r="P160" s="4"/>
      <c r="Q160" s="104"/>
      <c r="R160" s="4"/>
      <c r="S160" s="104"/>
      <c r="T160" s="4"/>
      <c r="U160" s="104"/>
      <c r="V160" s="4"/>
      <c r="W160" s="104"/>
      <c r="X160" s="4"/>
      <c r="Y160" s="104"/>
      <c r="Z160" s="4"/>
      <c r="AA160" s="359"/>
      <c r="AB160" s="4"/>
      <c r="AC160" s="359"/>
      <c r="AD160" s="4"/>
      <c r="AE160" s="359"/>
      <c r="AF160" s="4"/>
      <c r="AG160" s="359"/>
      <c r="AH160" s="4"/>
      <c r="AI160" s="359"/>
      <c r="AJ160" s="4"/>
      <c r="AK160" s="359"/>
      <c r="AL160" s="4"/>
      <c r="AM160" s="359"/>
      <c r="AN160" s="4"/>
      <c r="AO160" s="359"/>
      <c r="AP160" s="187"/>
      <c r="AQ160" s="359"/>
      <c r="AR160" s="4"/>
      <c r="AS160" s="359"/>
      <c r="AT160" s="4"/>
      <c r="AU160" s="359"/>
      <c r="AV160" s="4"/>
      <c r="AW160" s="104"/>
      <c r="AX160" s="365"/>
      <c r="AY160" s="104"/>
      <c r="AZ160" s="427"/>
      <c r="BA160" s="523">
        <f t="shared" si="24"/>
        <v>0</v>
      </c>
      <c r="BB160" s="466"/>
      <c r="BC160" s="410"/>
    </row>
    <row r="161" spans="1:55" ht="52.5" hidden="1" customHeight="1" outlineLevel="1" thickBot="1" x14ac:dyDescent="0.5">
      <c r="A161" s="73"/>
      <c r="B161" s="73"/>
      <c r="C161" s="1190"/>
      <c r="D161" s="751"/>
      <c r="E161" s="130"/>
      <c r="F161" s="101"/>
      <c r="G161" s="317"/>
      <c r="H161" s="316"/>
      <c r="I161" s="762"/>
      <c r="J161" s="768"/>
      <c r="K161" s="512"/>
      <c r="L161" s="498">
        <f t="shared" si="23"/>
        <v>0</v>
      </c>
      <c r="M161" s="543"/>
      <c r="N161" s="102">
        <f t="shared" si="8"/>
        <v>0</v>
      </c>
      <c r="O161" s="103"/>
      <c r="P161" s="4"/>
      <c r="Q161" s="104"/>
      <c r="R161" s="4"/>
      <c r="S161" s="104"/>
      <c r="T161" s="4"/>
      <c r="U161" s="104"/>
      <c r="V161" s="4"/>
      <c r="W161" s="104"/>
      <c r="X161" s="4"/>
      <c r="Y161" s="104"/>
      <c r="Z161" s="4"/>
      <c r="AA161" s="359"/>
      <c r="AB161" s="4"/>
      <c r="AC161" s="359"/>
      <c r="AD161" s="4"/>
      <c r="AE161" s="359"/>
      <c r="AF161" s="4"/>
      <c r="AG161" s="359"/>
      <c r="AH161" s="4"/>
      <c r="AI161" s="359"/>
      <c r="AJ161" s="4"/>
      <c r="AK161" s="359"/>
      <c r="AL161" s="4"/>
      <c r="AM161" s="359"/>
      <c r="AN161" s="4"/>
      <c r="AO161" s="359"/>
      <c r="AP161" s="187"/>
      <c r="AQ161" s="359"/>
      <c r="AR161" s="4"/>
      <c r="AS161" s="359"/>
      <c r="AT161" s="4"/>
      <c r="AU161" s="359"/>
      <c r="AV161" s="4"/>
      <c r="AW161" s="104"/>
      <c r="AX161" s="365"/>
      <c r="AY161" s="104"/>
      <c r="AZ161" s="427"/>
      <c r="BA161" s="523">
        <f t="shared" si="24"/>
        <v>0</v>
      </c>
      <c r="BB161" s="466"/>
      <c r="BC161" s="410"/>
    </row>
    <row r="162" spans="1:55" ht="52.5" hidden="1" customHeight="1" outlineLevel="1" thickBot="1" x14ac:dyDescent="0.5">
      <c r="A162" s="73"/>
      <c r="B162" s="73"/>
      <c r="C162" s="1190"/>
      <c r="D162" s="407"/>
      <c r="E162" s="357"/>
      <c r="F162" s="244"/>
      <c r="G162" s="317"/>
      <c r="H162" s="316"/>
      <c r="I162" s="762"/>
      <c r="J162" s="768"/>
      <c r="K162" s="512"/>
      <c r="L162" s="498">
        <f t="shared" si="23"/>
        <v>0</v>
      </c>
      <c r="M162" s="543"/>
      <c r="N162" s="102">
        <f t="shared" si="8"/>
        <v>0</v>
      </c>
      <c r="O162" s="103"/>
      <c r="P162" s="4"/>
      <c r="Q162" s="104"/>
      <c r="R162" s="4"/>
      <c r="S162" s="104"/>
      <c r="T162" s="4"/>
      <c r="U162" s="104"/>
      <c r="V162" s="4"/>
      <c r="W162" s="104"/>
      <c r="X162" s="4"/>
      <c r="Y162" s="104"/>
      <c r="Z162" s="4"/>
      <c r="AA162" s="359"/>
      <c r="AB162" s="4"/>
      <c r="AC162" s="359"/>
      <c r="AD162" s="4"/>
      <c r="AE162" s="359"/>
      <c r="AF162" s="4"/>
      <c r="AG162" s="359"/>
      <c r="AH162" s="4"/>
      <c r="AI162" s="359"/>
      <c r="AJ162" s="4"/>
      <c r="AK162" s="359"/>
      <c r="AL162" s="4"/>
      <c r="AM162" s="359"/>
      <c r="AN162" s="4"/>
      <c r="AO162" s="359"/>
      <c r="AP162" s="187"/>
      <c r="AQ162" s="359"/>
      <c r="AR162" s="4"/>
      <c r="AS162" s="359"/>
      <c r="AT162" s="4"/>
      <c r="AU162" s="359"/>
      <c r="AV162" s="4"/>
      <c r="AW162" s="104"/>
      <c r="AX162" s="365"/>
      <c r="AY162" s="104"/>
      <c r="AZ162" s="427"/>
      <c r="BA162" s="523">
        <f t="shared" si="24"/>
        <v>0</v>
      </c>
      <c r="BB162" s="466"/>
      <c r="BC162" s="410"/>
    </row>
    <row r="163" spans="1:55" ht="52.5" hidden="1" customHeight="1" outlineLevel="1" x14ac:dyDescent="0.45">
      <c r="A163" s="73"/>
      <c r="B163" s="73"/>
      <c r="C163" s="1190"/>
      <c r="D163" s="407"/>
      <c r="E163" s="130"/>
      <c r="F163" s="101"/>
      <c r="G163" s="317"/>
      <c r="H163" s="244"/>
      <c r="I163" s="763"/>
      <c r="J163" s="755"/>
      <c r="K163" s="512"/>
      <c r="L163" s="498">
        <f t="shared" si="23"/>
        <v>0</v>
      </c>
      <c r="M163" s="543"/>
      <c r="N163" s="102">
        <f t="shared" si="8"/>
        <v>0</v>
      </c>
      <c r="O163" s="103"/>
      <c r="P163" s="4"/>
      <c r="Q163" s="104"/>
      <c r="R163" s="4"/>
      <c r="S163" s="104"/>
      <c r="T163" s="4"/>
      <c r="U163" s="104"/>
      <c r="V163" s="4"/>
      <c r="W163" s="104"/>
      <c r="X163" s="4"/>
      <c r="Y163" s="104"/>
      <c r="Z163" s="4"/>
      <c r="AA163" s="359"/>
      <c r="AB163" s="4"/>
      <c r="AC163" s="359"/>
      <c r="AD163" s="4"/>
      <c r="AE163" s="359"/>
      <c r="AF163" s="4"/>
      <c r="AG163" s="359"/>
      <c r="AH163" s="4"/>
      <c r="AI163" s="359"/>
      <c r="AJ163" s="4"/>
      <c r="AK163" s="359"/>
      <c r="AL163" s="4"/>
      <c r="AM163" s="359"/>
      <c r="AN163" s="4"/>
      <c r="AO163" s="359"/>
      <c r="AP163" s="187"/>
      <c r="AQ163" s="359"/>
      <c r="AR163" s="4"/>
      <c r="AS163" s="359"/>
      <c r="AT163" s="4"/>
      <c r="AU163" s="359"/>
      <c r="AV163" s="4"/>
      <c r="AW163" s="104"/>
      <c r="AX163" s="365"/>
      <c r="AY163" s="104"/>
      <c r="AZ163" s="427"/>
      <c r="BA163" s="523">
        <f t="shared" si="24"/>
        <v>0</v>
      </c>
      <c r="BB163" s="466"/>
      <c r="BC163" s="410"/>
    </row>
    <row r="164" spans="1:55" ht="52.5" hidden="1" customHeight="1" outlineLevel="1" x14ac:dyDescent="0.45">
      <c r="A164" s="73"/>
      <c r="B164" s="73"/>
      <c r="C164" s="1190"/>
      <c r="D164" s="352"/>
      <c r="E164" s="130"/>
      <c r="F164" s="101"/>
      <c r="G164" s="317"/>
      <c r="H164" s="316"/>
      <c r="I164" s="762"/>
      <c r="J164" s="768"/>
      <c r="K164" s="512"/>
      <c r="L164" s="498">
        <f t="shared" si="23"/>
        <v>0</v>
      </c>
      <c r="M164" s="543"/>
      <c r="N164" s="102">
        <f t="shared" si="8"/>
        <v>0</v>
      </c>
      <c r="O164" s="103"/>
      <c r="P164" s="4"/>
      <c r="Q164" s="104"/>
      <c r="R164" s="4"/>
      <c r="S164" s="104"/>
      <c r="T164" s="4"/>
      <c r="U164" s="104"/>
      <c r="V164" s="4"/>
      <c r="W164" s="104"/>
      <c r="X164" s="4"/>
      <c r="Y164" s="104"/>
      <c r="Z164" s="4"/>
      <c r="AA164" s="359"/>
      <c r="AB164" s="4"/>
      <c r="AC164" s="359"/>
      <c r="AD164" s="4"/>
      <c r="AE164" s="359"/>
      <c r="AF164" s="4"/>
      <c r="AG164" s="359"/>
      <c r="AH164" s="4"/>
      <c r="AI164" s="359"/>
      <c r="AJ164" s="4"/>
      <c r="AK164" s="359"/>
      <c r="AL164" s="4"/>
      <c r="AM164" s="359"/>
      <c r="AN164" s="4"/>
      <c r="AO164" s="359"/>
      <c r="AP164" s="187"/>
      <c r="AQ164" s="359"/>
      <c r="AR164" s="4"/>
      <c r="AS164" s="359"/>
      <c r="AT164" s="4"/>
      <c r="AU164" s="359"/>
      <c r="AV164" s="4"/>
      <c r="AW164" s="104"/>
      <c r="AX164" s="365"/>
      <c r="AY164" s="104"/>
      <c r="AZ164" s="427"/>
      <c r="BA164" s="523">
        <f t="shared" si="24"/>
        <v>0</v>
      </c>
      <c r="BB164" s="466"/>
      <c r="BC164" s="448"/>
    </row>
    <row r="165" spans="1:55" ht="52.5" hidden="1" customHeight="1" outlineLevel="1" x14ac:dyDescent="0.45">
      <c r="A165" s="73"/>
      <c r="B165" s="73"/>
      <c r="C165" s="1190"/>
      <c r="D165" s="407"/>
      <c r="E165" s="130"/>
      <c r="F165" s="101"/>
      <c r="G165" s="317"/>
      <c r="H165" s="316"/>
      <c r="I165" s="762"/>
      <c r="J165" s="768"/>
      <c r="K165" s="512"/>
      <c r="L165" s="498">
        <f t="shared" si="23"/>
        <v>0</v>
      </c>
      <c r="M165" s="543"/>
      <c r="N165" s="102">
        <f t="shared" si="8"/>
        <v>0</v>
      </c>
      <c r="O165" s="103"/>
      <c r="P165" s="4"/>
      <c r="Q165" s="104"/>
      <c r="R165" s="4"/>
      <c r="S165" s="104"/>
      <c r="T165" s="4"/>
      <c r="U165" s="104"/>
      <c r="V165" s="4"/>
      <c r="W165" s="104"/>
      <c r="X165" s="4"/>
      <c r="Y165" s="104"/>
      <c r="Z165" s="4"/>
      <c r="AA165" s="104"/>
      <c r="AB165" s="4"/>
      <c r="AC165" s="104"/>
      <c r="AD165" s="4"/>
      <c r="AE165" s="104"/>
      <c r="AF165" s="4"/>
      <c r="AG165" s="104"/>
      <c r="AH165" s="4"/>
      <c r="AI165" s="104"/>
      <c r="AJ165" s="4"/>
      <c r="AK165" s="104"/>
      <c r="AL165" s="4"/>
      <c r="AM165" s="104"/>
      <c r="AN165" s="4"/>
      <c r="AO165" s="104"/>
      <c r="AP165" s="187"/>
      <c r="AQ165" s="104"/>
      <c r="AR165" s="4"/>
      <c r="AS165" s="104"/>
      <c r="AT165" s="4"/>
      <c r="AU165" s="104"/>
      <c r="AV165" s="4"/>
      <c r="AW165" s="104"/>
      <c r="AX165" s="365"/>
      <c r="AY165" s="104"/>
      <c r="AZ165" s="427"/>
      <c r="BA165" s="523">
        <f t="shared" si="24"/>
        <v>0</v>
      </c>
      <c r="BB165" s="466"/>
      <c r="BC165" s="430"/>
    </row>
    <row r="166" spans="1:55" ht="52.5" hidden="1" customHeight="1" outlineLevel="1" x14ac:dyDescent="0.45">
      <c r="A166" s="73"/>
      <c r="B166" s="73"/>
      <c r="C166" s="1190"/>
      <c r="D166" s="352"/>
      <c r="E166" s="130"/>
      <c r="F166" s="101"/>
      <c r="G166" s="317"/>
      <c r="H166" s="316"/>
      <c r="I166" s="762"/>
      <c r="J166" s="768"/>
      <c r="K166" s="581"/>
      <c r="L166" s="498">
        <f t="shared" si="23"/>
        <v>0</v>
      </c>
      <c r="M166" s="543"/>
      <c r="N166" s="102">
        <f t="shared" si="8"/>
        <v>0</v>
      </c>
      <c r="O166" s="131"/>
      <c r="P166" s="4"/>
      <c r="Q166" s="104"/>
      <c r="R166" s="4"/>
      <c r="S166" s="104"/>
      <c r="T166" s="4"/>
      <c r="U166" s="104"/>
      <c r="V166" s="4"/>
      <c r="W166" s="104"/>
      <c r="X166" s="4"/>
      <c r="Y166" s="104"/>
      <c r="Z166" s="4"/>
      <c r="AA166" s="104"/>
      <c r="AB166" s="4"/>
      <c r="AC166" s="104"/>
      <c r="AD166" s="4"/>
      <c r="AE166" s="104"/>
      <c r="AF166" s="4"/>
      <c r="AG166" s="104"/>
      <c r="AH166" s="4"/>
      <c r="AI166" s="104"/>
      <c r="AJ166" s="4"/>
      <c r="AK166" s="104"/>
      <c r="AL166" s="4"/>
      <c r="AM166" s="104"/>
      <c r="AN166" s="4"/>
      <c r="AO166" s="104"/>
      <c r="AP166" s="187"/>
      <c r="AQ166" s="104"/>
      <c r="AR166" s="4"/>
      <c r="AS166" s="104"/>
      <c r="AT166" s="4"/>
      <c r="AU166" s="104"/>
      <c r="AV166" s="4"/>
      <c r="AW166" s="104"/>
      <c r="AX166" s="365"/>
      <c r="AY166" s="104"/>
      <c r="AZ166" s="427"/>
      <c r="BA166" s="523">
        <f t="shared" si="24"/>
        <v>0</v>
      </c>
      <c r="BB166" s="466"/>
      <c r="BC166" s="430"/>
    </row>
    <row r="167" spans="1:55" ht="52.5" hidden="1" customHeight="1" outlineLevel="1" x14ac:dyDescent="0.45">
      <c r="A167" s="73"/>
      <c r="B167" s="73"/>
      <c r="C167" s="1190"/>
      <c r="D167" s="407"/>
      <c r="E167" s="130"/>
      <c r="F167" s="101"/>
      <c r="G167" s="317"/>
      <c r="H167" s="316"/>
      <c r="I167" s="762"/>
      <c r="J167" s="768"/>
      <c r="K167" s="512"/>
      <c r="L167" s="498">
        <f t="shared" si="23"/>
        <v>0</v>
      </c>
      <c r="M167" s="543"/>
      <c r="N167" s="102">
        <f t="shared" si="8"/>
        <v>0</v>
      </c>
      <c r="O167" s="131"/>
      <c r="P167" s="4"/>
      <c r="Q167" s="104"/>
      <c r="R167" s="4"/>
      <c r="S167" s="104"/>
      <c r="T167" s="4"/>
      <c r="U167" s="104"/>
      <c r="V167" s="4"/>
      <c r="W167" s="104"/>
      <c r="X167" s="4"/>
      <c r="Y167" s="104"/>
      <c r="Z167" s="4"/>
      <c r="AA167" s="104"/>
      <c r="AB167" s="4"/>
      <c r="AC167" s="104"/>
      <c r="AD167" s="4"/>
      <c r="AE167" s="104"/>
      <c r="AF167" s="4"/>
      <c r="AG167" s="104"/>
      <c r="AH167" s="4"/>
      <c r="AI167" s="104"/>
      <c r="AJ167" s="4"/>
      <c r="AK167" s="104"/>
      <c r="AL167" s="4"/>
      <c r="AM167" s="104"/>
      <c r="AN167" s="4"/>
      <c r="AO167" s="104"/>
      <c r="AP167" s="187"/>
      <c r="AQ167" s="104"/>
      <c r="AR167" s="4"/>
      <c r="AS167" s="104"/>
      <c r="AT167" s="4"/>
      <c r="AU167" s="104"/>
      <c r="AV167" s="4"/>
      <c r="AW167" s="104"/>
      <c r="AX167" s="365"/>
      <c r="AY167" s="104"/>
      <c r="AZ167" s="427"/>
      <c r="BA167" s="523">
        <f t="shared" si="24"/>
        <v>0</v>
      </c>
      <c r="BB167" s="466"/>
      <c r="BC167" s="430"/>
    </row>
    <row r="168" spans="1:55" ht="52.5" hidden="1" customHeight="1" outlineLevel="1" x14ac:dyDescent="0.45">
      <c r="A168" s="73"/>
      <c r="B168" s="73"/>
      <c r="C168" s="1190"/>
      <c r="D168" s="407"/>
      <c r="E168" s="407"/>
      <c r="F168" s="101"/>
      <c r="G168" s="316"/>
      <c r="H168" s="316"/>
      <c r="I168" s="762"/>
      <c r="J168" s="768"/>
      <c r="K168" s="512"/>
      <c r="L168" s="498">
        <f t="shared" si="23"/>
        <v>0</v>
      </c>
      <c r="M168" s="543"/>
      <c r="N168" s="102">
        <f t="shared" si="8"/>
        <v>0</v>
      </c>
      <c r="O168" s="138"/>
      <c r="P168" s="5"/>
      <c r="Q168" s="106"/>
      <c r="R168" s="5"/>
      <c r="S168" s="106"/>
      <c r="T168" s="5"/>
      <c r="U168" s="106"/>
      <c r="V168" s="5"/>
      <c r="W168" s="106"/>
      <c r="X168" s="5"/>
      <c r="Y168" s="106"/>
      <c r="Z168" s="5"/>
      <c r="AA168" s="106"/>
      <c r="AB168" s="5"/>
      <c r="AC168" s="106"/>
      <c r="AD168" s="5"/>
      <c r="AE168" s="106"/>
      <c r="AF168" s="5"/>
      <c r="AG168" s="106"/>
      <c r="AH168" s="5"/>
      <c r="AI168" s="106"/>
      <c r="AJ168" s="5"/>
      <c r="AK168" s="106"/>
      <c r="AL168" s="5"/>
      <c r="AM168" s="106"/>
      <c r="AN168" s="5"/>
      <c r="AO168" s="106"/>
      <c r="AP168" s="188"/>
      <c r="AQ168" s="106"/>
      <c r="AR168" s="5"/>
      <c r="AS168" s="106"/>
      <c r="AT168" s="5"/>
      <c r="AU168" s="106"/>
      <c r="AV168" s="5"/>
      <c r="AW168" s="106"/>
      <c r="AX168" s="366"/>
      <c r="AY168" s="104"/>
      <c r="AZ168" s="427"/>
      <c r="BA168" s="523">
        <f t="shared" si="24"/>
        <v>0</v>
      </c>
      <c r="BB168" s="466"/>
      <c r="BC168" s="430"/>
    </row>
    <row r="169" spans="1:55" ht="52.5" hidden="1" customHeight="1" outlineLevel="1" x14ac:dyDescent="0.45">
      <c r="A169" s="73"/>
      <c r="B169" s="73"/>
      <c r="C169" s="1190"/>
      <c r="D169" s="407"/>
      <c r="E169" s="407"/>
      <c r="F169" s="101"/>
      <c r="G169" s="316"/>
      <c r="H169" s="244"/>
      <c r="I169" s="763"/>
      <c r="J169" s="755"/>
      <c r="K169" s="512"/>
      <c r="L169" s="498">
        <f t="shared" si="23"/>
        <v>0</v>
      </c>
      <c r="M169" s="543"/>
      <c r="N169" s="102">
        <f t="shared" ref="N169:N231" si="25">(K169+M169)-L169</f>
        <v>0</v>
      </c>
      <c r="O169" s="138"/>
      <c r="P169" s="5"/>
      <c r="Q169" s="106"/>
      <c r="R169" s="5"/>
      <c r="S169" s="106"/>
      <c r="T169" s="5"/>
      <c r="U169" s="106"/>
      <c r="V169" s="5"/>
      <c r="W169" s="106"/>
      <c r="X169" s="5"/>
      <c r="Y169" s="106"/>
      <c r="Z169" s="5"/>
      <c r="AA169" s="106"/>
      <c r="AB169" s="5"/>
      <c r="AC169" s="106"/>
      <c r="AD169" s="5"/>
      <c r="AE169" s="106"/>
      <c r="AF169" s="5"/>
      <c r="AG169" s="106"/>
      <c r="AH169" s="5"/>
      <c r="AI169" s="106"/>
      <c r="AJ169" s="5"/>
      <c r="AK169" s="106"/>
      <c r="AL169" s="5"/>
      <c r="AM169" s="106"/>
      <c r="AN169" s="5"/>
      <c r="AO169" s="106"/>
      <c r="AP169" s="188"/>
      <c r="AQ169" s="106"/>
      <c r="AR169" s="5"/>
      <c r="AS169" s="106"/>
      <c r="AT169" s="5"/>
      <c r="AU169" s="106"/>
      <c r="AV169" s="5"/>
      <c r="AW169" s="106"/>
      <c r="AX169" s="366"/>
      <c r="AY169" s="104"/>
      <c r="AZ169" s="427"/>
      <c r="BA169" s="523">
        <f t="shared" si="24"/>
        <v>0</v>
      </c>
      <c r="BB169" s="466"/>
      <c r="BC169" s="430"/>
    </row>
    <row r="170" spans="1:55" ht="52.5" hidden="1" customHeight="1" outlineLevel="1" x14ac:dyDescent="0.45">
      <c r="A170" s="73"/>
      <c r="B170" s="73"/>
      <c r="C170" s="1190"/>
      <c r="D170" s="407"/>
      <c r="E170" s="407"/>
      <c r="F170" s="101"/>
      <c r="G170" s="316"/>
      <c r="H170" s="316"/>
      <c r="I170" s="762"/>
      <c r="J170" s="768"/>
      <c r="K170" s="512"/>
      <c r="L170" s="498">
        <f t="shared" si="23"/>
        <v>0</v>
      </c>
      <c r="M170" s="543"/>
      <c r="N170" s="102">
        <f t="shared" si="25"/>
        <v>0</v>
      </c>
      <c r="O170" s="138"/>
      <c r="P170" s="5"/>
      <c r="Q170" s="106"/>
      <c r="R170" s="5"/>
      <c r="S170" s="106"/>
      <c r="T170" s="5"/>
      <c r="U170" s="106"/>
      <c r="V170" s="5"/>
      <c r="W170" s="106"/>
      <c r="X170" s="5"/>
      <c r="Y170" s="106"/>
      <c r="Z170" s="5"/>
      <c r="AA170" s="106"/>
      <c r="AB170" s="5"/>
      <c r="AC170" s="106"/>
      <c r="AD170" s="5"/>
      <c r="AE170" s="106"/>
      <c r="AF170" s="5"/>
      <c r="AG170" s="106"/>
      <c r="AH170" s="5"/>
      <c r="AI170" s="106"/>
      <c r="AJ170" s="5"/>
      <c r="AK170" s="106"/>
      <c r="AL170" s="5"/>
      <c r="AM170" s="106"/>
      <c r="AN170" s="5"/>
      <c r="AO170" s="106"/>
      <c r="AP170" s="188"/>
      <c r="AQ170" s="106"/>
      <c r="AR170" s="5"/>
      <c r="AS170" s="106"/>
      <c r="AT170" s="5"/>
      <c r="AU170" s="106"/>
      <c r="AV170" s="5"/>
      <c r="AW170" s="106"/>
      <c r="AX170" s="366"/>
      <c r="AY170" s="104"/>
      <c r="AZ170" s="427"/>
      <c r="BA170" s="523">
        <f t="shared" si="24"/>
        <v>0</v>
      </c>
      <c r="BB170" s="466"/>
      <c r="BC170" s="430"/>
    </row>
    <row r="171" spans="1:55" ht="52.5" hidden="1" customHeight="1" outlineLevel="1" x14ac:dyDescent="0.45">
      <c r="A171" s="73"/>
      <c r="B171" s="73"/>
      <c r="C171" s="1190"/>
      <c r="D171" s="407"/>
      <c r="E171" s="407"/>
      <c r="F171" s="101"/>
      <c r="G171" s="316"/>
      <c r="H171" s="244"/>
      <c r="I171" s="763"/>
      <c r="J171" s="755"/>
      <c r="K171" s="512"/>
      <c r="L171" s="498">
        <f t="shared" si="23"/>
        <v>0</v>
      </c>
      <c r="M171" s="543"/>
      <c r="N171" s="102">
        <f t="shared" si="25"/>
        <v>0</v>
      </c>
      <c r="O171" s="138"/>
      <c r="P171" s="5"/>
      <c r="Q171" s="106"/>
      <c r="R171" s="5"/>
      <c r="S171" s="106"/>
      <c r="T171" s="5"/>
      <c r="U171" s="106"/>
      <c r="V171" s="5"/>
      <c r="W171" s="106"/>
      <c r="X171" s="5"/>
      <c r="Y171" s="106"/>
      <c r="Z171" s="5"/>
      <c r="AA171" s="106"/>
      <c r="AB171" s="5"/>
      <c r="AC171" s="106"/>
      <c r="AD171" s="5"/>
      <c r="AE171" s="106"/>
      <c r="AF171" s="5"/>
      <c r="AG171" s="106"/>
      <c r="AH171" s="5"/>
      <c r="AI171" s="106"/>
      <c r="AJ171" s="5"/>
      <c r="AK171" s="106"/>
      <c r="AL171" s="5"/>
      <c r="AM171" s="106"/>
      <c r="AN171" s="5"/>
      <c r="AO171" s="106"/>
      <c r="AP171" s="188"/>
      <c r="AQ171" s="106"/>
      <c r="AR171" s="5"/>
      <c r="AS171" s="106"/>
      <c r="AT171" s="5"/>
      <c r="AU171" s="106"/>
      <c r="AV171" s="5"/>
      <c r="AW171" s="106"/>
      <c r="AX171" s="366"/>
      <c r="AY171" s="104"/>
      <c r="AZ171" s="427"/>
      <c r="BA171" s="523">
        <f t="shared" si="24"/>
        <v>0</v>
      </c>
      <c r="BB171" s="466"/>
      <c r="BC171" s="430"/>
    </row>
    <row r="172" spans="1:55" ht="52.5" hidden="1" customHeight="1" outlineLevel="1" x14ac:dyDescent="0.45">
      <c r="A172" s="73"/>
      <c r="B172" s="73"/>
      <c r="C172" s="1190"/>
      <c r="D172" s="407"/>
      <c r="E172" s="407"/>
      <c r="F172" s="101"/>
      <c r="G172" s="316"/>
      <c r="H172" s="316"/>
      <c r="I172" s="762"/>
      <c r="J172" s="768"/>
      <c r="K172" s="512"/>
      <c r="L172" s="498">
        <f t="shared" si="23"/>
        <v>0</v>
      </c>
      <c r="M172" s="543"/>
      <c r="N172" s="102">
        <f t="shared" si="25"/>
        <v>0</v>
      </c>
      <c r="O172" s="138"/>
      <c r="P172" s="5"/>
      <c r="Q172" s="106"/>
      <c r="R172" s="5"/>
      <c r="S172" s="106"/>
      <c r="T172" s="5"/>
      <c r="U172" s="106"/>
      <c r="V172" s="5"/>
      <c r="W172" s="106"/>
      <c r="X172" s="5"/>
      <c r="Y172" s="106"/>
      <c r="Z172" s="5"/>
      <c r="AA172" s="106"/>
      <c r="AB172" s="5"/>
      <c r="AC172" s="106"/>
      <c r="AD172" s="5"/>
      <c r="AE172" s="106"/>
      <c r="AF172" s="5"/>
      <c r="AG172" s="106"/>
      <c r="AH172" s="5"/>
      <c r="AI172" s="106"/>
      <c r="AJ172" s="5"/>
      <c r="AK172" s="106"/>
      <c r="AL172" s="5"/>
      <c r="AM172" s="106"/>
      <c r="AN172" s="5"/>
      <c r="AO172" s="106"/>
      <c r="AP172" s="188"/>
      <c r="AQ172" s="106"/>
      <c r="AR172" s="5"/>
      <c r="AS172" s="106"/>
      <c r="AT172" s="5"/>
      <c r="AU172" s="106"/>
      <c r="AV172" s="5"/>
      <c r="AW172" s="106"/>
      <c r="AX172" s="366"/>
      <c r="AY172" s="104"/>
      <c r="AZ172" s="427"/>
      <c r="BA172" s="523">
        <f t="shared" si="24"/>
        <v>0</v>
      </c>
      <c r="BB172" s="466"/>
      <c r="BC172" s="430"/>
    </row>
    <row r="173" spans="1:55" ht="52.5" hidden="1" customHeight="1" outlineLevel="1" x14ac:dyDescent="0.45">
      <c r="A173" s="73"/>
      <c r="B173" s="73"/>
      <c r="C173" s="1190"/>
      <c r="D173" s="407"/>
      <c r="E173" s="407"/>
      <c r="F173" s="101"/>
      <c r="G173" s="316"/>
      <c r="H173" s="244"/>
      <c r="I173" s="763"/>
      <c r="J173" s="755"/>
      <c r="K173" s="512"/>
      <c r="L173" s="498">
        <f t="shared" si="23"/>
        <v>0</v>
      </c>
      <c r="M173" s="543"/>
      <c r="N173" s="102">
        <f t="shared" si="25"/>
        <v>0</v>
      </c>
      <c r="O173" s="138"/>
      <c r="P173" s="5"/>
      <c r="Q173" s="106"/>
      <c r="R173" s="5"/>
      <c r="S173" s="106"/>
      <c r="T173" s="5"/>
      <c r="U173" s="106"/>
      <c r="V173" s="5"/>
      <c r="W173" s="106"/>
      <c r="X173" s="5"/>
      <c r="Y173" s="106"/>
      <c r="Z173" s="5"/>
      <c r="AA173" s="106"/>
      <c r="AB173" s="5"/>
      <c r="AC173" s="106"/>
      <c r="AD173" s="5"/>
      <c r="AE173" s="106"/>
      <c r="AF173" s="5"/>
      <c r="AG173" s="106"/>
      <c r="AH173" s="5"/>
      <c r="AI173" s="106"/>
      <c r="AJ173" s="5"/>
      <c r="AK173" s="106"/>
      <c r="AL173" s="188"/>
      <c r="AM173" s="106"/>
      <c r="AN173" s="5"/>
      <c r="AO173" s="106"/>
      <c r="AP173" s="188"/>
      <c r="AQ173" s="106"/>
      <c r="AR173" s="5"/>
      <c r="AS173" s="106"/>
      <c r="AT173" s="5"/>
      <c r="AU173" s="106"/>
      <c r="AV173" s="5"/>
      <c r="AW173" s="106"/>
      <c r="AX173" s="366"/>
      <c r="AY173" s="104"/>
      <c r="AZ173" s="427"/>
      <c r="BA173" s="523">
        <f t="shared" si="24"/>
        <v>0</v>
      </c>
      <c r="BB173" s="466"/>
      <c r="BC173" s="430"/>
    </row>
    <row r="174" spans="1:55" ht="52.5" customHeight="1" collapsed="1" thickBot="1" x14ac:dyDescent="0.5">
      <c r="A174" s="73"/>
      <c r="B174" s="73"/>
      <c r="C174" s="1191"/>
      <c r="D174" s="504"/>
      <c r="E174" s="504"/>
      <c r="F174" s="107"/>
      <c r="G174" s="355"/>
      <c r="H174" s="326"/>
      <c r="I174" s="769"/>
      <c r="J174" s="770"/>
      <c r="K174" s="513"/>
      <c r="L174" s="499">
        <f t="shared" si="23"/>
        <v>0</v>
      </c>
      <c r="M174" s="544"/>
      <c r="N174" s="108">
        <f t="shared" si="25"/>
        <v>0</v>
      </c>
      <c r="O174" s="133"/>
      <c r="P174" s="1"/>
      <c r="Q174" s="110"/>
      <c r="R174" s="1"/>
      <c r="S174" s="110"/>
      <c r="T174" s="1"/>
      <c r="U174" s="110"/>
      <c r="V174" s="1"/>
      <c r="W174" s="110"/>
      <c r="X174" s="1"/>
      <c r="Y174" s="110"/>
      <c r="Z174" s="46"/>
      <c r="AA174" s="110"/>
      <c r="AB174" s="1"/>
      <c r="AC174" s="110"/>
      <c r="AD174" s="1"/>
      <c r="AE174" s="110"/>
      <c r="AF174" s="1"/>
      <c r="AG174" s="110"/>
      <c r="AH174" s="46"/>
      <c r="AI174" s="110"/>
      <c r="AJ174" s="1"/>
      <c r="AK174" s="110"/>
      <c r="AL174" s="46"/>
      <c r="AM174" s="110"/>
      <c r="AN174" s="1"/>
      <c r="AO174" s="110"/>
      <c r="AP174" s="46"/>
      <c r="AQ174" s="110"/>
      <c r="AR174" s="1"/>
      <c r="AS174" s="110"/>
      <c r="AT174" s="1"/>
      <c r="AU174" s="110"/>
      <c r="AV174" s="46"/>
      <c r="AW174" s="110"/>
      <c r="AX174" s="367"/>
      <c r="AY174" s="110"/>
      <c r="AZ174" s="424"/>
      <c r="BA174" s="524">
        <f t="shared" si="24"/>
        <v>0</v>
      </c>
      <c r="BB174" s="471"/>
      <c r="BC174" s="449"/>
    </row>
    <row r="175" spans="1:55" ht="21.75" customHeight="1" thickBot="1" x14ac:dyDescent="0.5">
      <c r="A175" s="73"/>
      <c r="B175" s="73"/>
      <c r="C175" s="96"/>
      <c r="D175" s="509"/>
      <c r="E175" s="139"/>
      <c r="F175" s="140"/>
      <c r="G175" s="141"/>
      <c r="H175" s="142"/>
      <c r="I175" s="141"/>
      <c r="J175" s="754"/>
      <c r="K175" s="496"/>
      <c r="L175" s="490"/>
      <c r="M175" s="540"/>
      <c r="N175" s="459">
        <f t="shared" si="25"/>
        <v>0</v>
      </c>
      <c r="O175" s="143"/>
      <c r="P175" s="2"/>
      <c r="Q175" s="115"/>
      <c r="R175" s="242"/>
      <c r="S175" s="115"/>
      <c r="T175" s="2"/>
      <c r="U175" s="115"/>
      <c r="V175" s="2"/>
      <c r="W175" s="115"/>
      <c r="X175" s="2"/>
      <c r="Y175" s="115"/>
      <c r="Z175" s="242"/>
      <c r="AA175" s="115"/>
      <c r="AB175" s="2"/>
      <c r="AC175" s="115"/>
      <c r="AD175" s="2"/>
      <c r="AE175" s="115"/>
      <c r="AF175" s="2"/>
      <c r="AG175" s="115"/>
      <c r="AH175" s="242"/>
      <c r="AI175" s="115"/>
      <c r="AJ175" s="2"/>
      <c r="AK175" s="115"/>
      <c r="AL175" s="242"/>
      <c r="AM175" s="115"/>
      <c r="AN175" s="2"/>
      <c r="AO175" s="115"/>
      <c r="AP175" s="242"/>
      <c r="AQ175" s="115"/>
      <c r="AR175" s="2"/>
      <c r="AS175" s="115"/>
      <c r="AT175" s="416"/>
      <c r="AU175" s="127"/>
      <c r="AV175" s="417"/>
      <c r="AW175" s="372"/>
      <c r="AX175" s="48"/>
      <c r="AY175" s="372"/>
      <c r="AZ175" s="417"/>
      <c r="BA175" s="413"/>
      <c r="BB175" s="472"/>
      <c r="BC175" s="117"/>
    </row>
    <row r="176" spans="1:55" ht="44.25" customHeight="1" x14ac:dyDescent="0.45">
      <c r="A176" s="96"/>
      <c r="B176" s="96"/>
      <c r="C176" s="1189" t="s">
        <v>9</v>
      </c>
      <c r="D176" s="739"/>
      <c r="E176" s="402"/>
      <c r="F176" s="154"/>
      <c r="G176" s="990"/>
      <c r="H176" s="733"/>
      <c r="I176" s="991"/>
      <c r="J176" s="785"/>
      <c r="K176" s="559"/>
      <c r="L176" s="401">
        <f t="shared" ref="L176:L185" si="26">P176+R176+T176+V176+X176+Z176+AB176+AD176+AF176+AH176+AJ176+AL176+AN176+AP176+AR176+AT176+AV176+AX176</f>
        <v>0</v>
      </c>
      <c r="M176" s="541"/>
      <c r="N176" s="102">
        <f t="shared" si="25"/>
        <v>0</v>
      </c>
      <c r="O176" s="354"/>
      <c r="P176" s="3"/>
      <c r="Q176" s="354"/>
      <c r="R176" s="186"/>
      <c r="S176" s="354"/>
      <c r="T176" s="3"/>
      <c r="U176" s="354"/>
      <c r="V176" s="3"/>
      <c r="W176" s="354"/>
      <c r="X176" s="3"/>
      <c r="Y176" s="354"/>
      <c r="Z176" s="186"/>
      <c r="AA176" s="100"/>
      <c r="AB176" s="3"/>
      <c r="AC176" s="100"/>
      <c r="AD176" s="3"/>
      <c r="AE176" s="354"/>
      <c r="AF176" s="3"/>
      <c r="AG176" s="354"/>
      <c r="AH176" s="186"/>
      <c r="AI176" s="354"/>
      <c r="AJ176" s="3"/>
      <c r="AK176" s="354"/>
      <c r="AL176" s="186"/>
      <c r="AM176" s="354"/>
      <c r="AN176" s="3"/>
      <c r="AO176" s="354"/>
      <c r="AP176" s="186"/>
      <c r="AQ176" s="354"/>
      <c r="AR176" s="3"/>
      <c r="AS176" s="100"/>
      <c r="AT176" s="186"/>
      <c r="AU176" s="100"/>
      <c r="AV176" s="186"/>
      <c r="AW176" s="100"/>
      <c r="AX176" s="3"/>
      <c r="AY176" s="100"/>
      <c r="AZ176" s="425"/>
      <c r="BA176" s="517">
        <f t="shared" ref="BA176:BA185" si="27">IFERROR(IF(L176/K176&gt;1.1,IF(N176*-1*H176&lt;135,L176/K176,1.1),L176/K176),0)</f>
        <v>0</v>
      </c>
      <c r="BB176" s="518">
        <f>IFERROR(SUM(L176:L185)/SUM(K176:K185),0)</f>
        <v>0</v>
      </c>
      <c r="BC176" s="410"/>
    </row>
    <row r="177" spans="1:55" ht="44.25" hidden="1" customHeight="1" outlineLevel="1" thickBot="1" x14ac:dyDescent="0.5">
      <c r="A177" s="96"/>
      <c r="B177" s="96"/>
      <c r="C177" s="1190"/>
      <c r="D177" s="759"/>
      <c r="E177" s="357"/>
      <c r="F177" s="244"/>
      <c r="G177" s="317"/>
      <c r="H177" s="316"/>
      <c r="I177" s="992"/>
      <c r="J177" s="755"/>
      <c r="K177" s="512"/>
      <c r="L177" s="399">
        <f t="shared" si="26"/>
        <v>0</v>
      </c>
      <c r="M177" s="543"/>
      <c r="N177" s="102">
        <f t="shared" si="25"/>
        <v>0</v>
      </c>
      <c r="O177" s="362"/>
      <c r="P177" s="4"/>
      <c r="Q177" s="362"/>
      <c r="R177" s="187"/>
      <c r="S177" s="362"/>
      <c r="T177" s="4"/>
      <c r="U177" s="362"/>
      <c r="V177" s="4"/>
      <c r="W177" s="362"/>
      <c r="X177" s="4"/>
      <c r="Y177" s="362"/>
      <c r="Z177" s="187"/>
      <c r="AA177" s="104"/>
      <c r="AB177" s="4"/>
      <c r="AC177" s="104"/>
      <c r="AD177" s="4"/>
      <c r="AE177" s="362"/>
      <c r="AF177" s="4"/>
      <c r="AG177" s="362"/>
      <c r="AH177" s="187"/>
      <c r="AI177" s="362"/>
      <c r="AJ177" s="4"/>
      <c r="AK177" s="362"/>
      <c r="AL177" s="187"/>
      <c r="AM177" s="362"/>
      <c r="AN177" s="4"/>
      <c r="AO177" s="362"/>
      <c r="AP177" s="187"/>
      <c r="AQ177" s="362"/>
      <c r="AR177" s="4"/>
      <c r="AS177" s="104"/>
      <c r="AT177" s="187"/>
      <c r="AU177" s="104"/>
      <c r="AV177" s="187"/>
      <c r="AW177" s="104"/>
      <c r="AX177" s="4"/>
      <c r="AY177" s="115"/>
      <c r="AZ177" s="427"/>
      <c r="BA177" s="523">
        <f t="shared" si="27"/>
        <v>0</v>
      </c>
      <c r="BB177" s="519"/>
      <c r="BC177" s="410"/>
    </row>
    <row r="178" spans="1:55" ht="44.25" hidden="1" customHeight="1" outlineLevel="1" x14ac:dyDescent="0.45">
      <c r="A178" s="96"/>
      <c r="B178" s="96"/>
      <c r="C178" s="1190"/>
      <c r="D178" s="407"/>
      <c r="E178" s="357"/>
      <c r="F178" s="244"/>
      <c r="G178" s="317"/>
      <c r="H178" s="162"/>
      <c r="I178" s="993"/>
      <c r="J178" s="755"/>
      <c r="K178" s="512"/>
      <c r="L178" s="399">
        <f t="shared" si="26"/>
        <v>0</v>
      </c>
      <c r="M178" s="543"/>
      <c r="N178" s="102">
        <f t="shared" si="25"/>
        <v>0</v>
      </c>
      <c r="O178" s="138"/>
      <c r="P178" s="5"/>
      <c r="Q178" s="106"/>
      <c r="R178" s="188"/>
      <c r="S178" s="318"/>
      <c r="T178" s="5"/>
      <c r="U178" s="106"/>
      <c r="V178" s="5"/>
      <c r="W178" s="106"/>
      <c r="X178" s="5"/>
      <c r="Y178" s="106"/>
      <c r="Z178" s="188"/>
      <c r="AA178" s="106"/>
      <c r="AB178" s="5"/>
      <c r="AC178" s="106"/>
      <c r="AD178" s="5"/>
      <c r="AE178" s="106"/>
      <c r="AF178" s="5"/>
      <c r="AG178" s="106"/>
      <c r="AH178" s="188"/>
      <c r="AI178" s="106"/>
      <c r="AJ178" s="5"/>
      <c r="AK178" s="106"/>
      <c r="AL178" s="188"/>
      <c r="AM178" s="106"/>
      <c r="AN178" s="5"/>
      <c r="AO178" s="106"/>
      <c r="AP178" s="188"/>
      <c r="AQ178" s="106"/>
      <c r="AR178" s="5"/>
      <c r="AS178" s="106"/>
      <c r="AT178" s="188"/>
      <c r="AU178" s="106"/>
      <c r="AV178" s="188"/>
      <c r="AW178" s="106"/>
      <c r="AX178" s="5"/>
      <c r="AY178" s="104"/>
      <c r="AZ178" s="427"/>
      <c r="BA178" s="523">
        <f t="shared" si="27"/>
        <v>0</v>
      </c>
      <c r="BB178" s="519"/>
      <c r="BC178" s="455"/>
    </row>
    <row r="179" spans="1:55" ht="44.25" hidden="1" customHeight="1" outlineLevel="1" x14ac:dyDescent="0.45">
      <c r="A179" s="96"/>
      <c r="B179" s="96"/>
      <c r="C179" s="1190"/>
      <c r="D179" s="407"/>
      <c r="E179" s="130"/>
      <c r="F179" s="243"/>
      <c r="G179" s="244"/>
      <c r="H179" s="244"/>
      <c r="I179" s="994"/>
      <c r="J179" s="755"/>
      <c r="K179" s="512"/>
      <c r="L179" s="399">
        <f t="shared" si="26"/>
        <v>0</v>
      </c>
      <c r="M179" s="543"/>
      <c r="N179" s="102">
        <f t="shared" si="25"/>
        <v>0</v>
      </c>
      <c r="O179" s="362"/>
      <c r="P179" s="4"/>
      <c r="Q179" s="104"/>
      <c r="R179" s="187"/>
      <c r="S179" s="104"/>
      <c r="T179" s="4"/>
      <c r="U179" s="104"/>
      <c r="V179" s="4"/>
      <c r="W179" s="104"/>
      <c r="X179" s="4"/>
      <c r="Y179" s="104"/>
      <c r="Z179" s="187"/>
      <c r="AA179" s="104"/>
      <c r="AB179" s="4"/>
      <c r="AC179" s="104"/>
      <c r="AD179" s="4"/>
      <c r="AE179" s="104"/>
      <c r="AF179" s="4"/>
      <c r="AG179" s="104"/>
      <c r="AH179" s="187"/>
      <c r="AI179" s="104"/>
      <c r="AJ179" s="4"/>
      <c r="AK179" s="104"/>
      <c r="AL179" s="187"/>
      <c r="AM179" s="104"/>
      <c r="AN179" s="4"/>
      <c r="AO179" s="104"/>
      <c r="AP179" s="187"/>
      <c r="AQ179" s="104"/>
      <c r="AR179" s="4"/>
      <c r="AS179" s="104"/>
      <c r="AT179" s="187"/>
      <c r="AU179" s="104"/>
      <c r="AV179" s="187"/>
      <c r="AW179" s="104"/>
      <c r="AX179" s="4"/>
      <c r="AY179" s="104"/>
      <c r="AZ179" s="427"/>
      <c r="BA179" s="523">
        <f t="shared" si="27"/>
        <v>0</v>
      </c>
      <c r="BB179" s="519"/>
      <c r="BC179" s="430"/>
    </row>
    <row r="180" spans="1:55" ht="44.25" hidden="1" customHeight="1" outlineLevel="1" x14ac:dyDescent="0.45">
      <c r="A180" s="96"/>
      <c r="B180" s="96"/>
      <c r="C180" s="1190"/>
      <c r="D180" s="407"/>
      <c r="E180" s="130"/>
      <c r="F180" s="243"/>
      <c r="G180" s="244"/>
      <c r="H180" s="244"/>
      <c r="I180" s="994"/>
      <c r="J180" s="755"/>
      <c r="K180" s="512"/>
      <c r="L180" s="399">
        <f t="shared" si="26"/>
        <v>0</v>
      </c>
      <c r="M180" s="543"/>
      <c r="N180" s="102">
        <f t="shared" si="25"/>
        <v>0</v>
      </c>
      <c r="O180" s="362"/>
      <c r="P180" s="4"/>
      <c r="Q180" s="104"/>
      <c r="R180" s="187"/>
      <c r="S180" s="104"/>
      <c r="T180" s="4"/>
      <c r="U180" s="104"/>
      <c r="V180" s="4"/>
      <c r="W180" s="104"/>
      <c r="X180" s="4"/>
      <c r="Y180" s="104"/>
      <c r="Z180" s="187"/>
      <c r="AA180" s="104"/>
      <c r="AB180" s="4"/>
      <c r="AC180" s="104"/>
      <c r="AD180" s="4"/>
      <c r="AE180" s="104"/>
      <c r="AF180" s="4"/>
      <c r="AG180" s="104"/>
      <c r="AH180" s="187"/>
      <c r="AI180" s="104"/>
      <c r="AJ180" s="4"/>
      <c r="AK180" s="104"/>
      <c r="AL180" s="187"/>
      <c r="AM180" s="104"/>
      <c r="AN180" s="4"/>
      <c r="AO180" s="104"/>
      <c r="AP180" s="187"/>
      <c r="AQ180" s="104"/>
      <c r="AR180" s="4"/>
      <c r="AS180" s="104"/>
      <c r="AT180" s="187"/>
      <c r="AU180" s="104"/>
      <c r="AV180" s="187"/>
      <c r="AW180" s="104"/>
      <c r="AX180" s="4"/>
      <c r="AY180" s="104"/>
      <c r="AZ180" s="427"/>
      <c r="BA180" s="523">
        <f t="shared" si="27"/>
        <v>0</v>
      </c>
      <c r="BB180" s="519"/>
      <c r="BC180" s="430"/>
    </row>
    <row r="181" spans="1:55" ht="44.25" hidden="1" customHeight="1" outlineLevel="1" x14ac:dyDescent="0.45">
      <c r="A181" s="96"/>
      <c r="B181" s="96"/>
      <c r="C181" s="1190"/>
      <c r="D181" s="407"/>
      <c r="E181" s="130"/>
      <c r="F181" s="243"/>
      <c r="G181" s="244"/>
      <c r="H181" s="244"/>
      <c r="I181" s="994"/>
      <c r="J181" s="755"/>
      <c r="K181" s="512"/>
      <c r="L181" s="399">
        <f t="shared" si="26"/>
        <v>0</v>
      </c>
      <c r="M181" s="543"/>
      <c r="N181" s="102">
        <f t="shared" si="25"/>
        <v>0</v>
      </c>
      <c r="O181" s="362"/>
      <c r="P181" s="4"/>
      <c r="Q181" s="104"/>
      <c r="R181" s="187"/>
      <c r="S181" s="104"/>
      <c r="T181" s="4"/>
      <c r="U181" s="104"/>
      <c r="V181" s="4"/>
      <c r="W181" s="104"/>
      <c r="X181" s="4"/>
      <c r="Y181" s="104"/>
      <c r="Z181" s="187"/>
      <c r="AA181" s="104"/>
      <c r="AB181" s="4"/>
      <c r="AC181" s="104"/>
      <c r="AD181" s="4"/>
      <c r="AE181" s="104"/>
      <c r="AF181" s="4"/>
      <c r="AG181" s="104"/>
      <c r="AH181" s="187"/>
      <c r="AI181" s="104"/>
      <c r="AJ181" s="4"/>
      <c r="AK181" s="104"/>
      <c r="AL181" s="187"/>
      <c r="AM181" s="104"/>
      <c r="AN181" s="4"/>
      <c r="AO181" s="104"/>
      <c r="AP181" s="187"/>
      <c r="AQ181" s="104"/>
      <c r="AR181" s="4"/>
      <c r="AS181" s="104"/>
      <c r="AT181" s="187"/>
      <c r="AU181" s="104"/>
      <c r="AV181" s="187"/>
      <c r="AW181" s="104"/>
      <c r="AX181" s="4"/>
      <c r="AY181" s="104"/>
      <c r="AZ181" s="427"/>
      <c r="BA181" s="523">
        <f t="shared" si="27"/>
        <v>0</v>
      </c>
      <c r="BB181" s="519"/>
      <c r="BC181" s="430"/>
    </row>
    <row r="182" spans="1:55" ht="44.25" hidden="1" customHeight="1" outlineLevel="1" x14ac:dyDescent="0.45">
      <c r="A182" s="96"/>
      <c r="B182" s="96"/>
      <c r="C182" s="1190"/>
      <c r="D182" s="407"/>
      <c r="E182" s="130"/>
      <c r="F182" s="243"/>
      <c r="G182" s="244"/>
      <c r="H182" s="244"/>
      <c r="I182" s="994"/>
      <c r="J182" s="755"/>
      <c r="K182" s="512"/>
      <c r="L182" s="399">
        <f t="shared" si="26"/>
        <v>0</v>
      </c>
      <c r="M182" s="543"/>
      <c r="N182" s="102">
        <f t="shared" si="25"/>
        <v>0</v>
      </c>
      <c r="O182" s="362"/>
      <c r="P182" s="4"/>
      <c r="Q182" s="104"/>
      <c r="R182" s="187"/>
      <c r="S182" s="104"/>
      <c r="T182" s="4"/>
      <c r="U182" s="104"/>
      <c r="V182" s="4"/>
      <c r="W182" s="104"/>
      <c r="X182" s="4"/>
      <c r="Y182" s="104"/>
      <c r="Z182" s="187"/>
      <c r="AA182" s="104"/>
      <c r="AB182" s="4"/>
      <c r="AC182" s="104"/>
      <c r="AD182" s="4"/>
      <c r="AE182" s="104"/>
      <c r="AF182" s="4"/>
      <c r="AG182" s="104"/>
      <c r="AH182" s="187"/>
      <c r="AI182" s="104"/>
      <c r="AJ182" s="4"/>
      <c r="AK182" s="104"/>
      <c r="AL182" s="187"/>
      <c r="AM182" s="104"/>
      <c r="AN182" s="4"/>
      <c r="AO182" s="104"/>
      <c r="AP182" s="187"/>
      <c r="AQ182" s="104"/>
      <c r="AR182" s="4"/>
      <c r="AS182" s="104"/>
      <c r="AT182" s="187"/>
      <c r="AU182" s="104"/>
      <c r="AV182" s="187"/>
      <c r="AW182" s="104"/>
      <c r="AX182" s="4"/>
      <c r="AY182" s="104"/>
      <c r="AZ182" s="427"/>
      <c r="BA182" s="523">
        <f t="shared" si="27"/>
        <v>0</v>
      </c>
      <c r="BB182" s="519"/>
      <c r="BC182" s="430"/>
    </row>
    <row r="183" spans="1:55" ht="44.25" hidden="1" customHeight="1" outlineLevel="1" x14ac:dyDescent="0.45">
      <c r="A183" s="96"/>
      <c r="B183" s="96"/>
      <c r="C183" s="1190"/>
      <c r="D183" s="407"/>
      <c r="E183" s="130"/>
      <c r="F183" s="243"/>
      <c r="G183" s="244"/>
      <c r="H183" s="244"/>
      <c r="I183" s="994"/>
      <c r="J183" s="755"/>
      <c r="K183" s="512"/>
      <c r="L183" s="399">
        <f t="shared" si="26"/>
        <v>0</v>
      </c>
      <c r="M183" s="543"/>
      <c r="N183" s="102">
        <f t="shared" si="25"/>
        <v>0</v>
      </c>
      <c r="O183" s="362"/>
      <c r="P183" s="4"/>
      <c r="Q183" s="104"/>
      <c r="R183" s="187"/>
      <c r="S183" s="104"/>
      <c r="T183" s="4"/>
      <c r="U183" s="104"/>
      <c r="V183" s="4"/>
      <c r="W183" s="104"/>
      <c r="X183" s="4"/>
      <c r="Y183" s="104"/>
      <c r="Z183" s="187"/>
      <c r="AA183" s="104"/>
      <c r="AB183" s="4"/>
      <c r="AC183" s="104"/>
      <c r="AD183" s="4"/>
      <c r="AE183" s="104"/>
      <c r="AF183" s="4"/>
      <c r="AG183" s="104"/>
      <c r="AH183" s="187"/>
      <c r="AI183" s="104"/>
      <c r="AJ183" s="4"/>
      <c r="AK183" s="104"/>
      <c r="AL183" s="187"/>
      <c r="AM183" s="104"/>
      <c r="AN183" s="4"/>
      <c r="AO183" s="104"/>
      <c r="AP183" s="187"/>
      <c r="AQ183" s="104"/>
      <c r="AR183" s="4"/>
      <c r="AS183" s="104"/>
      <c r="AT183" s="187"/>
      <c r="AU183" s="104"/>
      <c r="AV183" s="187"/>
      <c r="AW183" s="104"/>
      <c r="AX183" s="187"/>
      <c r="AY183" s="104"/>
      <c r="AZ183" s="427"/>
      <c r="BA183" s="523">
        <f t="shared" si="27"/>
        <v>0</v>
      </c>
      <c r="BB183" s="519"/>
      <c r="BC183" s="430"/>
    </row>
    <row r="184" spans="1:55" ht="44.25" hidden="1" customHeight="1" outlineLevel="1" x14ac:dyDescent="0.45">
      <c r="A184" s="96"/>
      <c r="B184" s="96"/>
      <c r="C184" s="1190"/>
      <c r="D184" s="407"/>
      <c r="E184" s="130"/>
      <c r="F184" s="243"/>
      <c r="G184" s="316"/>
      <c r="H184" s="244"/>
      <c r="I184" s="994"/>
      <c r="J184" s="755"/>
      <c r="K184" s="512"/>
      <c r="L184" s="399">
        <f t="shared" si="26"/>
        <v>0</v>
      </c>
      <c r="M184" s="543"/>
      <c r="N184" s="102">
        <f t="shared" si="25"/>
        <v>0</v>
      </c>
      <c r="O184" s="362"/>
      <c r="P184" s="4"/>
      <c r="Q184" s="104"/>
      <c r="R184" s="187"/>
      <c r="S184" s="104"/>
      <c r="T184" s="4"/>
      <c r="U184" s="104"/>
      <c r="V184" s="4"/>
      <c r="W184" s="104"/>
      <c r="X184" s="4"/>
      <c r="Y184" s="104"/>
      <c r="Z184" s="187"/>
      <c r="AA184" s="104"/>
      <c r="AB184" s="4"/>
      <c r="AC184" s="104"/>
      <c r="AD184" s="4"/>
      <c r="AE184" s="104"/>
      <c r="AF184" s="4"/>
      <c r="AG184" s="104"/>
      <c r="AH184" s="187"/>
      <c r="AI184" s="104"/>
      <c r="AJ184" s="4"/>
      <c r="AK184" s="104"/>
      <c r="AL184" s="187"/>
      <c r="AM184" s="104"/>
      <c r="AN184" s="4"/>
      <c r="AO184" s="104"/>
      <c r="AP184" s="187"/>
      <c r="AQ184" s="104"/>
      <c r="AR184" s="4"/>
      <c r="AS184" s="104"/>
      <c r="AT184" s="187"/>
      <c r="AU184" s="104"/>
      <c r="AV184" s="187"/>
      <c r="AW184" s="104"/>
      <c r="AX184" s="187"/>
      <c r="AY184" s="104"/>
      <c r="AZ184" s="427"/>
      <c r="BA184" s="523">
        <f t="shared" si="27"/>
        <v>0</v>
      </c>
      <c r="BB184" s="519"/>
      <c r="BC184" s="430"/>
    </row>
    <row r="185" spans="1:55" ht="44.25" customHeight="1" collapsed="1" thickBot="1" x14ac:dyDescent="0.5">
      <c r="A185" s="96"/>
      <c r="B185" s="96"/>
      <c r="C185" s="1191"/>
      <c r="D185" s="504"/>
      <c r="E185" s="132"/>
      <c r="F185" s="361"/>
      <c r="G185" s="156"/>
      <c r="H185" s="156"/>
      <c r="I185" s="995"/>
      <c r="J185" s="789"/>
      <c r="K185" s="513"/>
      <c r="L185" s="400">
        <f t="shared" si="26"/>
        <v>0</v>
      </c>
      <c r="M185" s="544"/>
      <c r="N185" s="102">
        <f t="shared" si="25"/>
        <v>0</v>
      </c>
      <c r="O185" s="363"/>
      <c r="P185" s="1"/>
      <c r="Q185" s="110"/>
      <c r="R185" s="46"/>
      <c r="S185" s="110"/>
      <c r="T185" s="1"/>
      <c r="U185" s="110"/>
      <c r="V185" s="1"/>
      <c r="W185" s="110"/>
      <c r="X185" s="1"/>
      <c r="Y185" s="110"/>
      <c r="Z185" s="46"/>
      <c r="AA185" s="110"/>
      <c r="AB185" s="1"/>
      <c r="AC185" s="110"/>
      <c r="AD185" s="1"/>
      <c r="AE185" s="110"/>
      <c r="AF185" s="1"/>
      <c r="AG185" s="110"/>
      <c r="AH185" s="46"/>
      <c r="AI185" s="110"/>
      <c r="AJ185" s="1"/>
      <c r="AK185" s="110"/>
      <c r="AL185" s="46"/>
      <c r="AM185" s="110"/>
      <c r="AN185" s="1"/>
      <c r="AO185" s="110"/>
      <c r="AP185" s="46"/>
      <c r="AQ185" s="110"/>
      <c r="AR185" s="46"/>
      <c r="AS185" s="110"/>
      <c r="AT185" s="46"/>
      <c r="AU185" s="110"/>
      <c r="AV185" s="46"/>
      <c r="AW185" s="110"/>
      <c r="AX185" s="46"/>
      <c r="AY185" s="335"/>
      <c r="AZ185" s="424"/>
      <c r="BA185" s="524">
        <f t="shared" si="27"/>
        <v>0</v>
      </c>
      <c r="BB185" s="525"/>
      <c r="BC185" s="449"/>
    </row>
    <row r="186" spans="1:55" ht="16.5" customHeight="1" thickBot="1" x14ac:dyDescent="0.5">
      <c r="A186" s="146" t="s">
        <v>8</v>
      </c>
      <c r="B186" s="122"/>
      <c r="C186" s="147"/>
      <c r="E186" s="148"/>
      <c r="G186" s="149"/>
      <c r="H186" s="150"/>
      <c r="I186" s="149"/>
      <c r="K186" s="497"/>
      <c r="L186" s="392"/>
      <c r="M186" s="546"/>
      <c r="N186" s="102">
        <f t="shared" si="25"/>
        <v>0</v>
      </c>
      <c r="O186" s="395"/>
      <c r="P186" s="6"/>
      <c r="Q186" s="137"/>
      <c r="R186" s="414"/>
      <c r="S186" s="137"/>
      <c r="T186" s="6"/>
      <c r="U186" s="137"/>
      <c r="V186" s="6"/>
      <c r="W186" s="137"/>
      <c r="X186" s="6"/>
      <c r="Y186" s="137"/>
      <c r="Z186" s="414"/>
      <c r="AA186" s="137"/>
      <c r="AB186" s="6"/>
      <c r="AC186" s="137"/>
      <c r="AD186" s="6"/>
      <c r="AE186" s="137"/>
      <c r="AF186" s="6"/>
      <c r="AG186" s="137"/>
      <c r="AH186" s="414"/>
      <c r="AI186" s="137"/>
      <c r="AJ186" s="6"/>
      <c r="AK186" s="137"/>
      <c r="AL186" s="414"/>
      <c r="AM186" s="137"/>
      <c r="AN186" s="6"/>
      <c r="AO186" s="137"/>
      <c r="AP186" s="422"/>
      <c r="AQ186" s="127"/>
      <c r="AR186" s="414"/>
      <c r="AS186" s="127"/>
      <c r="AT186" s="419"/>
      <c r="AU186" s="127"/>
      <c r="AV186" s="414"/>
      <c r="AW186" s="127"/>
      <c r="AX186" s="414"/>
      <c r="AY186" s="127"/>
      <c r="AZ186" s="414"/>
      <c r="BA186" s="413"/>
      <c r="BB186" s="470"/>
      <c r="BC186" s="433"/>
    </row>
    <row r="187" spans="1:55" ht="63" customHeight="1" x14ac:dyDescent="0.45">
      <c r="A187" s="1029" t="s">
        <v>8</v>
      </c>
      <c r="B187" s="1030"/>
      <c r="C187" s="1200" t="s">
        <v>8</v>
      </c>
      <c r="D187" s="739" t="s">
        <v>63</v>
      </c>
      <c r="E187" s="580" t="s">
        <v>63</v>
      </c>
      <c r="F187" s="154">
        <v>55</v>
      </c>
      <c r="G187" s="586">
        <v>421</v>
      </c>
      <c r="H187" s="586">
        <v>38.049999999999997</v>
      </c>
      <c r="I187" s="776">
        <v>79.760000000000005</v>
      </c>
      <c r="J187" s="771">
        <v>121</v>
      </c>
      <c r="K187" s="1013">
        <v>0</v>
      </c>
      <c r="L187" s="492">
        <f t="shared" ref="L187:L196" si="28">P187+R187+T187+V187+X187+Z187+AB187+AD187+AF187+AH187+AJ187+AL187+AN187+AP187+AR187+AT187+AV187+AX187</f>
        <v>0</v>
      </c>
      <c r="M187" s="547"/>
      <c r="N187" s="102">
        <f t="shared" si="25"/>
        <v>0</v>
      </c>
      <c r="O187" s="99"/>
      <c r="P187" s="3"/>
      <c r="Q187" s="100"/>
      <c r="R187" s="186"/>
      <c r="S187" s="100"/>
      <c r="T187" s="3"/>
      <c r="U187" s="100"/>
      <c r="V187" s="3"/>
      <c r="W187" s="100"/>
      <c r="X187" s="3"/>
      <c r="Y187" s="100"/>
      <c r="Z187" s="186"/>
      <c r="AA187" s="100"/>
      <c r="AB187" s="3"/>
      <c r="AC187" s="100"/>
      <c r="AD187" s="3"/>
      <c r="AE187" s="100"/>
      <c r="AF187" s="3"/>
      <c r="AG187" s="100"/>
      <c r="AH187" s="186"/>
      <c r="AI187" s="100"/>
      <c r="AJ187" s="3"/>
      <c r="AK187" s="100"/>
      <c r="AL187" s="186"/>
      <c r="AM187" s="100"/>
      <c r="AN187" s="3"/>
      <c r="AO187" s="100"/>
      <c r="AP187" s="186"/>
      <c r="AQ187" s="100"/>
      <c r="AR187" s="186"/>
      <c r="AS187" s="100"/>
      <c r="AT187" s="186"/>
      <c r="AU187" s="100"/>
      <c r="AV187" s="186"/>
      <c r="AW187" s="100"/>
      <c r="AX187" s="186"/>
      <c r="AY187" s="100"/>
      <c r="AZ187" s="186"/>
      <c r="BA187" s="517">
        <f t="shared" ref="BA187:BA196" si="29">IFERROR(IF(L187/K187&gt;1.1,IF(N187*-1*H187&lt;135,L187/K187,1.1),L187/K187),0)</f>
        <v>0</v>
      </c>
      <c r="BB187" s="465">
        <f>IFERROR(SUM(L187:L196)/SUM(K187:K196),0)</f>
        <v>0</v>
      </c>
      <c r="BC187" s="410">
        <f>SUM(N187)/56</f>
        <v>0</v>
      </c>
    </row>
    <row r="188" spans="1:55" ht="63" hidden="1" customHeight="1" outlineLevel="1" thickBot="1" x14ac:dyDescent="0.5">
      <c r="A188" s="973"/>
      <c r="B188" s="1031"/>
      <c r="C188" s="1201"/>
      <c r="D188" s="407"/>
      <c r="E188" s="130"/>
      <c r="F188" s="457"/>
      <c r="G188" s="535"/>
      <c r="H188" s="535"/>
      <c r="I188" s="778"/>
      <c r="J188" s="773"/>
      <c r="K188" s="1002"/>
      <c r="L188" s="493">
        <f t="shared" si="28"/>
        <v>0</v>
      </c>
      <c r="M188" s="548"/>
      <c r="N188" s="102">
        <f t="shared" si="25"/>
        <v>0</v>
      </c>
      <c r="O188" s="103"/>
      <c r="P188" s="4"/>
      <c r="Q188" s="104"/>
      <c r="R188" s="187"/>
      <c r="S188" s="104"/>
      <c r="T188" s="4"/>
      <c r="U188" s="104"/>
      <c r="V188" s="4"/>
      <c r="W188" s="104"/>
      <c r="X188" s="4"/>
      <c r="Y188" s="104"/>
      <c r="Z188" s="187"/>
      <c r="AA188" s="104"/>
      <c r="AB188" s="4"/>
      <c r="AC188" s="104"/>
      <c r="AD188" s="4"/>
      <c r="AE188" s="104"/>
      <c r="AF188" s="4"/>
      <c r="AG188" s="104"/>
      <c r="AH188" s="187"/>
      <c r="AI188" s="104"/>
      <c r="AJ188" s="4"/>
      <c r="AK188" s="104"/>
      <c r="AL188" s="187"/>
      <c r="AM188" s="104"/>
      <c r="AN188" s="4"/>
      <c r="AO188" s="104"/>
      <c r="AP188" s="187"/>
      <c r="AQ188" s="104"/>
      <c r="AR188" s="187"/>
      <c r="AS188" s="104"/>
      <c r="AT188" s="187"/>
      <c r="AU188" s="104"/>
      <c r="AV188" s="187"/>
      <c r="AW188" s="104"/>
      <c r="AX188" s="187"/>
      <c r="AY188" s="104"/>
      <c r="AZ188" s="187"/>
      <c r="BA188" s="523">
        <f t="shared" si="29"/>
        <v>0</v>
      </c>
      <c r="BB188" s="466"/>
      <c r="BC188" s="455"/>
    </row>
    <row r="189" spans="1:55" ht="48" hidden="1" customHeight="1" outlineLevel="1" thickBot="1" x14ac:dyDescent="0.5">
      <c r="A189" s="973"/>
      <c r="B189" s="1031"/>
      <c r="C189" s="1201"/>
      <c r="D189" s="407"/>
      <c r="E189" s="130"/>
      <c r="F189" s="529"/>
      <c r="G189" s="457"/>
      <c r="H189" s="457"/>
      <c r="I189" s="777"/>
      <c r="J189" s="772"/>
      <c r="K189" s="512"/>
      <c r="L189" s="493">
        <f t="shared" si="28"/>
        <v>0</v>
      </c>
      <c r="M189" s="548"/>
      <c r="N189" s="102">
        <f t="shared" si="25"/>
        <v>0</v>
      </c>
      <c r="O189" s="155"/>
      <c r="P189" s="7"/>
      <c r="Q189" s="128"/>
      <c r="R189" s="337"/>
      <c r="S189" s="128"/>
      <c r="T189" s="7"/>
      <c r="U189" s="128"/>
      <c r="V189" s="7"/>
      <c r="W189" s="128"/>
      <c r="X189" s="7"/>
      <c r="Y189" s="128"/>
      <c r="Z189" s="337"/>
      <c r="AA189" s="128"/>
      <c r="AB189" s="7"/>
      <c r="AC189" s="128"/>
      <c r="AD189" s="7"/>
      <c r="AE189" s="128"/>
      <c r="AF189" s="7"/>
      <c r="AG189" s="128"/>
      <c r="AH189" s="337"/>
      <c r="AI189" s="128"/>
      <c r="AJ189" s="7"/>
      <c r="AK189" s="128"/>
      <c r="AL189" s="337"/>
      <c r="AM189" s="128"/>
      <c r="AN189" s="7"/>
      <c r="AO189" s="128"/>
      <c r="AP189" s="337"/>
      <c r="AQ189" s="128"/>
      <c r="AR189" s="337"/>
      <c r="AS189" s="128"/>
      <c r="AT189" s="337"/>
      <c r="AU189" s="128"/>
      <c r="AV189" s="337"/>
      <c r="AW189" s="128"/>
      <c r="AX189" s="187"/>
      <c r="AY189" s="104"/>
      <c r="AZ189" s="187"/>
      <c r="BA189" s="523">
        <f t="shared" si="29"/>
        <v>0</v>
      </c>
      <c r="BB189" s="466"/>
      <c r="BC189" s="455"/>
    </row>
    <row r="190" spans="1:55" ht="66.75" hidden="1" customHeight="1" outlineLevel="1" x14ac:dyDescent="0.45">
      <c r="A190" s="973"/>
      <c r="B190" s="1031"/>
      <c r="C190" s="1201"/>
      <c r="D190" s="407"/>
      <c r="E190" s="130"/>
      <c r="F190" s="457"/>
      <c r="G190" s="535"/>
      <c r="H190" s="535"/>
      <c r="I190" s="778"/>
      <c r="J190" s="773"/>
      <c r="K190" s="1002"/>
      <c r="L190" s="493">
        <f t="shared" si="28"/>
        <v>0</v>
      </c>
      <c r="M190" s="548"/>
      <c r="N190" s="102">
        <f t="shared" si="25"/>
        <v>0</v>
      </c>
      <c r="O190" s="103"/>
      <c r="P190" s="4"/>
      <c r="Q190" s="104"/>
      <c r="R190" s="187"/>
      <c r="S190" s="104"/>
      <c r="T190" s="4"/>
      <c r="U190" s="104"/>
      <c r="V190" s="4"/>
      <c r="W190" s="104"/>
      <c r="X190" s="4"/>
      <c r="Y190" s="104"/>
      <c r="Z190" s="187"/>
      <c r="AA190" s="104"/>
      <c r="AB190" s="4"/>
      <c r="AC190" s="104"/>
      <c r="AD190" s="4"/>
      <c r="AE190" s="104"/>
      <c r="AF190" s="4"/>
      <c r="AG190" s="104"/>
      <c r="AH190" s="187"/>
      <c r="AI190" s="104"/>
      <c r="AJ190" s="4"/>
      <c r="AK190" s="104"/>
      <c r="AL190" s="187"/>
      <c r="AM190" s="104"/>
      <c r="AN190" s="4"/>
      <c r="AO190" s="104"/>
      <c r="AP190" s="187"/>
      <c r="AQ190" s="104"/>
      <c r="AR190" s="4"/>
      <c r="AS190" s="104"/>
      <c r="AT190" s="187"/>
      <c r="AU190" s="104"/>
      <c r="AV190" s="187"/>
      <c r="AW190" s="104"/>
      <c r="AX190" s="4"/>
      <c r="AY190" s="104"/>
      <c r="AZ190" s="187"/>
      <c r="BA190" s="523">
        <f t="shared" si="29"/>
        <v>0</v>
      </c>
      <c r="BB190" s="466"/>
      <c r="BC190" s="455"/>
    </row>
    <row r="191" spans="1:55" ht="48" hidden="1" customHeight="1" outlineLevel="1" x14ac:dyDescent="0.45">
      <c r="A191" s="973"/>
      <c r="B191" s="1031"/>
      <c r="C191" s="1201"/>
      <c r="D191" s="729"/>
      <c r="E191" s="130"/>
      <c r="F191" s="244"/>
      <c r="G191" s="332"/>
      <c r="H191" s="332"/>
      <c r="I191" s="779"/>
      <c r="J191" s="774"/>
      <c r="K191" s="561"/>
      <c r="L191" s="493">
        <f t="shared" si="28"/>
        <v>0</v>
      </c>
      <c r="M191" s="548"/>
      <c r="N191" s="102">
        <f t="shared" si="25"/>
        <v>0</v>
      </c>
      <c r="O191" s="103"/>
      <c r="P191" s="4"/>
      <c r="Q191" s="104"/>
      <c r="R191" s="187"/>
      <c r="S191" s="104"/>
      <c r="T191" s="4"/>
      <c r="U191" s="104"/>
      <c r="V191" s="4"/>
      <c r="W191" s="104"/>
      <c r="X191" s="4"/>
      <c r="Y191" s="104"/>
      <c r="Z191" s="187"/>
      <c r="AA191" s="104"/>
      <c r="AB191" s="4"/>
      <c r="AC191" s="104"/>
      <c r="AD191" s="4"/>
      <c r="AE191" s="104"/>
      <c r="AF191" s="4"/>
      <c r="AG191" s="104"/>
      <c r="AH191" s="187"/>
      <c r="AI191" s="104"/>
      <c r="AJ191" s="4"/>
      <c r="AK191" s="104"/>
      <c r="AL191" s="187"/>
      <c r="AM191" s="104"/>
      <c r="AN191" s="4"/>
      <c r="AO191" s="104"/>
      <c r="AP191" s="187"/>
      <c r="AQ191" s="104"/>
      <c r="AR191" s="4"/>
      <c r="AS191" s="104"/>
      <c r="AT191" s="187"/>
      <c r="AU191" s="104"/>
      <c r="AV191" s="187"/>
      <c r="AW191" s="104"/>
      <c r="AX191" s="4"/>
      <c r="AY191" s="104"/>
      <c r="AZ191" s="187"/>
      <c r="BA191" s="523">
        <f t="shared" si="29"/>
        <v>0</v>
      </c>
      <c r="BB191" s="466"/>
      <c r="BC191" s="430"/>
    </row>
    <row r="192" spans="1:55" ht="48" hidden="1" customHeight="1" outlineLevel="1" x14ac:dyDescent="0.45">
      <c r="A192" s="973"/>
      <c r="B192" s="1031"/>
      <c r="C192" s="1201"/>
      <c r="D192" s="729"/>
      <c r="E192" s="357"/>
      <c r="F192" s="244"/>
      <c r="G192" s="332"/>
      <c r="H192" s="332"/>
      <c r="I192" s="779"/>
      <c r="J192" s="774"/>
      <c r="K192" s="561"/>
      <c r="L192" s="493">
        <f t="shared" si="28"/>
        <v>0</v>
      </c>
      <c r="M192" s="548"/>
      <c r="N192" s="102">
        <f t="shared" si="25"/>
        <v>0</v>
      </c>
      <c r="O192" s="103"/>
      <c r="P192" s="4"/>
      <c r="Q192" s="104"/>
      <c r="R192" s="187"/>
      <c r="S192" s="104"/>
      <c r="T192" s="4"/>
      <c r="U192" s="104"/>
      <c r="V192" s="4"/>
      <c r="W192" s="104"/>
      <c r="X192" s="4"/>
      <c r="Y192" s="104"/>
      <c r="Z192" s="187"/>
      <c r="AA192" s="104"/>
      <c r="AB192" s="4"/>
      <c r="AC192" s="104"/>
      <c r="AD192" s="4"/>
      <c r="AE192" s="104"/>
      <c r="AF192" s="4"/>
      <c r="AG192" s="104"/>
      <c r="AH192" s="187"/>
      <c r="AI192" s="104"/>
      <c r="AJ192" s="4"/>
      <c r="AK192" s="104"/>
      <c r="AL192" s="187"/>
      <c r="AM192" s="104"/>
      <c r="AN192" s="4"/>
      <c r="AO192" s="104"/>
      <c r="AP192" s="187"/>
      <c r="AQ192" s="104"/>
      <c r="AR192" s="4"/>
      <c r="AS192" s="104"/>
      <c r="AT192" s="187"/>
      <c r="AU192" s="104"/>
      <c r="AV192" s="187"/>
      <c r="AW192" s="104"/>
      <c r="AX192" s="4"/>
      <c r="AY192" s="104"/>
      <c r="AZ192" s="187"/>
      <c r="BA192" s="523">
        <f t="shared" si="29"/>
        <v>0</v>
      </c>
      <c r="BB192" s="466"/>
      <c r="BC192" s="430"/>
    </row>
    <row r="193" spans="1:55" ht="48" hidden="1" customHeight="1" outlineLevel="1" x14ac:dyDescent="0.45">
      <c r="A193" s="973"/>
      <c r="B193" s="1031"/>
      <c r="C193" s="1201"/>
      <c r="D193" s="729"/>
      <c r="E193" s="357"/>
      <c r="F193" s="244"/>
      <c r="G193" s="332"/>
      <c r="H193" s="332"/>
      <c r="I193" s="779"/>
      <c r="J193" s="774"/>
      <c r="K193" s="561"/>
      <c r="L193" s="493">
        <f t="shared" si="28"/>
        <v>0</v>
      </c>
      <c r="M193" s="548"/>
      <c r="N193" s="102">
        <f t="shared" si="25"/>
        <v>0</v>
      </c>
      <c r="O193" s="103"/>
      <c r="P193" s="4"/>
      <c r="Q193" s="104"/>
      <c r="R193" s="187"/>
      <c r="S193" s="104"/>
      <c r="T193" s="4"/>
      <c r="U193" s="104"/>
      <c r="V193" s="4"/>
      <c r="W193" s="104"/>
      <c r="X193" s="4"/>
      <c r="Y193" s="104"/>
      <c r="Z193" s="187"/>
      <c r="AA193" s="104"/>
      <c r="AB193" s="4"/>
      <c r="AC193" s="104"/>
      <c r="AD193" s="4"/>
      <c r="AE193" s="104"/>
      <c r="AF193" s="4"/>
      <c r="AG193" s="104"/>
      <c r="AH193" s="187"/>
      <c r="AI193" s="104"/>
      <c r="AJ193" s="4"/>
      <c r="AK193" s="104"/>
      <c r="AL193" s="187"/>
      <c r="AM193" s="104"/>
      <c r="AN193" s="4"/>
      <c r="AO193" s="104"/>
      <c r="AP193" s="187"/>
      <c r="AQ193" s="104"/>
      <c r="AR193" s="4"/>
      <c r="AS193" s="104"/>
      <c r="AT193" s="187"/>
      <c r="AU193" s="104"/>
      <c r="AV193" s="187"/>
      <c r="AW193" s="104"/>
      <c r="AX193" s="4"/>
      <c r="AY193" s="104"/>
      <c r="AZ193" s="187"/>
      <c r="BA193" s="523">
        <f t="shared" si="29"/>
        <v>0</v>
      </c>
      <c r="BB193" s="466"/>
      <c r="BC193" s="430"/>
    </row>
    <row r="194" spans="1:55" ht="48" hidden="1" customHeight="1" outlineLevel="1" x14ac:dyDescent="0.45">
      <c r="A194" s="973"/>
      <c r="B194" s="1031"/>
      <c r="C194" s="1201"/>
      <c r="D194" s="729"/>
      <c r="E194" s="357"/>
      <c r="F194" s="244"/>
      <c r="G194" s="332"/>
      <c r="H194" s="332"/>
      <c r="I194" s="779"/>
      <c r="J194" s="774"/>
      <c r="K194" s="561"/>
      <c r="L194" s="493">
        <f t="shared" si="28"/>
        <v>0</v>
      </c>
      <c r="M194" s="548"/>
      <c r="N194" s="102">
        <f t="shared" si="25"/>
        <v>0</v>
      </c>
      <c r="O194" s="103"/>
      <c r="P194" s="4"/>
      <c r="Q194" s="104"/>
      <c r="R194" s="187"/>
      <c r="S194" s="104"/>
      <c r="T194" s="4"/>
      <c r="U194" s="104"/>
      <c r="V194" s="4"/>
      <c r="W194" s="104"/>
      <c r="X194" s="4"/>
      <c r="Y194" s="104"/>
      <c r="Z194" s="187"/>
      <c r="AA194" s="104"/>
      <c r="AB194" s="4"/>
      <c r="AC194" s="104"/>
      <c r="AD194" s="4"/>
      <c r="AE194" s="104"/>
      <c r="AF194" s="4"/>
      <c r="AG194" s="104"/>
      <c r="AH194" s="187"/>
      <c r="AI194" s="104"/>
      <c r="AJ194" s="4"/>
      <c r="AK194" s="104"/>
      <c r="AL194" s="187"/>
      <c r="AM194" s="104"/>
      <c r="AN194" s="4"/>
      <c r="AO194" s="104"/>
      <c r="AP194" s="187"/>
      <c r="AQ194" s="104"/>
      <c r="AR194" s="4"/>
      <c r="AS194" s="104"/>
      <c r="AT194" s="187"/>
      <c r="AU194" s="104"/>
      <c r="AV194" s="187"/>
      <c r="AW194" s="104"/>
      <c r="AX194" s="4"/>
      <c r="AY194" s="104"/>
      <c r="AZ194" s="187"/>
      <c r="BA194" s="523">
        <f t="shared" si="29"/>
        <v>0</v>
      </c>
      <c r="BB194" s="466"/>
      <c r="BC194" s="430"/>
    </row>
    <row r="195" spans="1:55" ht="48" hidden="1" customHeight="1" outlineLevel="1" x14ac:dyDescent="0.45">
      <c r="A195" s="973"/>
      <c r="B195" s="1031"/>
      <c r="C195" s="1201"/>
      <c r="D195" s="729"/>
      <c r="E195" s="357"/>
      <c r="F195" s="244"/>
      <c r="G195" s="332"/>
      <c r="H195" s="332"/>
      <c r="I195" s="779"/>
      <c r="J195" s="774"/>
      <c r="K195" s="561"/>
      <c r="L195" s="493">
        <f t="shared" si="28"/>
        <v>0</v>
      </c>
      <c r="M195" s="548"/>
      <c r="N195" s="102">
        <f t="shared" si="25"/>
        <v>0</v>
      </c>
      <c r="O195" s="103"/>
      <c r="P195" s="4"/>
      <c r="Q195" s="104"/>
      <c r="R195" s="187"/>
      <c r="S195" s="104"/>
      <c r="T195" s="4"/>
      <c r="U195" s="104"/>
      <c r="V195" s="4"/>
      <c r="W195" s="104"/>
      <c r="X195" s="4"/>
      <c r="Y195" s="104"/>
      <c r="Z195" s="187"/>
      <c r="AA195" s="104"/>
      <c r="AB195" s="4"/>
      <c r="AC195" s="104"/>
      <c r="AD195" s="4"/>
      <c r="AE195" s="104"/>
      <c r="AF195" s="4"/>
      <c r="AG195" s="104"/>
      <c r="AH195" s="187"/>
      <c r="AI195" s="104"/>
      <c r="AJ195" s="4"/>
      <c r="AK195" s="104"/>
      <c r="AL195" s="187"/>
      <c r="AM195" s="104"/>
      <c r="AN195" s="4"/>
      <c r="AO195" s="104"/>
      <c r="AP195" s="187"/>
      <c r="AQ195" s="104"/>
      <c r="AR195" s="4"/>
      <c r="AS195" s="104"/>
      <c r="AT195" s="187"/>
      <c r="AU195" s="104"/>
      <c r="AV195" s="187"/>
      <c r="AW195" s="104"/>
      <c r="AX195" s="4"/>
      <c r="AY195" s="104"/>
      <c r="AZ195" s="187"/>
      <c r="BA195" s="523">
        <f t="shared" si="29"/>
        <v>0</v>
      </c>
      <c r="BB195" s="466"/>
      <c r="BC195" s="430"/>
    </row>
    <row r="196" spans="1:55" ht="48" customHeight="1" collapsed="1" thickBot="1" x14ac:dyDescent="0.5">
      <c r="A196" s="976"/>
      <c r="B196" s="1032"/>
      <c r="C196" s="1202"/>
      <c r="D196" s="730"/>
      <c r="E196" s="360"/>
      <c r="F196" s="156"/>
      <c r="G196" s="333"/>
      <c r="H196" s="333"/>
      <c r="I196" s="780"/>
      <c r="J196" s="775"/>
      <c r="K196" s="557"/>
      <c r="L196" s="494">
        <f t="shared" si="28"/>
        <v>0</v>
      </c>
      <c r="M196" s="549"/>
      <c r="N196" s="102">
        <f t="shared" si="25"/>
        <v>0</v>
      </c>
      <c r="O196" s="109"/>
      <c r="P196" s="1"/>
      <c r="Q196" s="110"/>
      <c r="R196" s="46"/>
      <c r="S196" s="110"/>
      <c r="T196" s="1"/>
      <c r="U196" s="110"/>
      <c r="V196" s="1"/>
      <c r="W196" s="110"/>
      <c r="X196" s="1"/>
      <c r="Y196" s="110"/>
      <c r="Z196" s="46"/>
      <c r="AA196" s="110"/>
      <c r="AB196" s="1"/>
      <c r="AC196" s="110"/>
      <c r="AD196" s="1"/>
      <c r="AE196" s="110"/>
      <c r="AF196" s="1"/>
      <c r="AG196" s="110"/>
      <c r="AH196" s="46"/>
      <c r="AI196" s="110"/>
      <c r="AJ196" s="1"/>
      <c r="AK196" s="110"/>
      <c r="AL196" s="46"/>
      <c r="AM196" s="110"/>
      <c r="AN196" s="1"/>
      <c r="AO196" s="110"/>
      <c r="AP196" s="46"/>
      <c r="AQ196" s="110"/>
      <c r="AR196" s="46"/>
      <c r="AS196" s="110"/>
      <c r="AT196" s="46"/>
      <c r="AU196" s="110"/>
      <c r="AV196" s="46"/>
      <c r="AW196" s="110"/>
      <c r="AX196" s="46"/>
      <c r="AY196" s="110"/>
      <c r="AZ196" s="46"/>
      <c r="BA196" s="524">
        <f t="shared" si="29"/>
        <v>0</v>
      </c>
      <c r="BB196" s="468"/>
      <c r="BC196" s="449"/>
    </row>
    <row r="197" spans="1:55" ht="19.5" customHeight="1" thickBot="1" x14ac:dyDescent="0.5">
      <c r="A197" s="73"/>
      <c r="H197" s="150"/>
      <c r="I197" s="149"/>
      <c r="K197" s="497"/>
      <c r="L197" s="392"/>
      <c r="M197" s="488"/>
      <c r="N197" s="555">
        <f t="shared" si="25"/>
        <v>0</v>
      </c>
      <c r="O197" s="395"/>
      <c r="P197" s="9"/>
      <c r="Q197" s="153"/>
      <c r="R197" s="418"/>
      <c r="S197" s="153"/>
      <c r="T197" s="9"/>
      <c r="U197" s="153"/>
      <c r="V197" s="9"/>
      <c r="W197" s="153"/>
      <c r="X197" s="9"/>
      <c r="Y197" s="153"/>
      <c r="Z197" s="418"/>
      <c r="AA197" s="153"/>
      <c r="AB197" s="9"/>
      <c r="AC197" s="153"/>
      <c r="AD197" s="9"/>
      <c r="AE197" s="153"/>
      <c r="AF197" s="9"/>
      <c r="AG197" s="153"/>
      <c r="AH197" s="418"/>
      <c r="AI197" s="153"/>
      <c r="AJ197" s="9"/>
      <c r="AK197" s="153"/>
      <c r="AL197" s="418"/>
      <c r="AM197" s="153"/>
      <c r="AN197" s="9"/>
      <c r="AO197" s="153"/>
      <c r="AP197" s="423"/>
      <c r="AQ197" s="159"/>
      <c r="AR197" s="418"/>
      <c r="AS197" s="159"/>
      <c r="AT197" s="420"/>
      <c r="AU197" s="159"/>
      <c r="AV197" s="418"/>
      <c r="AW197" s="159"/>
      <c r="AX197" s="418"/>
      <c r="AY197" s="159"/>
      <c r="AZ197" s="418"/>
      <c r="BA197" s="413"/>
      <c r="BB197" s="473"/>
      <c r="BC197" s="433"/>
    </row>
    <row r="198" spans="1:55" ht="51.75" customHeight="1" x14ac:dyDescent="0.45">
      <c r="A198" s="96"/>
      <c r="B198" s="96"/>
      <c r="C198" s="1189" t="s">
        <v>68</v>
      </c>
      <c r="D198" s="565" t="s">
        <v>80</v>
      </c>
      <c r="E198" s="1086" t="s">
        <v>51</v>
      </c>
      <c r="F198" s="566">
        <v>50</v>
      </c>
      <c r="G198" s="567" t="s">
        <v>7</v>
      </c>
      <c r="H198" s="567">
        <v>8.8000000000000007</v>
      </c>
      <c r="I198" s="765">
        <v>84</v>
      </c>
      <c r="J198" s="766"/>
      <c r="K198" s="559">
        <v>0</v>
      </c>
      <c r="L198" s="401">
        <f t="shared" ref="L198:L230" si="30">P198+R198+T198+V198+X198+Z198+AB198+AD198+AF198+AH198+AJ198+AL198+AN198+AP198+AR198+AT198+AV198+AX198</f>
        <v>0</v>
      </c>
      <c r="M198" s="475">
        <f>Камуга!I24/2</f>
        <v>0</v>
      </c>
      <c r="N198" s="98">
        <f>(K198+M198)-L198</f>
        <v>0</v>
      </c>
      <c r="O198" s="99"/>
      <c r="P198" s="3"/>
      <c r="Q198" s="100"/>
      <c r="R198" s="186"/>
      <c r="S198" s="100"/>
      <c r="T198" s="3"/>
      <c r="U198" s="100"/>
      <c r="V198" s="3"/>
      <c r="W198" s="100"/>
      <c r="X198" s="186"/>
      <c r="Y198" s="100"/>
      <c r="Z198" s="3"/>
      <c r="AA198" s="100"/>
      <c r="AB198" s="3"/>
      <c r="AC198" s="100"/>
      <c r="AD198" s="3"/>
      <c r="AE198" s="100"/>
      <c r="AF198" s="186"/>
      <c r="AG198" s="100"/>
      <c r="AH198" s="186"/>
      <c r="AI198" s="100"/>
      <c r="AJ198" s="3"/>
      <c r="AK198" s="100"/>
      <c r="AL198" s="186"/>
      <c r="AM198" s="100"/>
      <c r="AN198" s="3"/>
      <c r="AO198" s="100"/>
      <c r="AP198" s="186"/>
      <c r="AQ198" s="100"/>
      <c r="AR198" s="186"/>
      <c r="AS198" s="100"/>
      <c r="AT198" s="186"/>
      <c r="AU198" s="100"/>
      <c r="AV198" s="186"/>
      <c r="AW198" s="100"/>
      <c r="AX198" s="186"/>
      <c r="AY198" s="100"/>
      <c r="AZ198" s="425"/>
      <c r="BA198" s="517">
        <f t="shared" ref="BA198:BA230" si="31">IFERROR(IF(L198/K198&gt;1.1,IF(N198*-1*H198&lt;135,L198/K198,1.1),L198/K198),0)</f>
        <v>0</v>
      </c>
      <c r="BB198" s="518">
        <f>IFERROR(SUM(L198:L230)/SUM(K198:K230),0)</f>
        <v>0</v>
      </c>
      <c r="BC198" s="410">
        <f>SUM(N198:N208,)/600</f>
        <v>3.2650000000000001</v>
      </c>
    </row>
    <row r="199" spans="1:55" ht="51.75" customHeight="1" x14ac:dyDescent="0.45">
      <c r="A199" s="96"/>
      <c r="B199" s="96"/>
      <c r="C199" s="1190"/>
      <c r="D199" s="562"/>
      <c r="E199" s="568" t="s">
        <v>51</v>
      </c>
      <c r="F199" s="563">
        <v>50</v>
      </c>
      <c r="G199" s="564" t="s">
        <v>31</v>
      </c>
      <c r="H199" s="569">
        <v>8.8000000000000007</v>
      </c>
      <c r="I199" s="761">
        <v>84</v>
      </c>
      <c r="J199" s="767"/>
      <c r="K199" s="512">
        <v>0</v>
      </c>
      <c r="L199" s="399">
        <f t="shared" si="30"/>
        <v>0</v>
      </c>
      <c r="M199" s="476">
        <f>Камуга!I25/2</f>
        <v>0</v>
      </c>
      <c r="N199" s="102">
        <f t="shared" si="25"/>
        <v>0</v>
      </c>
      <c r="O199" s="103"/>
      <c r="P199" s="4"/>
      <c r="Q199" s="104"/>
      <c r="R199" s="187"/>
      <c r="S199" s="104"/>
      <c r="T199" s="4"/>
      <c r="U199" s="104"/>
      <c r="V199" s="4"/>
      <c r="W199" s="104"/>
      <c r="X199" s="187"/>
      <c r="Y199" s="104"/>
      <c r="Z199" s="4"/>
      <c r="AA199" s="104"/>
      <c r="AB199" s="4"/>
      <c r="AC199" s="104"/>
      <c r="AD199" s="4"/>
      <c r="AE199" s="104"/>
      <c r="AF199" s="187"/>
      <c r="AG199" s="104"/>
      <c r="AH199" s="187"/>
      <c r="AI199" s="104"/>
      <c r="AJ199" s="4"/>
      <c r="AK199" s="104"/>
      <c r="AL199" s="187"/>
      <c r="AM199" s="104"/>
      <c r="AN199" s="4"/>
      <c r="AO199" s="104"/>
      <c r="AP199" s="187"/>
      <c r="AQ199" s="104"/>
      <c r="AR199" s="187"/>
      <c r="AS199" s="104"/>
      <c r="AT199" s="187"/>
      <c r="AU199" s="104"/>
      <c r="AV199" s="187"/>
      <c r="AW199" s="104"/>
      <c r="AX199" s="187"/>
      <c r="AY199" s="104"/>
      <c r="AZ199" s="427"/>
      <c r="BA199" s="523">
        <f t="shared" si="31"/>
        <v>0</v>
      </c>
      <c r="BB199" s="519"/>
      <c r="BC199" s="450"/>
    </row>
    <row r="200" spans="1:55" ht="51.75" customHeight="1" x14ac:dyDescent="0.45">
      <c r="A200" s="96"/>
      <c r="B200" s="96"/>
      <c r="C200" s="1190"/>
      <c r="D200" s="562"/>
      <c r="E200" s="568" t="s">
        <v>51</v>
      </c>
      <c r="F200" s="563">
        <v>50</v>
      </c>
      <c r="G200" s="564" t="s">
        <v>32</v>
      </c>
      <c r="H200" s="569">
        <v>8.8000000000000007</v>
      </c>
      <c r="I200" s="761">
        <v>84</v>
      </c>
      <c r="J200" s="767"/>
      <c r="K200" s="512">
        <v>0</v>
      </c>
      <c r="L200" s="399">
        <f>P200+R200+T200+V200+X200+Z200+AB200+AD200+AF200+AH200+AJ200+AL200+AN200+AP200+AR200+AT200+AV200+AX200</f>
        <v>0</v>
      </c>
      <c r="M200" s="476">
        <f>Камуга!I26/2</f>
        <v>0</v>
      </c>
      <c r="N200" s="102">
        <f t="shared" si="25"/>
        <v>0</v>
      </c>
      <c r="O200" s="155"/>
      <c r="P200" s="4"/>
      <c r="Q200" s="155"/>
      <c r="R200" s="187"/>
      <c r="S200" s="104"/>
      <c r="T200" s="4"/>
      <c r="U200" s="104"/>
      <c r="V200" s="4"/>
      <c r="W200" s="104"/>
      <c r="X200" s="187"/>
      <c r="Y200" s="104"/>
      <c r="Z200" s="4"/>
      <c r="AA200" s="104"/>
      <c r="AB200" s="4"/>
      <c r="AC200" s="104"/>
      <c r="AD200" s="4"/>
      <c r="AE200" s="104"/>
      <c r="AF200" s="187"/>
      <c r="AG200" s="104"/>
      <c r="AH200" s="187"/>
      <c r="AI200" s="104"/>
      <c r="AJ200" s="4"/>
      <c r="AK200" s="104"/>
      <c r="AL200" s="187"/>
      <c r="AM200" s="104"/>
      <c r="AN200" s="4"/>
      <c r="AO200" s="104"/>
      <c r="AP200" s="187"/>
      <c r="AQ200" s="104"/>
      <c r="AR200" s="187"/>
      <c r="AS200" s="104"/>
      <c r="AT200" s="187"/>
      <c r="AU200" s="104"/>
      <c r="AV200" s="187"/>
      <c r="AW200" s="104"/>
      <c r="AX200" s="187"/>
      <c r="AY200" s="104"/>
      <c r="AZ200" s="427"/>
      <c r="BA200" s="523">
        <f t="shared" si="31"/>
        <v>0</v>
      </c>
      <c r="BB200" s="519"/>
      <c r="BC200" s="450"/>
    </row>
    <row r="201" spans="1:55" ht="51.75" customHeight="1" x14ac:dyDescent="0.45">
      <c r="A201" s="96"/>
      <c r="B201" s="96"/>
      <c r="C201" s="1190"/>
      <c r="D201" s="407"/>
      <c r="E201" s="407" t="s">
        <v>88</v>
      </c>
      <c r="F201" s="101">
        <v>50</v>
      </c>
      <c r="G201" s="162">
        <v>423</v>
      </c>
      <c r="H201" s="244">
        <v>9.94</v>
      </c>
      <c r="I201" s="763">
        <v>89</v>
      </c>
      <c r="J201" s="755">
        <v>122.93</v>
      </c>
      <c r="K201" s="781">
        <v>500</v>
      </c>
      <c r="L201" s="399">
        <f>P201+R201+T201+V201+X201+Z201+AB201+AD201+AF201+AH201+AJ201+AL201+AN201+AP201+AR201+AT201+AV201+AX201</f>
        <v>0</v>
      </c>
      <c r="M201" s="476">
        <f>Камуга!I27/2</f>
        <v>0</v>
      </c>
      <c r="N201" s="102">
        <f>(K201+M201)-L201</f>
        <v>500</v>
      </c>
      <c r="O201" s="103">
        <v>250</v>
      </c>
      <c r="P201" s="4"/>
      <c r="Q201" s="103"/>
      <c r="R201" s="187"/>
      <c r="S201" s="103"/>
      <c r="T201" s="4"/>
      <c r="U201" s="104"/>
      <c r="V201" s="4"/>
      <c r="W201" s="104"/>
      <c r="X201" s="187"/>
      <c r="Y201" s="104"/>
      <c r="Z201" s="4"/>
      <c r="AA201" s="104"/>
      <c r="AB201" s="4"/>
      <c r="AC201" s="104"/>
      <c r="AD201" s="4"/>
      <c r="AE201" s="104"/>
      <c r="AF201" s="187"/>
      <c r="AG201" s="104"/>
      <c r="AH201" s="187"/>
      <c r="AI201" s="104"/>
      <c r="AJ201" s="4"/>
      <c r="AK201" s="104"/>
      <c r="AL201" s="187"/>
      <c r="AM201" s="104"/>
      <c r="AN201" s="4"/>
      <c r="AO201" s="104"/>
      <c r="AP201" s="187"/>
      <c r="AQ201" s="104"/>
      <c r="AR201" s="4"/>
      <c r="AS201" s="104"/>
      <c r="AT201" s="187"/>
      <c r="AU201" s="104"/>
      <c r="AV201" s="187"/>
      <c r="AW201" s="104"/>
      <c r="AX201" s="4"/>
      <c r="AY201" s="104"/>
      <c r="AZ201" s="427"/>
      <c r="BA201" s="523">
        <f>IFERROR(IF(L201/K201&gt;1.1,IF(N201*-1*H259&lt;135,L201/K201,1.1),L201/K201),0)</f>
        <v>0</v>
      </c>
      <c r="BB201" s="519"/>
      <c r="BC201" s="450"/>
    </row>
    <row r="202" spans="1:55" ht="51.75" customHeight="1" x14ac:dyDescent="0.45">
      <c r="A202" s="96"/>
      <c r="B202" s="96"/>
      <c r="C202" s="1190"/>
      <c r="D202" s="407"/>
      <c r="E202" s="407" t="s">
        <v>88</v>
      </c>
      <c r="F202" s="101">
        <v>50</v>
      </c>
      <c r="G202" s="162">
        <v>539</v>
      </c>
      <c r="H202" s="244">
        <v>9.94</v>
      </c>
      <c r="I202" s="763">
        <v>89</v>
      </c>
      <c r="J202" s="755">
        <v>122.93</v>
      </c>
      <c r="K202" s="781">
        <v>150</v>
      </c>
      <c r="L202" s="399">
        <f t="shared" si="30"/>
        <v>0</v>
      </c>
      <c r="M202" s="476">
        <f>Камуга!I28/2</f>
        <v>0</v>
      </c>
      <c r="N202" s="102">
        <f t="shared" si="25"/>
        <v>150</v>
      </c>
      <c r="O202" s="103"/>
      <c r="P202" s="4"/>
      <c r="Q202" s="103"/>
      <c r="R202" s="187"/>
      <c r="S202" s="103"/>
      <c r="T202" s="4"/>
      <c r="U202" s="104"/>
      <c r="V202" s="4"/>
      <c r="W202" s="104"/>
      <c r="X202" s="187"/>
      <c r="Y202" s="104"/>
      <c r="Z202" s="187"/>
      <c r="AA202" s="104"/>
      <c r="AB202" s="4"/>
      <c r="AC202" s="104"/>
      <c r="AD202" s="4"/>
      <c r="AE202" s="103"/>
      <c r="AF202" s="187"/>
      <c r="AG202" s="104"/>
      <c r="AH202" s="187"/>
      <c r="AI202" s="104"/>
      <c r="AJ202" s="4"/>
      <c r="AK202" s="104"/>
      <c r="AL202" s="187"/>
      <c r="AM202" s="104"/>
      <c r="AN202" s="4"/>
      <c r="AO202" s="104"/>
      <c r="AP202" s="187"/>
      <c r="AQ202" s="104"/>
      <c r="AR202" s="4"/>
      <c r="AS202" s="104"/>
      <c r="AT202" s="187"/>
      <c r="AU202" s="104"/>
      <c r="AV202" s="187"/>
      <c r="AW202" s="104"/>
      <c r="AX202" s="4"/>
      <c r="AY202" s="104"/>
      <c r="AZ202" s="427"/>
      <c r="BA202" s="523">
        <f>IFERROR(IF(L202/K202&gt;1.1,IF(N202*-1*H260&lt;135,L202/K202,1.1),L202/K202),0)</f>
        <v>0</v>
      </c>
      <c r="BB202" s="519"/>
      <c r="BC202" s="450"/>
    </row>
    <row r="203" spans="1:55" ht="51.75" customHeight="1" x14ac:dyDescent="0.45">
      <c r="A203" s="96"/>
      <c r="B203" s="96"/>
      <c r="C203" s="1190"/>
      <c r="D203" s="1046"/>
      <c r="E203" s="1059" t="s">
        <v>88</v>
      </c>
      <c r="F203" s="1048">
        <v>50</v>
      </c>
      <c r="G203" s="1054">
        <v>4695</v>
      </c>
      <c r="H203" s="1055">
        <v>9.94</v>
      </c>
      <c r="I203" s="763">
        <v>89</v>
      </c>
      <c r="J203" s="755">
        <v>122.93</v>
      </c>
      <c r="K203" s="781">
        <v>100</v>
      </c>
      <c r="L203" s="399">
        <f t="shared" si="30"/>
        <v>0</v>
      </c>
      <c r="M203" s="476">
        <f>Камуга!I29/2</f>
        <v>0</v>
      </c>
      <c r="N203" s="102">
        <f t="shared" si="25"/>
        <v>100</v>
      </c>
      <c r="O203" s="103"/>
      <c r="P203" s="4"/>
      <c r="Q203" s="103"/>
      <c r="R203" s="187"/>
      <c r="S203" s="104"/>
      <c r="T203" s="4"/>
      <c r="U203" s="104"/>
      <c r="V203" s="4"/>
      <c r="W203" s="104"/>
      <c r="X203" s="187"/>
      <c r="Y203" s="104"/>
      <c r="Z203" s="187"/>
      <c r="AA203" s="104"/>
      <c r="AB203" s="4"/>
      <c r="AC203" s="104"/>
      <c r="AD203" s="4"/>
      <c r="AE203" s="103"/>
      <c r="AF203" s="187"/>
      <c r="AG203" s="104"/>
      <c r="AH203" s="187"/>
      <c r="AI203" s="104"/>
      <c r="AJ203" s="4"/>
      <c r="AK203" s="104"/>
      <c r="AL203" s="187"/>
      <c r="AM203" s="104"/>
      <c r="AN203" s="4"/>
      <c r="AO203" s="104"/>
      <c r="AP203" s="187"/>
      <c r="AQ203" s="104"/>
      <c r="AR203" s="4"/>
      <c r="AS203" s="104"/>
      <c r="AT203" s="187"/>
      <c r="AU203" s="104"/>
      <c r="AV203" s="187"/>
      <c r="AW203" s="104"/>
      <c r="AX203" s="4"/>
      <c r="AY203" s="104"/>
      <c r="AZ203" s="427"/>
      <c r="BA203" s="523">
        <f t="shared" si="31"/>
        <v>0</v>
      </c>
      <c r="BB203" s="519"/>
      <c r="BC203" s="450"/>
    </row>
    <row r="204" spans="1:55" ht="51.75" customHeight="1" x14ac:dyDescent="0.45">
      <c r="A204" s="96"/>
      <c r="B204" s="96"/>
      <c r="C204" s="1190"/>
      <c r="D204" s="1046"/>
      <c r="E204" s="1059" t="s">
        <v>88</v>
      </c>
      <c r="F204" s="1048">
        <v>50</v>
      </c>
      <c r="G204" s="1054">
        <v>1955</v>
      </c>
      <c r="H204" s="1055">
        <v>9.94</v>
      </c>
      <c r="I204" s="763">
        <v>89</v>
      </c>
      <c r="J204" s="755">
        <v>122.93</v>
      </c>
      <c r="K204" s="782">
        <v>100</v>
      </c>
      <c r="L204" s="399">
        <f t="shared" si="30"/>
        <v>0</v>
      </c>
      <c r="M204" s="476">
        <f>Камуга!I30/2</f>
        <v>0</v>
      </c>
      <c r="N204" s="102">
        <f t="shared" si="25"/>
        <v>100</v>
      </c>
      <c r="O204" s="103"/>
      <c r="P204" s="4"/>
      <c r="Q204" s="103"/>
      <c r="R204" s="187"/>
      <c r="S204" s="104"/>
      <c r="T204" s="4"/>
      <c r="U204" s="104"/>
      <c r="V204" s="4"/>
      <c r="W204" s="104"/>
      <c r="X204" s="187"/>
      <c r="Y204" s="104"/>
      <c r="Z204" s="187"/>
      <c r="AA204" s="104"/>
      <c r="AB204" s="4"/>
      <c r="AC204" s="104"/>
      <c r="AD204" s="4"/>
      <c r="AE204" s="103"/>
      <c r="AF204" s="187"/>
      <c r="AG204" s="104"/>
      <c r="AH204" s="187"/>
      <c r="AI204" s="104"/>
      <c r="AJ204" s="4"/>
      <c r="AK204" s="104"/>
      <c r="AL204" s="187"/>
      <c r="AM204" s="104"/>
      <c r="AN204" s="4"/>
      <c r="AO204" s="104"/>
      <c r="AP204" s="187"/>
      <c r="AQ204" s="104"/>
      <c r="AR204" s="4"/>
      <c r="AS204" s="104"/>
      <c r="AT204" s="187"/>
      <c r="AU204" s="104"/>
      <c r="AV204" s="187"/>
      <c r="AW204" s="104"/>
      <c r="AX204" s="4"/>
      <c r="AY204" s="104"/>
      <c r="AZ204" s="427"/>
      <c r="BA204" s="523">
        <f t="shared" si="31"/>
        <v>0</v>
      </c>
      <c r="BB204" s="519"/>
      <c r="BC204" s="450"/>
    </row>
    <row r="205" spans="1:55" ht="51.75" customHeight="1" thickBot="1" x14ac:dyDescent="0.5">
      <c r="A205" s="96"/>
      <c r="B205" s="96"/>
      <c r="C205" s="1190"/>
      <c r="D205" s="1046"/>
      <c r="E205" s="1059" t="s">
        <v>88</v>
      </c>
      <c r="F205" s="1048">
        <v>50</v>
      </c>
      <c r="G205" s="1054">
        <v>342</v>
      </c>
      <c r="H205" s="1055">
        <v>9.94</v>
      </c>
      <c r="I205" s="763">
        <v>89</v>
      </c>
      <c r="J205" s="755">
        <v>122.93</v>
      </c>
      <c r="K205" s="782">
        <v>100</v>
      </c>
      <c r="L205" s="399">
        <f t="shared" si="30"/>
        <v>0</v>
      </c>
      <c r="M205" s="476">
        <f>Камуга!I31/2</f>
        <v>0</v>
      </c>
      <c r="N205" s="102">
        <f t="shared" si="25"/>
        <v>100</v>
      </c>
      <c r="O205" s="131"/>
      <c r="P205" s="4"/>
      <c r="Q205" s="131"/>
      <c r="R205" s="187"/>
      <c r="S205" s="104"/>
      <c r="T205" s="4"/>
      <c r="U205" s="104"/>
      <c r="V205" s="4"/>
      <c r="W205" s="104"/>
      <c r="X205" s="187"/>
      <c r="Y205" s="104"/>
      <c r="Z205" s="187"/>
      <c r="AA205" s="104"/>
      <c r="AB205" s="4"/>
      <c r="AC205" s="104"/>
      <c r="AD205" s="4"/>
      <c r="AE205" s="103"/>
      <c r="AF205" s="187"/>
      <c r="AG205" s="104"/>
      <c r="AH205" s="187"/>
      <c r="AI205" s="104"/>
      <c r="AJ205" s="4"/>
      <c r="AK205" s="104"/>
      <c r="AL205" s="187"/>
      <c r="AM205" s="104"/>
      <c r="AN205" s="4"/>
      <c r="AO205" s="104"/>
      <c r="AP205" s="4"/>
      <c r="AQ205" s="104"/>
      <c r="AR205" s="4"/>
      <c r="AS205" s="104"/>
      <c r="AT205" s="187"/>
      <c r="AU205" s="104"/>
      <c r="AV205" s="187"/>
      <c r="AW205" s="104"/>
      <c r="AX205" s="4"/>
      <c r="AY205" s="104"/>
      <c r="AZ205" s="427"/>
      <c r="BA205" s="523">
        <f t="shared" si="31"/>
        <v>0</v>
      </c>
      <c r="BB205" s="519"/>
      <c r="BC205" s="450"/>
    </row>
    <row r="206" spans="1:55" s="340" customFormat="1" ht="51.75" customHeight="1" x14ac:dyDescent="0.45">
      <c r="A206" s="339"/>
      <c r="B206" s="339"/>
      <c r="C206" s="1190"/>
      <c r="D206" s="1046"/>
      <c r="E206" s="1059" t="s">
        <v>88</v>
      </c>
      <c r="F206" s="1048">
        <v>50</v>
      </c>
      <c r="G206" s="1054" t="s">
        <v>7</v>
      </c>
      <c r="H206" s="1055">
        <v>9.94</v>
      </c>
      <c r="I206" s="763">
        <v>89</v>
      </c>
      <c r="J206" s="755">
        <v>122.93</v>
      </c>
      <c r="K206" s="1000">
        <f>1250-316</f>
        <v>934</v>
      </c>
      <c r="L206" s="399">
        <f t="shared" si="30"/>
        <v>0</v>
      </c>
      <c r="M206" s="476">
        <f>Камуга!I32/2</f>
        <v>0</v>
      </c>
      <c r="N206" s="102">
        <f>(K206+M206)-L206</f>
        <v>934</v>
      </c>
      <c r="O206" s="131">
        <v>50</v>
      </c>
      <c r="P206" s="4"/>
      <c r="Q206" s="131"/>
      <c r="R206" s="187"/>
      <c r="S206" s="104"/>
      <c r="T206" s="4"/>
      <c r="U206" s="104"/>
      <c r="V206" s="4"/>
      <c r="W206" s="104"/>
      <c r="X206" s="187"/>
      <c r="Y206" s="104"/>
      <c r="Z206" s="187"/>
      <c r="AA206" s="104"/>
      <c r="AB206" s="4"/>
      <c r="AC206" s="104"/>
      <c r="AD206" s="4"/>
      <c r="AE206" s="103"/>
      <c r="AF206" s="187"/>
      <c r="AG206" s="104"/>
      <c r="AH206" s="187"/>
      <c r="AI206" s="104"/>
      <c r="AJ206" s="4"/>
      <c r="AK206" s="104"/>
      <c r="AL206" s="187"/>
      <c r="AM206" s="104"/>
      <c r="AN206" s="4"/>
      <c r="AO206" s="104"/>
      <c r="AP206" s="4"/>
      <c r="AQ206" s="104"/>
      <c r="AR206" s="4"/>
      <c r="AS206" s="104"/>
      <c r="AT206" s="187"/>
      <c r="AU206" s="104"/>
      <c r="AV206" s="187"/>
      <c r="AW206" s="104"/>
      <c r="AX206" s="4"/>
      <c r="AY206" s="104"/>
      <c r="AZ206" s="427"/>
      <c r="BA206" s="523">
        <f t="shared" si="31"/>
        <v>0</v>
      </c>
      <c r="BB206" s="519"/>
      <c r="BC206" s="410"/>
    </row>
    <row r="207" spans="1:55" ht="51.75" customHeight="1" x14ac:dyDescent="0.45">
      <c r="A207" s="96"/>
      <c r="B207" s="96"/>
      <c r="C207" s="1190"/>
      <c r="D207" s="1046"/>
      <c r="E207" s="1047" t="s">
        <v>89</v>
      </c>
      <c r="F207" s="1048">
        <v>50</v>
      </c>
      <c r="G207" s="1054">
        <v>423</v>
      </c>
      <c r="H207" s="1055">
        <v>9.94</v>
      </c>
      <c r="I207" s="763">
        <v>89</v>
      </c>
      <c r="J207" s="755">
        <v>122.93</v>
      </c>
      <c r="K207" s="989">
        <v>50</v>
      </c>
      <c r="L207" s="489">
        <f t="shared" si="30"/>
        <v>0</v>
      </c>
      <c r="M207" s="537">
        <f>Камуга!I33/2</f>
        <v>0</v>
      </c>
      <c r="N207" s="459">
        <f t="shared" si="25"/>
        <v>50</v>
      </c>
      <c r="O207" s="356"/>
      <c r="P207" s="7"/>
      <c r="Q207" s="356"/>
      <c r="R207" s="337"/>
      <c r="S207" s="128"/>
      <c r="T207" s="7"/>
      <c r="U207" s="128"/>
      <c r="V207" s="7"/>
      <c r="W207" s="128"/>
      <c r="X207" s="337"/>
      <c r="Y207" s="128"/>
      <c r="Z207" s="337"/>
      <c r="AA207" s="128"/>
      <c r="AB207" s="7"/>
      <c r="AC207" s="128"/>
      <c r="AD207" s="7"/>
      <c r="AE207" s="155"/>
      <c r="AF207" s="337"/>
      <c r="AG207" s="128"/>
      <c r="AH207" s="337"/>
      <c r="AI207" s="128"/>
      <c r="AJ207" s="7"/>
      <c r="AK207" s="128"/>
      <c r="AL207" s="337"/>
      <c r="AM207" s="128"/>
      <c r="AN207" s="7"/>
      <c r="AO207" s="128"/>
      <c r="AP207" s="7"/>
      <c r="AQ207" s="128"/>
      <c r="AR207" s="7"/>
      <c r="AS207" s="128"/>
      <c r="AT207" s="337"/>
      <c r="AU207" s="128"/>
      <c r="AV207" s="337"/>
      <c r="AW207" s="128"/>
      <c r="AX207" s="7"/>
      <c r="AY207" s="128"/>
      <c r="AZ207" s="426"/>
      <c r="BA207" s="523">
        <f t="shared" si="31"/>
        <v>0</v>
      </c>
      <c r="BB207" s="520"/>
      <c r="BC207" s="450"/>
    </row>
    <row r="208" spans="1:55" ht="51.75" customHeight="1" x14ac:dyDescent="0.45">
      <c r="A208" s="96"/>
      <c r="B208" s="96"/>
      <c r="C208" s="1190"/>
      <c r="D208" s="1046"/>
      <c r="E208" s="1047" t="s">
        <v>89</v>
      </c>
      <c r="F208" s="1048">
        <v>50</v>
      </c>
      <c r="G208" s="1054">
        <v>2597</v>
      </c>
      <c r="H208" s="1055">
        <v>9.94</v>
      </c>
      <c r="I208" s="763">
        <v>89</v>
      </c>
      <c r="J208" s="755">
        <v>122.93</v>
      </c>
      <c r="K208" s="781">
        <v>25</v>
      </c>
      <c r="L208" s="399">
        <f t="shared" si="30"/>
        <v>0</v>
      </c>
      <c r="M208" s="476">
        <f>Камуга!I34/2</f>
        <v>0</v>
      </c>
      <c r="N208" s="102">
        <f t="shared" si="25"/>
        <v>25</v>
      </c>
      <c r="O208" s="131"/>
      <c r="P208" s="4"/>
      <c r="Q208" s="131"/>
      <c r="R208" s="187"/>
      <c r="S208" s="104"/>
      <c r="T208" s="4"/>
      <c r="U208" s="104"/>
      <c r="V208" s="4"/>
      <c r="W208" s="104"/>
      <c r="X208" s="187"/>
      <c r="Y208" s="104"/>
      <c r="Z208" s="187"/>
      <c r="AA208" s="104"/>
      <c r="AB208" s="4"/>
      <c r="AC208" s="104"/>
      <c r="AD208" s="4"/>
      <c r="AE208" s="103"/>
      <c r="AF208" s="187"/>
      <c r="AG208" s="104"/>
      <c r="AH208" s="187"/>
      <c r="AI208" s="104"/>
      <c r="AJ208" s="4"/>
      <c r="AK208" s="104"/>
      <c r="AL208" s="187"/>
      <c r="AM208" s="104"/>
      <c r="AN208" s="4"/>
      <c r="AO208" s="104"/>
      <c r="AP208" s="4"/>
      <c r="AQ208" s="104"/>
      <c r="AR208" s="4"/>
      <c r="AS208" s="104"/>
      <c r="AT208" s="187"/>
      <c r="AU208" s="104"/>
      <c r="AV208" s="187"/>
      <c r="AW208" s="104"/>
      <c r="AX208" s="4"/>
      <c r="AY208" s="104"/>
      <c r="AZ208" s="427"/>
      <c r="BA208" s="523">
        <f t="shared" si="31"/>
        <v>0</v>
      </c>
      <c r="BB208" s="519"/>
      <c r="BC208" s="158"/>
    </row>
    <row r="209" spans="1:55" ht="51.75" customHeight="1" x14ac:dyDescent="0.45">
      <c r="A209" s="96"/>
      <c r="B209" s="96"/>
      <c r="C209" s="1190"/>
      <c r="D209" s="1047"/>
      <c r="E209" s="1047" t="s">
        <v>89</v>
      </c>
      <c r="F209" s="1048">
        <v>50</v>
      </c>
      <c r="G209" s="1054">
        <v>1955</v>
      </c>
      <c r="H209" s="1055">
        <v>9.94</v>
      </c>
      <c r="I209" s="763">
        <v>89</v>
      </c>
      <c r="J209" s="755">
        <v>122.93</v>
      </c>
      <c r="K209" s="781">
        <v>14</v>
      </c>
      <c r="L209" s="399">
        <f t="shared" si="30"/>
        <v>0</v>
      </c>
      <c r="M209" s="476">
        <f>Камуга!I35/2</f>
        <v>0</v>
      </c>
      <c r="N209" s="102">
        <f t="shared" si="25"/>
        <v>14</v>
      </c>
      <c r="O209" s="131"/>
      <c r="P209" s="4"/>
      <c r="Q209" s="131"/>
      <c r="R209" s="187"/>
      <c r="S209" s="104"/>
      <c r="T209" s="4"/>
      <c r="U209" s="104"/>
      <c r="V209" s="4"/>
      <c r="W209" s="104"/>
      <c r="X209" s="187"/>
      <c r="Y209" s="104"/>
      <c r="Z209" s="187"/>
      <c r="AA209" s="104"/>
      <c r="AB209" s="4"/>
      <c r="AC209" s="104"/>
      <c r="AD209" s="4"/>
      <c r="AE209" s="103"/>
      <c r="AF209" s="187"/>
      <c r="AG209" s="104"/>
      <c r="AH209" s="187"/>
      <c r="AI209" s="104"/>
      <c r="AJ209" s="4"/>
      <c r="AK209" s="104"/>
      <c r="AL209" s="187"/>
      <c r="AM209" s="104"/>
      <c r="AN209" s="4"/>
      <c r="AO209" s="104"/>
      <c r="AP209" s="4"/>
      <c r="AQ209" s="104"/>
      <c r="AR209" s="4"/>
      <c r="AS209" s="104"/>
      <c r="AT209" s="187"/>
      <c r="AU209" s="104"/>
      <c r="AV209" s="187"/>
      <c r="AW209" s="104"/>
      <c r="AX209" s="4"/>
      <c r="AY209" s="104"/>
      <c r="AZ209" s="427"/>
      <c r="BA209" s="523">
        <f t="shared" si="31"/>
        <v>0</v>
      </c>
      <c r="BB209" s="519"/>
      <c r="BC209" s="158"/>
    </row>
    <row r="210" spans="1:55" ht="51.75" customHeight="1" x14ac:dyDescent="0.45">
      <c r="A210" s="96"/>
      <c r="B210" s="96"/>
      <c r="C210" s="1190"/>
      <c r="D210" s="352"/>
      <c r="E210" s="1047" t="s">
        <v>89</v>
      </c>
      <c r="F210" s="1048">
        <v>50</v>
      </c>
      <c r="G210" s="1054">
        <v>342</v>
      </c>
      <c r="H210" s="1055">
        <v>9.94</v>
      </c>
      <c r="I210" s="763">
        <v>89</v>
      </c>
      <c r="J210" s="755">
        <v>122.93</v>
      </c>
      <c r="K210" s="781">
        <v>10</v>
      </c>
      <c r="L210" s="399">
        <f t="shared" si="30"/>
        <v>0</v>
      </c>
      <c r="M210" s="476">
        <f>Камуга!I36/2</f>
        <v>0</v>
      </c>
      <c r="N210" s="102">
        <f t="shared" si="25"/>
        <v>10</v>
      </c>
      <c r="O210" s="138"/>
      <c r="P210" s="4"/>
      <c r="Q210" s="106"/>
      <c r="R210" s="187"/>
      <c r="S210" s="106"/>
      <c r="T210" s="4"/>
      <c r="U210" s="104"/>
      <c r="V210" s="4"/>
      <c r="W210" s="104"/>
      <c r="X210" s="187"/>
      <c r="Y210" s="104"/>
      <c r="Z210" s="187"/>
      <c r="AA210" s="104"/>
      <c r="AB210" s="4"/>
      <c r="AC210" s="104"/>
      <c r="AD210" s="4"/>
      <c r="AE210" s="104"/>
      <c r="AF210" s="187"/>
      <c r="AG210" s="104"/>
      <c r="AH210" s="187"/>
      <c r="AI210" s="104"/>
      <c r="AJ210" s="4"/>
      <c r="AK210" s="104"/>
      <c r="AL210" s="187"/>
      <c r="AM210" s="104"/>
      <c r="AN210" s="4"/>
      <c r="AO210" s="104"/>
      <c r="AP210" s="4"/>
      <c r="AQ210" s="104"/>
      <c r="AR210" s="4"/>
      <c r="AS210" s="104"/>
      <c r="AT210" s="187"/>
      <c r="AU210" s="104"/>
      <c r="AV210" s="187"/>
      <c r="AW210" s="104"/>
      <c r="AX210" s="4"/>
      <c r="AY210" s="104"/>
      <c r="AZ210" s="427"/>
      <c r="BA210" s="523">
        <f t="shared" si="31"/>
        <v>0</v>
      </c>
      <c r="BB210" s="519"/>
      <c r="BC210" s="158"/>
    </row>
    <row r="211" spans="1:55" ht="51.75" customHeight="1" x14ac:dyDescent="0.45">
      <c r="A211" s="96"/>
      <c r="B211" s="96"/>
      <c r="C211" s="1190"/>
      <c r="D211" s="407"/>
      <c r="E211" s="1047" t="s">
        <v>89</v>
      </c>
      <c r="F211" s="1048">
        <v>50</v>
      </c>
      <c r="G211" s="1054">
        <v>539</v>
      </c>
      <c r="H211" s="1055">
        <v>9.94</v>
      </c>
      <c r="I211" s="763">
        <v>89</v>
      </c>
      <c r="J211" s="755">
        <v>122.93</v>
      </c>
      <c r="K211" s="781">
        <v>25</v>
      </c>
      <c r="L211" s="399">
        <f t="shared" si="30"/>
        <v>0</v>
      </c>
      <c r="M211" s="476">
        <f>Камуга!I37/2</f>
        <v>0</v>
      </c>
      <c r="N211" s="102">
        <f t="shared" si="25"/>
        <v>25</v>
      </c>
      <c r="O211" s="138"/>
      <c r="P211" s="4"/>
      <c r="Q211" s="106"/>
      <c r="R211" s="187"/>
      <c r="S211" s="106"/>
      <c r="T211" s="4"/>
      <c r="U211" s="104"/>
      <c r="V211" s="4"/>
      <c r="W211" s="104"/>
      <c r="X211" s="187"/>
      <c r="Y211" s="104"/>
      <c r="Z211" s="187"/>
      <c r="AA211" s="104"/>
      <c r="AB211" s="4"/>
      <c r="AC211" s="104"/>
      <c r="AD211" s="4"/>
      <c r="AE211" s="104"/>
      <c r="AF211" s="187"/>
      <c r="AG211" s="104"/>
      <c r="AH211" s="187"/>
      <c r="AI211" s="104"/>
      <c r="AJ211" s="4"/>
      <c r="AK211" s="104"/>
      <c r="AL211" s="187"/>
      <c r="AM211" s="104"/>
      <c r="AN211" s="4"/>
      <c r="AO211" s="104"/>
      <c r="AP211" s="4"/>
      <c r="AQ211" s="104"/>
      <c r="AR211" s="4"/>
      <c r="AS211" s="104"/>
      <c r="AT211" s="187"/>
      <c r="AU211" s="104"/>
      <c r="AV211" s="187"/>
      <c r="AW211" s="104"/>
      <c r="AX211" s="4"/>
      <c r="AY211" s="104"/>
      <c r="AZ211" s="427"/>
      <c r="BA211" s="523">
        <f t="shared" si="31"/>
        <v>0</v>
      </c>
      <c r="BB211" s="519"/>
      <c r="BC211" s="433"/>
    </row>
    <row r="212" spans="1:55" ht="51.75" hidden="1" customHeight="1" outlineLevel="1" x14ac:dyDescent="0.45">
      <c r="A212" s="96"/>
      <c r="B212" s="96"/>
      <c r="C212" s="1190"/>
      <c r="D212" s="407"/>
      <c r="E212" s="407"/>
      <c r="F212" s="101"/>
      <c r="G212" s="162"/>
      <c r="H212" s="244"/>
      <c r="I212" s="763"/>
      <c r="J212" s="755"/>
      <c r="K212" s="781"/>
      <c r="L212" s="399">
        <f t="shared" si="30"/>
        <v>0</v>
      </c>
      <c r="M212" s="476">
        <f>Камуга!I38/2</f>
        <v>0</v>
      </c>
      <c r="N212" s="102">
        <f t="shared" si="25"/>
        <v>0</v>
      </c>
      <c r="O212" s="138"/>
      <c r="P212" s="4"/>
      <c r="Q212" s="106"/>
      <c r="R212" s="187"/>
      <c r="S212" s="106"/>
      <c r="T212" s="4"/>
      <c r="U212" s="104"/>
      <c r="V212" s="4"/>
      <c r="W212" s="104"/>
      <c r="X212" s="4"/>
      <c r="Y212" s="104"/>
      <c r="Z212" s="4"/>
      <c r="AA212" s="104"/>
      <c r="AB212" s="187"/>
      <c r="AC212" s="104"/>
      <c r="AD212" s="4"/>
      <c r="AE212" s="104"/>
      <c r="AF212" s="4"/>
      <c r="AG212" s="104"/>
      <c r="AH212" s="187"/>
      <c r="AI212" s="104"/>
      <c r="AJ212" s="4"/>
      <c r="AK212" s="104"/>
      <c r="AL212" s="187"/>
      <c r="AM212" s="104"/>
      <c r="AN212" s="4"/>
      <c r="AO212" s="104"/>
      <c r="AP212" s="4"/>
      <c r="AQ212" s="104"/>
      <c r="AR212" s="4"/>
      <c r="AS212" s="104"/>
      <c r="AT212" s="187"/>
      <c r="AU212" s="104"/>
      <c r="AV212" s="187"/>
      <c r="AW212" s="104"/>
      <c r="AX212" s="4"/>
      <c r="AY212" s="104"/>
      <c r="AZ212" s="427"/>
      <c r="BA212" s="523">
        <f t="shared" si="31"/>
        <v>0</v>
      </c>
      <c r="BB212" s="519"/>
      <c r="BC212" s="410"/>
    </row>
    <row r="213" spans="1:55" ht="51.75" hidden="1" customHeight="1" outlineLevel="1" x14ac:dyDescent="0.45">
      <c r="A213" s="96"/>
      <c r="B213" s="96"/>
      <c r="C213" s="1190"/>
      <c r="D213" s="407"/>
      <c r="E213" s="407"/>
      <c r="F213" s="101"/>
      <c r="G213" s="162"/>
      <c r="H213" s="244"/>
      <c r="I213" s="763"/>
      <c r="J213" s="755"/>
      <c r="K213" s="781"/>
      <c r="L213" s="399">
        <f t="shared" si="30"/>
        <v>0</v>
      </c>
      <c r="M213" s="476">
        <f>Камуга!I39/2</f>
        <v>0</v>
      </c>
      <c r="N213" s="102">
        <f t="shared" si="25"/>
        <v>0</v>
      </c>
      <c r="O213" s="138"/>
      <c r="P213" s="5"/>
      <c r="Q213" s="106"/>
      <c r="R213" s="188"/>
      <c r="S213" s="106"/>
      <c r="T213" s="5"/>
      <c r="U213" s="106"/>
      <c r="V213" s="5"/>
      <c r="W213" s="106"/>
      <c r="X213" s="5"/>
      <c r="Y213" s="106"/>
      <c r="Z213" s="188"/>
      <c r="AA213" s="106"/>
      <c r="AB213" s="188"/>
      <c r="AC213" s="106"/>
      <c r="AD213" s="5"/>
      <c r="AE213" s="106"/>
      <c r="AF213" s="5"/>
      <c r="AG213" s="106"/>
      <c r="AH213" s="188"/>
      <c r="AI213" s="106"/>
      <c r="AJ213" s="5"/>
      <c r="AK213" s="106"/>
      <c r="AL213" s="188"/>
      <c r="AM213" s="106"/>
      <c r="AN213" s="5"/>
      <c r="AO213" s="106"/>
      <c r="AP213" s="5"/>
      <c r="AQ213" s="106"/>
      <c r="AR213" s="5"/>
      <c r="AS213" s="106"/>
      <c r="AT213" s="187"/>
      <c r="AU213" s="104"/>
      <c r="AV213" s="187"/>
      <c r="AW213" s="104"/>
      <c r="AX213" s="4"/>
      <c r="AY213" s="104"/>
      <c r="AZ213" s="427"/>
      <c r="BA213" s="523">
        <f t="shared" si="31"/>
        <v>0</v>
      </c>
      <c r="BB213" s="519"/>
      <c r="BC213" s="433"/>
    </row>
    <row r="214" spans="1:55" ht="51.75" hidden="1" customHeight="1" outlineLevel="1" x14ac:dyDescent="0.45">
      <c r="A214" s="96"/>
      <c r="B214" s="96"/>
      <c r="C214" s="1190"/>
      <c r="D214" s="352"/>
      <c r="E214" s="407"/>
      <c r="F214" s="101"/>
      <c r="G214" s="162"/>
      <c r="H214" s="244"/>
      <c r="I214" s="763"/>
      <c r="J214" s="755"/>
      <c r="K214" s="781"/>
      <c r="L214" s="399">
        <f t="shared" si="30"/>
        <v>0</v>
      </c>
      <c r="M214" s="476">
        <f>Камуга!I40/2</f>
        <v>0</v>
      </c>
      <c r="N214" s="102">
        <f t="shared" si="25"/>
        <v>0</v>
      </c>
      <c r="O214" s="138"/>
      <c r="P214" s="5"/>
      <c r="Q214" s="106"/>
      <c r="R214" s="188"/>
      <c r="S214" s="106"/>
      <c r="T214" s="5"/>
      <c r="U214" s="106"/>
      <c r="V214" s="5"/>
      <c r="W214" s="106"/>
      <c r="X214" s="5"/>
      <c r="Y214" s="106"/>
      <c r="Z214" s="188"/>
      <c r="AA214" s="106"/>
      <c r="AB214" s="5"/>
      <c r="AC214" s="106"/>
      <c r="AD214" s="5"/>
      <c r="AE214" s="106"/>
      <c r="AF214" s="5"/>
      <c r="AG214" s="106"/>
      <c r="AH214" s="188"/>
      <c r="AI214" s="106"/>
      <c r="AJ214" s="5"/>
      <c r="AK214" s="106"/>
      <c r="AL214" s="188"/>
      <c r="AM214" s="106"/>
      <c r="AN214" s="5"/>
      <c r="AO214" s="106"/>
      <c r="AP214" s="5"/>
      <c r="AQ214" s="106"/>
      <c r="AR214" s="5"/>
      <c r="AS214" s="106"/>
      <c r="AT214" s="187"/>
      <c r="AU214" s="104"/>
      <c r="AV214" s="187"/>
      <c r="AW214" s="104"/>
      <c r="AX214" s="4"/>
      <c r="AY214" s="104"/>
      <c r="AZ214" s="427"/>
      <c r="BA214" s="523">
        <f t="shared" si="31"/>
        <v>0</v>
      </c>
      <c r="BB214" s="519"/>
      <c r="BC214" s="433"/>
    </row>
    <row r="215" spans="1:55" ht="51.75" hidden="1" customHeight="1" outlineLevel="1" x14ac:dyDescent="0.45">
      <c r="A215" s="96"/>
      <c r="B215" s="96"/>
      <c r="C215" s="1190"/>
      <c r="D215" s="407"/>
      <c r="E215" s="407"/>
      <c r="F215" s="101"/>
      <c r="G215" s="162"/>
      <c r="H215" s="244"/>
      <c r="I215" s="763"/>
      <c r="J215" s="755"/>
      <c r="K215" s="781"/>
      <c r="L215" s="399">
        <f t="shared" si="30"/>
        <v>0</v>
      </c>
      <c r="M215" s="476">
        <f>Камуга!I41/2</f>
        <v>0</v>
      </c>
      <c r="N215" s="102">
        <f t="shared" si="25"/>
        <v>0</v>
      </c>
      <c r="O215" s="138"/>
      <c r="P215" s="5"/>
      <c r="Q215" s="106"/>
      <c r="R215" s="188"/>
      <c r="S215" s="106"/>
      <c r="T215" s="5"/>
      <c r="U215" s="106"/>
      <c r="V215" s="5"/>
      <c r="W215" s="106"/>
      <c r="X215" s="5"/>
      <c r="Y215" s="106"/>
      <c r="Z215" s="188"/>
      <c r="AA215" s="106"/>
      <c r="AB215" s="5"/>
      <c r="AC215" s="106"/>
      <c r="AD215" s="5"/>
      <c r="AE215" s="106"/>
      <c r="AF215" s="5"/>
      <c r="AG215" s="106"/>
      <c r="AH215" s="188"/>
      <c r="AI215" s="106"/>
      <c r="AJ215" s="5"/>
      <c r="AK215" s="106"/>
      <c r="AL215" s="188"/>
      <c r="AM215" s="106"/>
      <c r="AN215" s="5"/>
      <c r="AO215" s="106"/>
      <c r="AP215" s="5"/>
      <c r="AQ215" s="106"/>
      <c r="AR215" s="5"/>
      <c r="AS215" s="106"/>
      <c r="AT215" s="187"/>
      <c r="AU215" s="104"/>
      <c r="AV215" s="187"/>
      <c r="AW215" s="104"/>
      <c r="AX215" s="4"/>
      <c r="AY215" s="104"/>
      <c r="AZ215" s="427"/>
      <c r="BA215" s="523">
        <f t="shared" si="31"/>
        <v>0</v>
      </c>
      <c r="BB215" s="519"/>
      <c r="BC215" s="433"/>
    </row>
    <row r="216" spans="1:55" ht="51.75" hidden="1" customHeight="1" outlineLevel="1" x14ac:dyDescent="0.45">
      <c r="A216" s="96"/>
      <c r="B216" s="96"/>
      <c r="C216" s="1190"/>
      <c r="D216" s="407"/>
      <c r="E216" s="407"/>
      <c r="F216" s="101"/>
      <c r="G216" s="162"/>
      <c r="H216" s="244"/>
      <c r="I216" s="763"/>
      <c r="J216" s="755"/>
      <c r="K216" s="781"/>
      <c r="L216" s="399">
        <f t="shared" si="30"/>
        <v>0</v>
      </c>
      <c r="M216" s="476">
        <f>Камуга!I42/2</f>
        <v>0</v>
      </c>
      <c r="N216" s="102">
        <f t="shared" si="25"/>
        <v>0</v>
      </c>
      <c r="O216" s="138"/>
      <c r="P216" s="5"/>
      <c r="Q216" s="106"/>
      <c r="R216" s="188"/>
      <c r="S216" s="106"/>
      <c r="T216" s="5"/>
      <c r="U216" s="106"/>
      <c r="V216" s="5"/>
      <c r="W216" s="106"/>
      <c r="X216" s="5"/>
      <c r="Y216" s="106"/>
      <c r="Z216" s="188"/>
      <c r="AA216" s="106"/>
      <c r="AB216" s="5"/>
      <c r="AC216" s="106"/>
      <c r="AD216" s="5"/>
      <c r="AE216" s="106"/>
      <c r="AF216" s="5"/>
      <c r="AG216" s="106"/>
      <c r="AH216" s="188"/>
      <c r="AI216" s="106"/>
      <c r="AJ216" s="5"/>
      <c r="AK216" s="106"/>
      <c r="AL216" s="188"/>
      <c r="AM216" s="106"/>
      <c r="AN216" s="5"/>
      <c r="AO216" s="106"/>
      <c r="AP216" s="5"/>
      <c r="AQ216" s="106"/>
      <c r="AR216" s="5"/>
      <c r="AS216" s="106"/>
      <c r="AT216" s="187"/>
      <c r="AU216" s="104"/>
      <c r="AV216" s="187"/>
      <c r="AW216" s="104"/>
      <c r="AX216" s="4"/>
      <c r="AY216" s="104"/>
      <c r="AZ216" s="427"/>
      <c r="BA216" s="523">
        <f t="shared" si="31"/>
        <v>0</v>
      </c>
      <c r="BB216" s="519"/>
      <c r="BC216" s="433"/>
    </row>
    <row r="217" spans="1:55" ht="51.75" hidden="1" customHeight="1" outlineLevel="1" x14ac:dyDescent="0.45">
      <c r="A217" s="96"/>
      <c r="B217" s="96"/>
      <c r="C217" s="1190"/>
      <c r="D217" s="407"/>
      <c r="E217" s="407"/>
      <c r="F217" s="101"/>
      <c r="G217" s="162"/>
      <c r="H217" s="244"/>
      <c r="I217" s="763"/>
      <c r="J217" s="755"/>
      <c r="K217" s="781"/>
      <c r="L217" s="399">
        <f t="shared" si="30"/>
        <v>0</v>
      </c>
      <c r="M217" s="476">
        <f>Камуга!I43/2</f>
        <v>0</v>
      </c>
      <c r="N217" s="102">
        <f t="shared" si="25"/>
        <v>0</v>
      </c>
      <c r="O217" s="138"/>
      <c r="P217" s="5"/>
      <c r="Q217" s="106"/>
      <c r="R217" s="188"/>
      <c r="S217" s="106"/>
      <c r="T217" s="5"/>
      <c r="U217" s="106"/>
      <c r="V217" s="5"/>
      <c r="W217" s="106"/>
      <c r="X217" s="5"/>
      <c r="Y217" s="106"/>
      <c r="Z217" s="188"/>
      <c r="AA217" s="106"/>
      <c r="AB217" s="5"/>
      <c r="AC217" s="106"/>
      <c r="AD217" s="5"/>
      <c r="AE217" s="106"/>
      <c r="AF217" s="5"/>
      <c r="AG217" s="106"/>
      <c r="AH217" s="188"/>
      <c r="AI217" s="106"/>
      <c r="AJ217" s="5"/>
      <c r="AK217" s="106"/>
      <c r="AL217" s="188"/>
      <c r="AM217" s="106"/>
      <c r="AN217" s="5"/>
      <c r="AO217" s="106"/>
      <c r="AP217" s="5"/>
      <c r="AQ217" s="106"/>
      <c r="AR217" s="5"/>
      <c r="AS217" s="106"/>
      <c r="AT217" s="187"/>
      <c r="AU217" s="104"/>
      <c r="AV217" s="187"/>
      <c r="AW217" s="104"/>
      <c r="AX217" s="4"/>
      <c r="AY217" s="104"/>
      <c r="AZ217" s="427"/>
      <c r="BA217" s="523">
        <f t="shared" si="31"/>
        <v>0</v>
      </c>
      <c r="BB217" s="519"/>
      <c r="BC217" s="433"/>
    </row>
    <row r="218" spans="1:55" ht="51.75" hidden="1" customHeight="1" outlineLevel="1" x14ac:dyDescent="0.45">
      <c r="A218" s="96"/>
      <c r="B218" s="96"/>
      <c r="C218" s="1190"/>
      <c r="D218" s="407"/>
      <c r="E218" s="407"/>
      <c r="F218" s="101"/>
      <c r="G218" s="162"/>
      <c r="H218" s="244"/>
      <c r="I218" s="763"/>
      <c r="J218" s="755"/>
      <c r="K218" s="512"/>
      <c r="L218" s="399">
        <f t="shared" si="30"/>
        <v>0</v>
      </c>
      <c r="M218" s="476">
        <f>Камуга!I44/2</f>
        <v>0</v>
      </c>
      <c r="N218" s="102">
        <f t="shared" si="25"/>
        <v>0</v>
      </c>
      <c r="O218" s="138"/>
      <c r="P218" s="5"/>
      <c r="Q218" s="106"/>
      <c r="R218" s="188"/>
      <c r="S218" s="106"/>
      <c r="T218" s="5"/>
      <c r="U218" s="106"/>
      <c r="V218" s="5"/>
      <c r="W218" s="106"/>
      <c r="X218" s="5"/>
      <c r="Y218" s="106"/>
      <c r="Z218" s="188"/>
      <c r="AA218" s="106"/>
      <c r="AB218" s="5"/>
      <c r="AC218" s="106"/>
      <c r="AD218" s="5"/>
      <c r="AE218" s="106"/>
      <c r="AF218" s="5"/>
      <c r="AG218" s="106"/>
      <c r="AH218" s="187"/>
      <c r="AI218" s="106"/>
      <c r="AJ218" s="5"/>
      <c r="AK218" s="106"/>
      <c r="AL218" s="188"/>
      <c r="AM218" s="106"/>
      <c r="AN218" s="5"/>
      <c r="AO218" s="106"/>
      <c r="AP218" s="188"/>
      <c r="AQ218" s="106"/>
      <c r="AR218" s="5"/>
      <c r="AS218" s="106"/>
      <c r="AT218" s="187"/>
      <c r="AU218" s="104"/>
      <c r="AV218" s="187"/>
      <c r="AW218" s="104"/>
      <c r="AX218" s="4"/>
      <c r="AY218" s="104"/>
      <c r="AZ218" s="427"/>
      <c r="BA218" s="523">
        <f t="shared" si="31"/>
        <v>0</v>
      </c>
      <c r="BB218" s="519"/>
      <c r="BC218" s="433"/>
    </row>
    <row r="219" spans="1:55" ht="51.75" hidden="1" customHeight="1" outlineLevel="1" x14ac:dyDescent="0.45">
      <c r="A219" s="96"/>
      <c r="B219" s="96"/>
      <c r="C219" s="1190"/>
      <c r="D219" s="407"/>
      <c r="E219" s="407"/>
      <c r="F219" s="101"/>
      <c r="G219" s="162"/>
      <c r="H219" s="244"/>
      <c r="I219" s="763"/>
      <c r="J219" s="755"/>
      <c r="K219" s="512"/>
      <c r="L219" s="399">
        <f t="shared" si="30"/>
        <v>0</v>
      </c>
      <c r="M219" s="476">
        <f>Камуга!I45/2</f>
        <v>0</v>
      </c>
      <c r="N219" s="102">
        <f t="shared" si="25"/>
        <v>0</v>
      </c>
      <c r="O219" s="138"/>
      <c r="P219" s="5"/>
      <c r="Q219" s="106"/>
      <c r="R219" s="188"/>
      <c r="S219" s="106"/>
      <c r="T219" s="5"/>
      <c r="U219" s="106"/>
      <c r="V219" s="5"/>
      <c r="W219" s="106"/>
      <c r="X219" s="5"/>
      <c r="Y219" s="106"/>
      <c r="Z219" s="188"/>
      <c r="AA219" s="106"/>
      <c r="AB219" s="5"/>
      <c r="AC219" s="106"/>
      <c r="AD219" s="5"/>
      <c r="AE219" s="106"/>
      <c r="AF219" s="5"/>
      <c r="AG219" s="106"/>
      <c r="AH219" s="188"/>
      <c r="AI219" s="106"/>
      <c r="AJ219" s="5"/>
      <c r="AK219" s="106"/>
      <c r="AL219" s="188"/>
      <c r="AM219" s="106"/>
      <c r="AN219" s="5"/>
      <c r="AO219" s="106"/>
      <c r="AP219" s="188"/>
      <c r="AQ219" s="106"/>
      <c r="AR219" s="5"/>
      <c r="AS219" s="106"/>
      <c r="AT219" s="187"/>
      <c r="AU219" s="104"/>
      <c r="AV219" s="187"/>
      <c r="AW219" s="104"/>
      <c r="AX219" s="4"/>
      <c r="AY219" s="104"/>
      <c r="AZ219" s="427"/>
      <c r="BA219" s="523">
        <f t="shared" si="31"/>
        <v>0</v>
      </c>
      <c r="BB219" s="519"/>
      <c r="BC219" s="433"/>
    </row>
    <row r="220" spans="1:55" ht="51.75" hidden="1" customHeight="1" outlineLevel="1" x14ac:dyDescent="0.45">
      <c r="A220" s="96"/>
      <c r="B220" s="96"/>
      <c r="C220" s="1190"/>
      <c r="D220" s="407"/>
      <c r="E220" s="407"/>
      <c r="F220" s="101"/>
      <c r="G220" s="162"/>
      <c r="H220" s="244"/>
      <c r="I220" s="763"/>
      <c r="J220" s="755"/>
      <c r="K220" s="781"/>
      <c r="L220" s="399">
        <f t="shared" si="30"/>
        <v>0</v>
      </c>
      <c r="M220" s="476">
        <f>Камуга!I46/2</f>
        <v>0</v>
      </c>
      <c r="N220" s="102">
        <f t="shared" si="25"/>
        <v>0</v>
      </c>
      <c r="O220" s="138"/>
      <c r="P220" s="5"/>
      <c r="Q220" s="106"/>
      <c r="R220" s="188"/>
      <c r="S220" s="106"/>
      <c r="T220" s="5"/>
      <c r="U220" s="106"/>
      <c r="V220" s="5"/>
      <c r="W220" s="106"/>
      <c r="X220" s="5"/>
      <c r="Y220" s="106"/>
      <c r="Z220" s="188"/>
      <c r="AA220" s="106"/>
      <c r="AB220" s="5"/>
      <c r="AC220" s="106"/>
      <c r="AD220" s="5"/>
      <c r="AE220" s="106"/>
      <c r="AF220" s="5"/>
      <c r="AG220" s="106"/>
      <c r="AH220" s="188"/>
      <c r="AI220" s="106"/>
      <c r="AJ220" s="5"/>
      <c r="AK220" s="106"/>
      <c r="AL220" s="188"/>
      <c r="AM220" s="106"/>
      <c r="AN220" s="5"/>
      <c r="AO220" s="106"/>
      <c r="AP220" s="188"/>
      <c r="AQ220" s="106"/>
      <c r="AR220" s="5"/>
      <c r="AS220" s="106"/>
      <c r="AT220" s="187"/>
      <c r="AU220" s="104"/>
      <c r="AV220" s="187"/>
      <c r="AW220" s="104"/>
      <c r="AX220" s="4"/>
      <c r="AY220" s="104"/>
      <c r="AZ220" s="427"/>
      <c r="BA220" s="523">
        <f t="shared" si="31"/>
        <v>0</v>
      </c>
      <c r="BB220" s="519"/>
      <c r="BC220" s="433"/>
    </row>
    <row r="221" spans="1:55" ht="51.75" hidden="1" customHeight="1" outlineLevel="1" x14ac:dyDescent="0.45">
      <c r="A221" s="96"/>
      <c r="B221" s="96"/>
      <c r="C221" s="1190"/>
      <c r="D221" s="407"/>
      <c r="E221" s="407"/>
      <c r="F221" s="101"/>
      <c r="G221" s="162"/>
      <c r="H221" s="244"/>
      <c r="I221" s="763"/>
      <c r="J221" s="755"/>
      <c r="K221" s="512"/>
      <c r="L221" s="399">
        <f t="shared" si="30"/>
        <v>0</v>
      </c>
      <c r="M221" s="476">
        <f>Камуга!I47/2</f>
        <v>0</v>
      </c>
      <c r="N221" s="102">
        <f t="shared" si="25"/>
        <v>0</v>
      </c>
      <c r="O221" s="138"/>
      <c r="P221" s="5"/>
      <c r="Q221" s="106"/>
      <c r="R221" s="188"/>
      <c r="S221" s="106"/>
      <c r="T221" s="5"/>
      <c r="U221" s="106"/>
      <c r="V221" s="5"/>
      <c r="W221" s="106"/>
      <c r="X221" s="5"/>
      <c r="Y221" s="106"/>
      <c r="Z221" s="188"/>
      <c r="AA221" s="106"/>
      <c r="AB221" s="5"/>
      <c r="AC221" s="106"/>
      <c r="AD221" s="5"/>
      <c r="AE221" s="106"/>
      <c r="AF221" s="5"/>
      <c r="AG221" s="106"/>
      <c r="AH221" s="188"/>
      <c r="AI221" s="106"/>
      <c r="AJ221" s="5"/>
      <c r="AK221" s="106"/>
      <c r="AL221" s="188"/>
      <c r="AM221" s="106"/>
      <c r="AN221" s="5"/>
      <c r="AO221" s="106"/>
      <c r="AP221" s="188"/>
      <c r="AQ221" s="106"/>
      <c r="AR221" s="5"/>
      <c r="AS221" s="106"/>
      <c r="AT221" s="187"/>
      <c r="AU221" s="104"/>
      <c r="AV221" s="187"/>
      <c r="AW221" s="104"/>
      <c r="AX221" s="4"/>
      <c r="AY221" s="104"/>
      <c r="AZ221" s="427"/>
      <c r="BA221" s="523">
        <f t="shared" si="31"/>
        <v>0</v>
      </c>
      <c r="BB221" s="519"/>
      <c r="BC221" s="433"/>
    </row>
    <row r="222" spans="1:55" ht="51.75" hidden="1" customHeight="1" outlineLevel="1" x14ac:dyDescent="0.45">
      <c r="A222" s="96"/>
      <c r="B222" s="96"/>
      <c r="C222" s="1190"/>
      <c r="D222" s="407"/>
      <c r="E222" s="407"/>
      <c r="F222" s="101"/>
      <c r="G222" s="162"/>
      <c r="H222" s="244"/>
      <c r="I222" s="763"/>
      <c r="J222" s="755"/>
      <c r="K222" s="512"/>
      <c r="L222" s="399">
        <f t="shared" si="30"/>
        <v>0</v>
      </c>
      <c r="M222" s="476">
        <f>Камуга!I48/2</f>
        <v>0</v>
      </c>
      <c r="N222" s="102">
        <f t="shared" si="25"/>
        <v>0</v>
      </c>
      <c r="O222" s="138"/>
      <c r="P222" s="5"/>
      <c r="Q222" s="106"/>
      <c r="R222" s="188"/>
      <c r="S222" s="106"/>
      <c r="T222" s="5"/>
      <c r="U222" s="106"/>
      <c r="V222" s="5"/>
      <c r="W222" s="106"/>
      <c r="X222" s="5"/>
      <c r="Y222" s="106"/>
      <c r="Z222" s="188"/>
      <c r="AA222" s="106"/>
      <c r="AB222" s="5"/>
      <c r="AC222" s="106"/>
      <c r="AD222" s="5"/>
      <c r="AE222" s="106"/>
      <c r="AF222" s="5"/>
      <c r="AG222" s="106"/>
      <c r="AH222" s="188"/>
      <c r="AI222" s="106"/>
      <c r="AJ222" s="5"/>
      <c r="AK222" s="106"/>
      <c r="AL222" s="188"/>
      <c r="AM222" s="106"/>
      <c r="AN222" s="5"/>
      <c r="AO222" s="106"/>
      <c r="AP222" s="188"/>
      <c r="AQ222" s="106"/>
      <c r="AR222" s="5"/>
      <c r="AS222" s="106"/>
      <c r="AT222" s="187"/>
      <c r="AU222" s="104"/>
      <c r="AV222" s="187"/>
      <c r="AW222" s="104"/>
      <c r="AX222" s="4"/>
      <c r="AY222" s="104"/>
      <c r="AZ222" s="427"/>
      <c r="BA222" s="523">
        <f t="shared" si="31"/>
        <v>0</v>
      </c>
      <c r="BB222" s="519"/>
      <c r="BC222" s="433"/>
    </row>
    <row r="223" spans="1:55" ht="51.75" hidden="1" customHeight="1" outlineLevel="1" x14ac:dyDescent="0.45">
      <c r="A223" s="96"/>
      <c r="B223" s="96"/>
      <c r="C223" s="1190"/>
      <c r="D223" s="407"/>
      <c r="E223" s="407"/>
      <c r="F223" s="101"/>
      <c r="G223" s="162"/>
      <c r="H223" s="244"/>
      <c r="I223" s="763"/>
      <c r="J223" s="755"/>
      <c r="K223" s="512"/>
      <c r="L223" s="399">
        <f t="shared" si="30"/>
        <v>0</v>
      </c>
      <c r="M223" s="476">
        <f>Камуга!I49/2</f>
        <v>0</v>
      </c>
      <c r="N223" s="102">
        <f t="shared" si="25"/>
        <v>0</v>
      </c>
      <c r="O223" s="138"/>
      <c r="P223" s="5"/>
      <c r="Q223" s="106"/>
      <c r="R223" s="188"/>
      <c r="S223" s="106"/>
      <c r="T223" s="5"/>
      <c r="U223" s="106"/>
      <c r="V223" s="5"/>
      <c r="W223" s="106"/>
      <c r="X223" s="5"/>
      <c r="Y223" s="106"/>
      <c r="Z223" s="188"/>
      <c r="AA223" s="106"/>
      <c r="AB223" s="5"/>
      <c r="AC223" s="106"/>
      <c r="AD223" s="5"/>
      <c r="AE223" s="106"/>
      <c r="AF223" s="5"/>
      <c r="AG223" s="106"/>
      <c r="AH223" s="188"/>
      <c r="AI223" s="106"/>
      <c r="AJ223" s="5"/>
      <c r="AK223" s="106"/>
      <c r="AL223" s="188"/>
      <c r="AM223" s="106"/>
      <c r="AN223" s="5"/>
      <c r="AO223" s="106"/>
      <c r="AP223" s="188"/>
      <c r="AQ223" s="106"/>
      <c r="AR223" s="5"/>
      <c r="AS223" s="106"/>
      <c r="AT223" s="187"/>
      <c r="AU223" s="104"/>
      <c r="AV223" s="187"/>
      <c r="AW223" s="104"/>
      <c r="AX223" s="4"/>
      <c r="AY223" s="104"/>
      <c r="AZ223" s="427"/>
      <c r="BA223" s="523">
        <f t="shared" si="31"/>
        <v>0</v>
      </c>
      <c r="BB223" s="519"/>
      <c r="BC223" s="433"/>
    </row>
    <row r="224" spans="1:55" ht="51.75" hidden="1" customHeight="1" outlineLevel="1" x14ac:dyDescent="0.45">
      <c r="A224" s="96"/>
      <c r="B224" s="96"/>
      <c r="C224" s="1190"/>
      <c r="D224" s="407"/>
      <c r="E224" s="130"/>
      <c r="F224" s="101"/>
      <c r="G224" s="162"/>
      <c r="H224" s="162"/>
      <c r="I224" s="763"/>
      <c r="J224" s="755"/>
      <c r="K224" s="512"/>
      <c r="L224" s="399">
        <f t="shared" si="30"/>
        <v>0</v>
      </c>
      <c r="M224" s="476">
        <f>Камуга!I50/2</f>
        <v>0</v>
      </c>
      <c r="N224" s="102">
        <f t="shared" si="25"/>
        <v>0</v>
      </c>
      <c r="O224" s="138"/>
      <c r="P224" s="5"/>
      <c r="Q224" s="106"/>
      <c r="R224" s="188"/>
      <c r="S224" s="106"/>
      <c r="T224" s="5"/>
      <c r="U224" s="106"/>
      <c r="V224" s="5"/>
      <c r="W224" s="106"/>
      <c r="X224" s="5"/>
      <c r="Y224" s="106"/>
      <c r="Z224" s="188"/>
      <c r="AA224" s="106"/>
      <c r="AB224" s="5"/>
      <c r="AC224" s="106"/>
      <c r="AD224" s="5"/>
      <c r="AE224" s="106"/>
      <c r="AF224" s="5"/>
      <c r="AG224" s="106"/>
      <c r="AH224" s="188"/>
      <c r="AI224" s="106"/>
      <c r="AJ224" s="5"/>
      <c r="AK224" s="106"/>
      <c r="AL224" s="188"/>
      <c r="AM224" s="106"/>
      <c r="AN224" s="5"/>
      <c r="AO224" s="106"/>
      <c r="AP224" s="188"/>
      <c r="AQ224" s="106"/>
      <c r="AR224" s="5"/>
      <c r="AS224" s="106"/>
      <c r="AT224" s="187"/>
      <c r="AU224" s="104"/>
      <c r="AV224" s="187"/>
      <c r="AW224" s="104"/>
      <c r="AX224" s="4"/>
      <c r="AY224" s="104"/>
      <c r="AZ224" s="427"/>
      <c r="BA224" s="523">
        <f t="shared" si="31"/>
        <v>0</v>
      </c>
      <c r="BB224" s="519"/>
      <c r="BC224" s="433"/>
    </row>
    <row r="225" spans="1:55" ht="51.75" hidden="1" customHeight="1" outlineLevel="1" x14ac:dyDescent="0.45">
      <c r="A225" s="96"/>
      <c r="B225" s="96"/>
      <c r="C225" s="1190"/>
      <c r="D225" s="407"/>
      <c r="E225" s="130"/>
      <c r="F225" s="101"/>
      <c r="G225" s="162"/>
      <c r="H225" s="162"/>
      <c r="I225" s="763"/>
      <c r="J225" s="755"/>
      <c r="K225" s="512"/>
      <c r="L225" s="399">
        <f t="shared" si="30"/>
        <v>0</v>
      </c>
      <c r="M225" s="476">
        <f>Камуга!I51/2</f>
        <v>0</v>
      </c>
      <c r="N225" s="102">
        <f t="shared" si="25"/>
        <v>0</v>
      </c>
      <c r="O225" s="138"/>
      <c r="P225" s="5"/>
      <c r="Q225" s="106"/>
      <c r="R225" s="188"/>
      <c r="S225" s="106"/>
      <c r="T225" s="5"/>
      <c r="U225" s="106"/>
      <c r="V225" s="5"/>
      <c r="W225" s="106"/>
      <c r="X225" s="5"/>
      <c r="Y225" s="106"/>
      <c r="Z225" s="188"/>
      <c r="AA225" s="106"/>
      <c r="AB225" s="5"/>
      <c r="AC225" s="106"/>
      <c r="AD225" s="5"/>
      <c r="AE225" s="106"/>
      <c r="AF225" s="5"/>
      <c r="AG225" s="106"/>
      <c r="AH225" s="188"/>
      <c r="AI225" s="106"/>
      <c r="AJ225" s="5"/>
      <c r="AK225" s="106"/>
      <c r="AL225" s="188"/>
      <c r="AM225" s="106"/>
      <c r="AN225" s="5"/>
      <c r="AO225" s="106"/>
      <c r="AP225" s="188"/>
      <c r="AQ225" s="106"/>
      <c r="AR225" s="5"/>
      <c r="AS225" s="106"/>
      <c r="AT225" s="187"/>
      <c r="AU225" s="104"/>
      <c r="AV225" s="187"/>
      <c r="AW225" s="104"/>
      <c r="AX225" s="4"/>
      <c r="AY225" s="104"/>
      <c r="AZ225" s="427"/>
      <c r="BA225" s="523">
        <f t="shared" si="31"/>
        <v>0</v>
      </c>
      <c r="BB225" s="519"/>
      <c r="BC225" s="433"/>
    </row>
    <row r="226" spans="1:55" ht="51.75" hidden="1" customHeight="1" outlineLevel="1" x14ac:dyDescent="0.45">
      <c r="A226" s="96"/>
      <c r="B226" s="96"/>
      <c r="C226" s="1190"/>
      <c r="D226" s="407"/>
      <c r="E226" s="130"/>
      <c r="F226" s="101"/>
      <c r="G226" s="162"/>
      <c r="H226" s="162"/>
      <c r="I226" s="763"/>
      <c r="J226" s="755"/>
      <c r="K226" s="512"/>
      <c r="L226" s="399">
        <f t="shared" si="30"/>
        <v>0</v>
      </c>
      <c r="M226" s="476">
        <f>Камуга!I52/2</f>
        <v>0</v>
      </c>
      <c r="N226" s="102">
        <f t="shared" si="25"/>
        <v>0</v>
      </c>
      <c r="O226" s="138"/>
      <c r="P226" s="5"/>
      <c r="Q226" s="106"/>
      <c r="R226" s="188"/>
      <c r="S226" s="106"/>
      <c r="T226" s="5"/>
      <c r="U226" s="106"/>
      <c r="V226" s="5"/>
      <c r="W226" s="106"/>
      <c r="X226" s="5"/>
      <c r="Y226" s="106"/>
      <c r="Z226" s="188"/>
      <c r="AA226" s="106"/>
      <c r="AB226" s="5"/>
      <c r="AC226" s="106"/>
      <c r="AD226" s="5"/>
      <c r="AE226" s="106"/>
      <c r="AF226" s="5"/>
      <c r="AG226" s="106"/>
      <c r="AH226" s="188"/>
      <c r="AI226" s="106"/>
      <c r="AJ226" s="5"/>
      <c r="AK226" s="106"/>
      <c r="AL226" s="188"/>
      <c r="AM226" s="106"/>
      <c r="AN226" s="5"/>
      <c r="AO226" s="106"/>
      <c r="AP226" s="188"/>
      <c r="AQ226" s="106"/>
      <c r="AR226" s="5"/>
      <c r="AS226" s="106"/>
      <c r="AT226" s="187"/>
      <c r="AU226" s="104"/>
      <c r="AV226" s="187"/>
      <c r="AW226" s="104"/>
      <c r="AX226" s="4"/>
      <c r="AY226" s="104"/>
      <c r="AZ226" s="427"/>
      <c r="BA226" s="523">
        <f t="shared" si="31"/>
        <v>0</v>
      </c>
      <c r="BB226" s="519"/>
      <c r="BC226" s="433"/>
    </row>
    <row r="227" spans="1:55" ht="51.75" hidden="1" customHeight="1" outlineLevel="1" x14ac:dyDescent="0.45">
      <c r="A227" s="96"/>
      <c r="B227" s="96"/>
      <c r="C227" s="1190"/>
      <c r="D227" s="407"/>
      <c r="E227" s="130"/>
      <c r="F227" s="101"/>
      <c r="G227" s="162"/>
      <c r="H227" s="162"/>
      <c r="I227" s="763"/>
      <c r="J227" s="755"/>
      <c r="K227" s="512"/>
      <c r="L227" s="399">
        <f t="shared" si="30"/>
        <v>0</v>
      </c>
      <c r="M227" s="476">
        <f>Камуга!I53/2</f>
        <v>0</v>
      </c>
      <c r="N227" s="102">
        <f t="shared" si="25"/>
        <v>0</v>
      </c>
      <c r="O227" s="138"/>
      <c r="P227" s="5"/>
      <c r="Q227" s="106"/>
      <c r="R227" s="188"/>
      <c r="S227" s="106"/>
      <c r="T227" s="5"/>
      <c r="U227" s="106"/>
      <c r="V227" s="5"/>
      <c r="W227" s="106"/>
      <c r="X227" s="5"/>
      <c r="Y227" s="106"/>
      <c r="Z227" s="188"/>
      <c r="AA227" s="106"/>
      <c r="AB227" s="5"/>
      <c r="AC227" s="106"/>
      <c r="AD227" s="5"/>
      <c r="AE227" s="106"/>
      <c r="AF227" s="5"/>
      <c r="AG227" s="106"/>
      <c r="AH227" s="188"/>
      <c r="AI227" s="106"/>
      <c r="AJ227" s="5"/>
      <c r="AK227" s="106"/>
      <c r="AL227" s="188"/>
      <c r="AM227" s="106"/>
      <c r="AN227" s="5"/>
      <c r="AO227" s="106"/>
      <c r="AP227" s="188"/>
      <c r="AQ227" s="106"/>
      <c r="AR227" s="5"/>
      <c r="AS227" s="106"/>
      <c r="AT227" s="187"/>
      <c r="AU227" s="104"/>
      <c r="AV227" s="187"/>
      <c r="AW227" s="104"/>
      <c r="AX227" s="4"/>
      <c r="AY227" s="104"/>
      <c r="AZ227" s="427"/>
      <c r="BA227" s="523">
        <f t="shared" si="31"/>
        <v>0</v>
      </c>
      <c r="BB227" s="519"/>
      <c r="BC227" s="433"/>
    </row>
    <row r="228" spans="1:55" ht="51.75" hidden="1" customHeight="1" outlineLevel="1" x14ac:dyDescent="0.45">
      <c r="A228" s="96"/>
      <c r="B228" s="96"/>
      <c r="C228" s="1190"/>
      <c r="D228" s="407"/>
      <c r="E228" s="130"/>
      <c r="F228" s="101"/>
      <c r="G228" s="162"/>
      <c r="H228" s="162"/>
      <c r="I228" s="763"/>
      <c r="J228" s="755"/>
      <c r="K228" s="512"/>
      <c r="L228" s="399">
        <f t="shared" si="30"/>
        <v>0</v>
      </c>
      <c r="M228" s="476">
        <f>Камуга!I54/2</f>
        <v>0</v>
      </c>
      <c r="N228" s="102">
        <f t="shared" si="25"/>
        <v>0</v>
      </c>
      <c r="O228" s="138"/>
      <c r="P228" s="5"/>
      <c r="Q228" s="106"/>
      <c r="R228" s="188"/>
      <c r="S228" s="106"/>
      <c r="T228" s="5"/>
      <c r="U228" s="106"/>
      <c r="V228" s="5"/>
      <c r="W228" s="106"/>
      <c r="X228" s="5"/>
      <c r="Y228" s="106"/>
      <c r="Z228" s="188"/>
      <c r="AA228" s="106"/>
      <c r="AB228" s="5"/>
      <c r="AC228" s="106"/>
      <c r="AD228" s="5"/>
      <c r="AE228" s="106"/>
      <c r="AF228" s="5"/>
      <c r="AG228" s="106"/>
      <c r="AH228" s="188"/>
      <c r="AI228" s="106"/>
      <c r="AJ228" s="5"/>
      <c r="AK228" s="106"/>
      <c r="AL228" s="188"/>
      <c r="AM228" s="106"/>
      <c r="AN228" s="5"/>
      <c r="AO228" s="106"/>
      <c r="AP228" s="188"/>
      <c r="AQ228" s="106"/>
      <c r="AR228" s="5"/>
      <c r="AS228" s="106"/>
      <c r="AT228" s="187"/>
      <c r="AU228" s="104"/>
      <c r="AV228" s="187"/>
      <c r="AW228" s="104"/>
      <c r="AX228" s="4"/>
      <c r="AY228" s="104"/>
      <c r="AZ228" s="427"/>
      <c r="BA228" s="523">
        <f t="shared" si="31"/>
        <v>0</v>
      </c>
      <c r="BB228" s="519"/>
      <c r="BC228" s="433"/>
    </row>
    <row r="229" spans="1:55" ht="51.75" hidden="1" customHeight="1" outlineLevel="1" x14ac:dyDescent="0.45">
      <c r="A229" s="96"/>
      <c r="B229" s="96"/>
      <c r="C229" s="1190"/>
      <c r="D229" s="407"/>
      <c r="E229" s="130"/>
      <c r="F229" s="101"/>
      <c r="G229" s="162"/>
      <c r="H229" s="162"/>
      <c r="I229" s="763"/>
      <c r="J229" s="755"/>
      <c r="K229" s="512"/>
      <c r="L229" s="399">
        <f t="shared" si="30"/>
        <v>0</v>
      </c>
      <c r="M229" s="476">
        <f>Камуга!I55/2</f>
        <v>0</v>
      </c>
      <c r="N229" s="102">
        <f t="shared" si="25"/>
        <v>0</v>
      </c>
      <c r="O229" s="138"/>
      <c r="P229" s="5"/>
      <c r="Q229" s="106"/>
      <c r="R229" s="188"/>
      <c r="S229" s="106"/>
      <c r="T229" s="5"/>
      <c r="U229" s="106"/>
      <c r="V229" s="5"/>
      <c r="W229" s="106"/>
      <c r="X229" s="5"/>
      <c r="Y229" s="106"/>
      <c r="Z229" s="188"/>
      <c r="AA229" s="106"/>
      <c r="AB229" s="5"/>
      <c r="AC229" s="106"/>
      <c r="AD229" s="5"/>
      <c r="AE229" s="106"/>
      <c r="AF229" s="5"/>
      <c r="AG229" s="106"/>
      <c r="AH229" s="188"/>
      <c r="AI229" s="106"/>
      <c r="AJ229" s="5"/>
      <c r="AK229" s="106"/>
      <c r="AL229" s="188"/>
      <c r="AM229" s="106"/>
      <c r="AN229" s="5"/>
      <c r="AO229" s="106"/>
      <c r="AP229" s="188"/>
      <c r="AQ229" s="106"/>
      <c r="AR229" s="5"/>
      <c r="AS229" s="106"/>
      <c r="AT229" s="187"/>
      <c r="AU229" s="104"/>
      <c r="AV229" s="187"/>
      <c r="AW229" s="104"/>
      <c r="AX229" s="4"/>
      <c r="AY229" s="104"/>
      <c r="AZ229" s="427"/>
      <c r="BA229" s="523">
        <f t="shared" si="31"/>
        <v>0</v>
      </c>
      <c r="BB229" s="519"/>
      <c r="BC229" s="433"/>
    </row>
    <row r="230" spans="1:55" ht="45.75" customHeight="1" collapsed="1" thickBot="1" x14ac:dyDescent="0.5">
      <c r="A230" s="96"/>
      <c r="B230" s="96"/>
      <c r="C230" s="1191"/>
      <c r="D230" s="504"/>
      <c r="E230" s="132"/>
      <c r="F230" s="107"/>
      <c r="G230" s="163"/>
      <c r="H230" s="163"/>
      <c r="I230" s="788"/>
      <c r="J230" s="789"/>
      <c r="K230" s="513"/>
      <c r="L230" s="400">
        <f t="shared" si="30"/>
        <v>0</v>
      </c>
      <c r="M230" s="477">
        <f>Камуга!I56/2</f>
        <v>0</v>
      </c>
      <c r="N230" s="108">
        <f t="shared" si="25"/>
        <v>0</v>
      </c>
      <c r="O230" s="133"/>
      <c r="P230" s="1"/>
      <c r="Q230" s="110"/>
      <c r="R230" s="46"/>
      <c r="S230" s="110"/>
      <c r="T230" s="1"/>
      <c r="U230" s="110"/>
      <c r="V230" s="1"/>
      <c r="W230" s="110"/>
      <c r="X230" s="1"/>
      <c r="Y230" s="110"/>
      <c r="Z230" s="46"/>
      <c r="AA230" s="110"/>
      <c r="AB230" s="1"/>
      <c r="AC230" s="110"/>
      <c r="AD230" s="1"/>
      <c r="AE230" s="110"/>
      <c r="AF230" s="1"/>
      <c r="AG230" s="110"/>
      <c r="AH230" s="46"/>
      <c r="AI230" s="110"/>
      <c r="AJ230" s="1"/>
      <c r="AK230" s="110"/>
      <c r="AL230" s="46"/>
      <c r="AM230" s="110"/>
      <c r="AN230" s="1"/>
      <c r="AO230" s="110"/>
      <c r="AP230" s="46"/>
      <c r="AQ230" s="110"/>
      <c r="AR230" s="1"/>
      <c r="AS230" s="110"/>
      <c r="AT230" s="46"/>
      <c r="AU230" s="110"/>
      <c r="AV230" s="46"/>
      <c r="AW230" s="110"/>
      <c r="AX230" s="1"/>
      <c r="AY230" s="110"/>
      <c r="AZ230" s="428"/>
      <c r="BA230" s="524">
        <f t="shared" si="31"/>
        <v>0</v>
      </c>
      <c r="BB230" s="522"/>
      <c r="BC230" s="434"/>
    </row>
    <row r="231" spans="1:55" ht="16.5" customHeight="1" thickBot="1" x14ac:dyDescent="0.5">
      <c r="A231" s="96"/>
      <c r="B231" s="147"/>
      <c r="C231" s="122"/>
      <c r="D231" s="161"/>
      <c r="E231" s="334"/>
      <c r="F231" s="112"/>
      <c r="G231" s="349"/>
      <c r="H231" s="126"/>
      <c r="I231" s="495"/>
      <c r="J231" s="125"/>
      <c r="K231" s="496"/>
      <c r="L231" s="490"/>
      <c r="M231" s="487"/>
      <c r="N231" s="136">
        <f t="shared" si="25"/>
        <v>0</v>
      </c>
      <c r="O231" s="396"/>
      <c r="P231" s="6"/>
      <c r="Q231" s="137"/>
      <c r="R231" s="414"/>
      <c r="S231" s="137"/>
      <c r="T231" s="6"/>
      <c r="U231" s="137"/>
      <c r="V231" s="6"/>
      <c r="W231" s="137"/>
      <c r="X231" s="6"/>
      <c r="Y231" s="137"/>
      <c r="Z231" s="414"/>
      <c r="AA231" s="137"/>
      <c r="AB231" s="6"/>
      <c r="AC231" s="137"/>
      <c r="AD231" s="6"/>
      <c r="AE231" s="137"/>
      <c r="AF231" s="6"/>
      <c r="AG231" s="137"/>
      <c r="AH231" s="414"/>
      <c r="AI231" s="137"/>
      <c r="AJ231" s="6"/>
      <c r="AK231" s="137"/>
      <c r="AL231" s="414"/>
      <c r="AM231" s="137"/>
      <c r="AN231" s="6"/>
      <c r="AO231" s="137"/>
      <c r="AP231" s="422"/>
      <c r="AQ231" s="127"/>
      <c r="AR231" s="6"/>
      <c r="AS231" s="127"/>
      <c r="AT231" s="419"/>
      <c r="AU231" s="127"/>
      <c r="AV231" s="414"/>
      <c r="AW231" s="127"/>
      <c r="AX231" s="6"/>
      <c r="AY231" s="127"/>
      <c r="AZ231" s="414"/>
      <c r="BA231" s="413"/>
      <c r="BB231" s="470"/>
      <c r="BC231" s="433"/>
    </row>
    <row r="232" spans="1:55" ht="48" customHeight="1" x14ac:dyDescent="0.45">
      <c r="A232" s="96"/>
      <c r="B232" s="96"/>
      <c r="C232" s="1189" t="s">
        <v>12</v>
      </c>
      <c r="D232" s="739" t="s">
        <v>58</v>
      </c>
      <c r="E232" s="565" t="s">
        <v>83</v>
      </c>
      <c r="F232" s="999">
        <v>50</v>
      </c>
      <c r="G232" s="567" t="s">
        <v>7</v>
      </c>
      <c r="H232" s="998">
        <v>8.1999999999999993</v>
      </c>
      <c r="I232" s="784">
        <v>74</v>
      </c>
      <c r="J232" s="785">
        <v>111.84</v>
      </c>
      <c r="K232" s="1027"/>
      <c r="L232" s="401">
        <f t="shared" ref="L232:L255" si="32">P232+R232+T232+V232+X232+Z232+AB232+AD232+AF232+AH232+AJ232+AL232+AN232+AP232+AR232+AT232+AV232+AX232</f>
        <v>0</v>
      </c>
      <c r="M232" s="475">
        <f>Камуга!I58/2</f>
        <v>0</v>
      </c>
      <c r="N232" s="98">
        <f>(K232+M232)-L232</f>
        <v>0</v>
      </c>
      <c r="O232" s="100"/>
      <c r="P232" s="186"/>
      <c r="Q232" s="100"/>
      <c r="R232" s="3"/>
      <c r="S232" s="100"/>
      <c r="T232" s="3"/>
      <c r="U232" s="100"/>
      <c r="V232" s="186"/>
      <c r="W232" s="100"/>
      <c r="X232" s="3"/>
      <c r="Y232" s="100"/>
      <c r="Z232" s="3"/>
      <c r="AA232" s="100"/>
      <c r="AB232" s="3"/>
      <c r="AC232" s="100"/>
      <c r="AD232" s="186"/>
      <c r="AE232" s="100">
        <v>71</v>
      </c>
      <c r="AF232" s="3"/>
      <c r="AG232" s="100"/>
      <c r="AH232" s="186"/>
      <c r="AI232" s="100"/>
      <c r="AJ232" s="3"/>
      <c r="AK232" s="100"/>
      <c r="AL232" s="186"/>
      <c r="AM232" s="100"/>
      <c r="AN232" s="3"/>
      <c r="AO232" s="100"/>
      <c r="AP232" s="186"/>
      <c r="AQ232" s="100"/>
      <c r="AR232" s="186"/>
      <c r="AS232" s="100"/>
      <c r="AT232" s="186"/>
      <c r="AU232" s="100"/>
      <c r="AV232" s="186"/>
      <c r="AW232" s="100"/>
      <c r="AX232" s="3"/>
      <c r="AY232" s="100"/>
      <c r="AZ232" s="425"/>
      <c r="BA232" s="517">
        <f t="shared" ref="BA232:BA256" si="33">IFERROR(IF(L232/K232&gt;1.1,IF(N232*-1*H232&lt;135,L232/K232,1.1),L232/K232),0)</f>
        <v>0</v>
      </c>
      <c r="BB232" s="518">
        <f>IFERROR(SUM(L232:L256)/SUM(K232:K256),0)</f>
        <v>0</v>
      </c>
      <c r="BC232" s="410">
        <f>SUM(N232:N235)/600</f>
        <v>0</v>
      </c>
    </row>
    <row r="233" spans="1:55" ht="48" customHeight="1" x14ac:dyDescent="0.45">
      <c r="A233" s="96"/>
      <c r="B233" s="96"/>
      <c r="C233" s="1190"/>
      <c r="D233" s="783"/>
      <c r="E233" s="562" t="s">
        <v>83</v>
      </c>
      <c r="F233" s="750">
        <v>50</v>
      </c>
      <c r="G233" s="569">
        <v>423</v>
      </c>
      <c r="H233" s="564">
        <v>8.1999999999999993</v>
      </c>
      <c r="I233" s="763">
        <v>74</v>
      </c>
      <c r="J233" s="755">
        <v>111.84</v>
      </c>
      <c r="K233" s="405"/>
      <c r="L233" s="399">
        <f t="shared" si="32"/>
        <v>0</v>
      </c>
      <c r="M233" s="476">
        <f>Камуга!I59/2</f>
        <v>0</v>
      </c>
      <c r="N233" s="102">
        <f>(K233+M233)-L233</f>
        <v>0</v>
      </c>
      <c r="O233" s="104"/>
      <c r="P233" s="187"/>
      <c r="Q233" s="104"/>
      <c r="R233" s="4"/>
      <c r="S233" s="104"/>
      <c r="T233" s="4"/>
      <c r="U233" s="104"/>
      <c r="V233" s="187"/>
      <c r="W233" s="104"/>
      <c r="X233" s="4"/>
      <c r="Y233" s="104"/>
      <c r="Z233" s="4"/>
      <c r="AA233" s="104"/>
      <c r="AB233" s="4"/>
      <c r="AC233" s="104"/>
      <c r="AD233" s="187"/>
      <c r="AE233" s="104">
        <v>40</v>
      </c>
      <c r="AF233" s="4"/>
      <c r="AG233" s="104"/>
      <c r="AH233" s="187"/>
      <c r="AI233" s="104"/>
      <c r="AJ233" s="4"/>
      <c r="AK233" s="104"/>
      <c r="AL233" s="187"/>
      <c r="AM233" s="104"/>
      <c r="AN233" s="4"/>
      <c r="AO233" s="104"/>
      <c r="AP233" s="4"/>
      <c r="AQ233" s="104"/>
      <c r="AR233" s="187"/>
      <c r="AS233" s="104"/>
      <c r="AT233" s="187"/>
      <c r="AU233" s="104"/>
      <c r="AV233" s="187"/>
      <c r="AW233" s="104"/>
      <c r="AX233" s="4"/>
      <c r="AY233" s="104"/>
      <c r="AZ233" s="427"/>
      <c r="BA233" s="523">
        <f t="shared" si="33"/>
        <v>0</v>
      </c>
      <c r="BB233" s="519"/>
      <c r="BC233" s="450"/>
    </row>
    <row r="234" spans="1:55" ht="48" customHeight="1" x14ac:dyDescent="0.45">
      <c r="A234" s="96"/>
      <c r="B234" s="96"/>
      <c r="C234" s="1190"/>
      <c r="D234" s="407"/>
      <c r="E234" s="562" t="s">
        <v>83</v>
      </c>
      <c r="F234" s="750">
        <v>50</v>
      </c>
      <c r="G234" s="569">
        <v>7502</v>
      </c>
      <c r="H234" s="564">
        <v>8.1999999999999993</v>
      </c>
      <c r="I234" s="763">
        <v>74</v>
      </c>
      <c r="J234" s="755">
        <v>111.84</v>
      </c>
      <c r="K234" s="405"/>
      <c r="L234" s="399">
        <f t="shared" si="32"/>
        <v>0</v>
      </c>
      <c r="M234" s="476">
        <f>Камуга!I60/2</f>
        <v>0</v>
      </c>
      <c r="N234" s="102">
        <f>(K234+M234)-L234</f>
        <v>0</v>
      </c>
      <c r="O234" s="104"/>
      <c r="P234" s="187"/>
      <c r="Q234" s="104"/>
      <c r="R234" s="4"/>
      <c r="S234" s="104"/>
      <c r="T234" s="4"/>
      <c r="U234" s="104"/>
      <c r="V234" s="187"/>
      <c r="W234" s="104"/>
      <c r="X234" s="4"/>
      <c r="Y234" s="104"/>
      <c r="Z234" s="4"/>
      <c r="AA234" s="104"/>
      <c r="AB234" s="4"/>
      <c r="AC234" s="104"/>
      <c r="AD234" s="187"/>
      <c r="AE234" s="104">
        <v>95</v>
      </c>
      <c r="AF234" s="4"/>
      <c r="AG234" s="104"/>
      <c r="AH234" s="187"/>
      <c r="AI234" s="104"/>
      <c r="AJ234" s="4"/>
      <c r="AK234" s="104"/>
      <c r="AL234" s="187"/>
      <c r="AM234" s="104"/>
      <c r="AN234" s="4"/>
      <c r="AO234" s="104"/>
      <c r="AP234" s="4"/>
      <c r="AQ234" s="104"/>
      <c r="AR234" s="4"/>
      <c r="AS234" s="104"/>
      <c r="AT234" s="187"/>
      <c r="AU234" s="104"/>
      <c r="AV234" s="187"/>
      <c r="AW234" s="104"/>
      <c r="AX234" s="4"/>
      <c r="AY234" s="104"/>
      <c r="AZ234" s="427"/>
      <c r="BA234" s="523">
        <f t="shared" si="33"/>
        <v>0</v>
      </c>
      <c r="BB234" s="519"/>
      <c r="BC234" s="450"/>
    </row>
    <row r="235" spans="1:55" ht="48" customHeight="1" thickBot="1" x14ac:dyDescent="0.5">
      <c r="A235" s="96"/>
      <c r="B235" s="96"/>
      <c r="C235" s="1190"/>
      <c r="D235" s="407"/>
      <c r="E235" s="562" t="s">
        <v>83</v>
      </c>
      <c r="F235" s="750">
        <v>50</v>
      </c>
      <c r="G235" s="569">
        <v>4695</v>
      </c>
      <c r="H235" s="564">
        <v>8.1999999999999993</v>
      </c>
      <c r="I235" s="763">
        <v>74</v>
      </c>
      <c r="J235" s="755">
        <v>111.84</v>
      </c>
      <c r="K235" s="405"/>
      <c r="L235" s="399">
        <f t="shared" si="32"/>
        <v>0</v>
      </c>
      <c r="M235" s="476">
        <f>Камуга!I61/2</f>
        <v>0</v>
      </c>
      <c r="N235" s="102">
        <f>(K235+M235)-L235</f>
        <v>0</v>
      </c>
      <c r="O235" s="106"/>
      <c r="P235" s="188"/>
      <c r="Q235" s="106"/>
      <c r="R235" s="5"/>
      <c r="S235" s="106"/>
      <c r="T235" s="5"/>
      <c r="U235" s="106"/>
      <c r="V235" s="188"/>
      <c r="W235" s="106"/>
      <c r="X235" s="5"/>
      <c r="Y235" s="106"/>
      <c r="Z235" s="5"/>
      <c r="AA235" s="106"/>
      <c r="AB235" s="5"/>
      <c r="AC235" s="106"/>
      <c r="AD235" s="188"/>
      <c r="AE235" s="106">
        <v>95</v>
      </c>
      <c r="AF235" s="5"/>
      <c r="AG235" s="106"/>
      <c r="AH235" s="188"/>
      <c r="AI235" s="106"/>
      <c r="AJ235" s="5"/>
      <c r="AK235" s="106"/>
      <c r="AL235" s="188"/>
      <c r="AM235" s="106"/>
      <c r="AN235" s="5"/>
      <c r="AO235" s="106"/>
      <c r="AP235" s="4"/>
      <c r="AQ235" s="104"/>
      <c r="AR235" s="5"/>
      <c r="AS235" s="104"/>
      <c r="AT235" s="187"/>
      <c r="AU235" s="104"/>
      <c r="AV235" s="187"/>
      <c r="AW235" s="104"/>
      <c r="AX235" s="4"/>
      <c r="AY235" s="104"/>
      <c r="AZ235" s="427"/>
      <c r="BA235" s="523">
        <f t="shared" si="33"/>
        <v>0</v>
      </c>
      <c r="BB235" s="519"/>
      <c r="BC235" s="450"/>
    </row>
    <row r="236" spans="1:55" ht="48" customHeight="1" x14ac:dyDescent="0.45">
      <c r="A236" s="96"/>
      <c r="B236" s="96"/>
      <c r="C236" s="1190"/>
      <c r="D236" s="407"/>
      <c r="E236" s="130" t="s">
        <v>90</v>
      </c>
      <c r="F236" s="101">
        <v>50</v>
      </c>
      <c r="G236" s="317">
        <v>4625</v>
      </c>
      <c r="H236" s="244">
        <v>8.1</v>
      </c>
      <c r="I236" s="763">
        <v>84</v>
      </c>
      <c r="J236" s="755">
        <v>125.04</v>
      </c>
      <c r="K236" s="405">
        <v>126</v>
      </c>
      <c r="L236" s="399">
        <f t="shared" ref="L236:L247" si="34">P236+R236+T236+V236+X236+Z236+AB236+AD236+AF236+AH236+AJ236+AL236+AN236+AP236+AR236+AT236+AV236+AX236</f>
        <v>0</v>
      </c>
      <c r="M236" s="476">
        <f>Камуга!I62/2</f>
        <v>0</v>
      </c>
      <c r="N236" s="102">
        <f t="shared" ref="N236:N322" si="35">(K236+M236)-L236</f>
        <v>126</v>
      </c>
      <c r="O236" s="106"/>
      <c r="P236" s="188"/>
      <c r="Q236" s="106"/>
      <c r="R236" s="188"/>
      <c r="S236" s="106"/>
      <c r="T236" s="5"/>
      <c r="U236" s="106"/>
      <c r="V236" s="188"/>
      <c r="W236" s="106"/>
      <c r="X236" s="5"/>
      <c r="Y236" s="106"/>
      <c r="Z236" s="5"/>
      <c r="AA236" s="106"/>
      <c r="AB236" s="5"/>
      <c r="AC236" s="106"/>
      <c r="AD236" s="188"/>
      <c r="AE236" s="106"/>
      <c r="AF236" s="5"/>
      <c r="AG236" s="106"/>
      <c r="AH236" s="188"/>
      <c r="AI236" s="106"/>
      <c r="AJ236" s="5"/>
      <c r="AK236" s="106"/>
      <c r="AL236" s="188"/>
      <c r="AM236" s="106"/>
      <c r="AN236" s="5"/>
      <c r="AO236" s="106"/>
      <c r="AP236" s="4"/>
      <c r="AQ236" s="104"/>
      <c r="AR236" s="5"/>
      <c r="AS236" s="104"/>
      <c r="AT236" s="187"/>
      <c r="AU236" s="104"/>
      <c r="AV236" s="187"/>
      <c r="AW236" s="104"/>
      <c r="AX236" s="4"/>
      <c r="AY236" s="104"/>
      <c r="AZ236" s="427"/>
      <c r="BA236" s="523">
        <f t="shared" si="33"/>
        <v>0</v>
      </c>
      <c r="BB236" s="519"/>
      <c r="BC236" s="410">
        <f>SUM(N236:N239)/600</f>
        <v>1.2350000000000001</v>
      </c>
    </row>
    <row r="237" spans="1:55" ht="48" customHeight="1" x14ac:dyDescent="0.45">
      <c r="A237" s="96"/>
      <c r="B237" s="96"/>
      <c r="C237" s="1190"/>
      <c r="D237" s="975"/>
      <c r="E237" s="130" t="s">
        <v>90</v>
      </c>
      <c r="F237" s="101">
        <v>50</v>
      </c>
      <c r="G237" s="317" t="s">
        <v>7</v>
      </c>
      <c r="H237" s="244">
        <v>8.1</v>
      </c>
      <c r="I237" s="763">
        <v>84</v>
      </c>
      <c r="J237" s="755">
        <v>125.04</v>
      </c>
      <c r="K237" s="405">
        <v>173</v>
      </c>
      <c r="L237" s="399">
        <f t="shared" si="34"/>
        <v>0</v>
      </c>
      <c r="M237" s="476">
        <f>Камуга!I63/2</f>
        <v>0</v>
      </c>
      <c r="N237" s="102">
        <f t="shared" si="35"/>
        <v>173</v>
      </c>
      <c r="O237" s="106"/>
      <c r="P237" s="188"/>
      <c r="Q237" s="106"/>
      <c r="R237" s="188"/>
      <c r="S237" s="106"/>
      <c r="T237" s="5"/>
      <c r="U237" s="106"/>
      <c r="V237" s="188"/>
      <c r="W237" s="106"/>
      <c r="X237" s="5"/>
      <c r="Y237" s="106"/>
      <c r="Z237" s="5"/>
      <c r="AA237" s="106"/>
      <c r="AB237" s="5"/>
      <c r="AC237" s="106"/>
      <c r="AD237" s="188"/>
      <c r="AE237" s="106"/>
      <c r="AF237" s="5"/>
      <c r="AG237" s="106"/>
      <c r="AH237" s="188"/>
      <c r="AI237" s="106"/>
      <c r="AJ237" s="5"/>
      <c r="AK237" s="106"/>
      <c r="AL237" s="188"/>
      <c r="AM237" s="106"/>
      <c r="AN237" s="5"/>
      <c r="AO237" s="106"/>
      <c r="AP237" s="4"/>
      <c r="AQ237" s="104"/>
      <c r="AR237" s="5"/>
      <c r="AS237" s="104"/>
      <c r="AT237" s="187"/>
      <c r="AU237" s="104"/>
      <c r="AV237" s="187"/>
      <c r="AW237" s="104"/>
      <c r="AX237" s="4"/>
      <c r="AY237" s="104"/>
      <c r="AZ237" s="427"/>
      <c r="BA237" s="523">
        <f t="shared" si="33"/>
        <v>0</v>
      </c>
      <c r="BB237" s="519"/>
      <c r="BC237" s="450"/>
    </row>
    <row r="238" spans="1:55" ht="48" customHeight="1" x14ac:dyDescent="0.45">
      <c r="A238" s="96"/>
      <c r="B238" s="96"/>
      <c r="C238" s="1190"/>
      <c r="D238" s="407"/>
      <c r="E238" s="130" t="s">
        <v>90</v>
      </c>
      <c r="F238" s="101">
        <v>50</v>
      </c>
      <c r="G238" s="317">
        <v>423</v>
      </c>
      <c r="H238" s="244">
        <v>8.1</v>
      </c>
      <c r="I238" s="763">
        <v>84</v>
      </c>
      <c r="J238" s="755">
        <v>125.04</v>
      </c>
      <c r="K238" s="405">
        <v>417</v>
      </c>
      <c r="L238" s="399">
        <f t="shared" si="34"/>
        <v>0</v>
      </c>
      <c r="M238" s="476">
        <f>Камуга!I64/2</f>
        <v>0</v>
      </c>
      <c r="N238" s="102">
        <f>(K238+M238)-L238</f>
        <v>417</v>
      </c>
      <c r="O238" s="106"/>
      <c r="P238" s="188"/>
      <c r="Q238" s="106"/>
      <c r="R238" s="188"/>
      <c r="S238" s="106"/>
      <c r="T238" s="5"/>
      <c r="U238" s="106"/>
      <c r="V238" s="188"/>
      <c r="W238" s="106"/>
      <c r="X238" s="5"/>
      <c r="Y238" s="106"/>
      <c r="Z238" s="5"/>
      <c r="AA238" s="106"/>
      <c r="AB238" s="5"/>
      <c r="AC238" s="106"/>
      <c r="AD238" s="188"/>
      <c r="AE238" s="106"/>
      <c r="AF238" s="5"/>
      <c r="AG238" s="106"/>
      <c r="AH238" s="188"/>
      <c r="AI238" s="106"/>
      <c r="AJ238" s="5"/>
      <c r="AK238" s="106"/>
      <c r="AL238" s="188"/>
      <c r="AM238" s="106"/>
      <c r="AN238" s="5"/>
      <c r="AO238" s="106"/>
      <c r="AP238" s="4"/>
      <c r="AQ238" s="104"/>
      <c r="AR238" s="5"/>
      <c r="AS238" s="104"/>
      <c r="AT238" s="187"/>
      <c r="AU238" s="104"/>
      <c r="AV238" s="187"/>
      <c r="AW238" s="104"/>
      <c r="AX238" s="4"/>
      <c r="AY238" s="104"/>
      <c r="AZ238" s="427"/>
      <c r="BA238" s="523">
        <f t="shared" si="33"/>
        <v>0</v>
      </c>
      <c r="BB238" s="519"/>
      <c r="BC238" s="450"/>
    </row>
    <row r="239" spans="1:55" ht="48" customHeight="1" x14ac:dyDescent="0.45">
      <c r="A239" s="96"/>
      <c r="B239" s="96"/>
      <c r="C239" s="1190"/>
      <c r="D239" s="783"/>
      <c r="E239" s="130" t="s">
        <v>90</v>
      </c>
      <c r="F239" s="101">
        <v>50</v>
      </c>
      <c r="G239" s="317">
        <v>539</v>
      </c>
      <c r="H239" s="244">
        <v>8.1</v>
      </c>
      <c r="I239" s="763">
        <v>84</v>
      </c>
      <c r="J239" s="755">
        <v>125.04</v>
      </c>
      <c r="K239" s="512">
        <v>25</v>
      </c>
      <c r="L239" s="399">
        <f t="shared" si="34"/>
        <v>0</v>
      </c>
      <c r="M239" s="476">
        <f>Камуга!I65/2</f>
        <v>0</v>
      </c>
      <c r="N239" s="102">
        <f t="shared" si="35"/>
        <v>25</v>
      </c>
      <c r="O239" s="106"/>
      <c r="P239" s="188"/>
      <c r="Q239" s="106"/>
      <c r="R239" s="5"/>
      <c r="S239" s="106"/>
      <c r="T239" s="5"/>
      <c r="U239" s="106"/>
      <c r="V239" s="188"/>
      <c r="W239" s="106"/>
      <c r="X239" s="5"/>
      <c r="Y239" s="106"/>
      <c r="Z239" s="5"/>
      <c r="AA239" s="106"/>
      <c r="AB239" s="5"/>
      <c r="AC239" s="106"/>
      <c r="AD239" s="188"/>
      <c r="AE239" s="106"/>
      <c r="AF239" s="5"/>
      <c r="AG239" s="106"/>
      <c r="AH239" s="188"/>
      <c r="AI239" s="106"/>
      <c r="AJ239" s="5"/>
      <c r="AK239" s="106"/>
      <c r="AL239" s="188"/>
      <c r="AM239" s="106"/>
      <c r="AN239" s="5"/>
      <c r="AO239" s="106"/>
      <c r="AP239" s="4"/>
      <c r="AQ239" s="104"/>
      <c r="AR239" s="5"/>
      <c r="AS239" s="104"/>
      <c r="AT239" s="187"/>
      <c r="AU239" s="104"/>
      <c r="AV239" s="187"/>
      <c r="AW239" s="104"/>
      <c r="AX239" s="4"/>
      <c r="AY239" s="104"/>
      <c r="AZ239" s="427"/>
      <c r="BA239" s="523">
        <f t="shared" si="33"/>
        <v>0</v>
      </c>
      <c r="BB239" s="519"/>
      <c r="BC239" s="450"/>
    </row>
    <row r="240" spans="1:55" ht="48" hidden="1" customHeight="1" outlineLevel="1" x14ac:dyDescent="0.45">
      <c r="A240" s="96"/>
      <c r="B240" s="96"/>
      <c r="C240" s="1190"/>
      <c r="D240" s="783"/>
      <c r="E240" s="130"/>
      <c r="F240" s="101"/>
      <c r="G240" s="317"/>
      <c r="H240" s="244"/>
      <c r="I240" s="763"/>
      <c r="J240" s="755"/>
      <c r="K240" s="512"/>
      <c r="L240" s="399">
        <f t="shared" si="34"/>
        <v>0</v>
      </c>
      <c r="M240" s="476">
        <f>Камуга!I66/2</f>
        <v>0</v>
      </c>
      <c r="N240" s="102">
        <f t="shared" si="35"/>
        <v>0</v>
      </c>
      <c r="O240" s="106"/>
      <c r="P240" s="188"/>
      <c r="Q240" s="106"/>
      <c r="R240" s="5"/>
      <c r="S240" s="106"/>
      <c r="T240" s="5"/>
      <c r="U240" s="106"/>
      <c r="V240" s="188"/>
      <c r="W240" s="106"/>
      <c r="X240" s="5"/>
      <c r="Y240" s="106"/>
      <c r="Z240" s="5"/>
      <c r="AA240" s="106"/>
      <c r="AB240" s="5"/>
      <c r="AC240" s="106"/>
      <c r="AD240" s="188"/>
      <c r="AE240" s="106"/>
      <c r="AF240" s="5"/>
      <c r="AG240" s="106"/>
      <c r="AH240" s="188"/>
      <c r="AI240" s="106"/>
      <c r="AJ240" s="5"/>
      <c r="AK240" s="106"/>
      <c r="AL240" s="188"/>
      <c r="AM240" s="106"/>
      <c r="AN240" s="5"/>
      <c r="AO240" s="106"/>
      <c r="AP240" s="4"/>
      <c r="AQ240" s="104"/>
      <c r="AR240" s="5"/>
      <c r="AS240" s="104"/>
      <c r="AT240" s="187"/>
      <c r="AU240" s="104"/>
      <c r="AV240" s="187"/>
      <c r="AW240" s="104"/>
      <c r="AX240" s="4"/>
      <c r="AY240" s="104"/>
      <c r="AZ240" s="427"/>
      <c r="BA240" s="523">
        <f t="shared" si="33"/>
        <v>0</v>
      </c>
      <c r="BB240" s="519"/>
      <c r="BC240" s="450"/>
    </row>
    <row r="241" spans="1:55" ht="48" hidden="1" customHeight="1" outlineLevel="1" x14ac:dyDescent="0.45">
      <c r="A241" s="96"/>
      <c r="B241" s="96"/>
      <c r="C241" s="1190"/>
      <c r="D241" s="783"/>
      <c r="E241" s="130"/>
      <c r="F241" s="101"/>
      <c r="G241" s="162"/>
      <c r="H241" s="244"/>
      <c r="I241" s="763"/>
      <c r="J241" s="755"/>
      <c r="K241" s="512"/>
      <c r="L241" s="399">
        <f t="shared" si="34"/>
        <v>0</v>
      </c>
      <c r="M241" s="476">
        <f>Камуга!I67/2</f>
        <v>0</v>
      </c>
      <c r="N241" s="102">
        <f t="shared" si="35"/>
        <v>0</v>
      </c>
      <c r="O241" s="106"/>
      <c r="P241" s="188"/>
      <c r="Q241" s="104"/>
      <c r="R241" s="5"/>
      <c r="S241" s="106"/>
      <c r="T241" s="5"/>
      <c r="U241" s="106"/>
      <c r="V241" s="188"/>
      <c r="W241" s="106"/>
      <c r="X241" s="5"/>
      <c r="Y241" s="106"/>
      <c r="Z241" s="5"/>
      <c r="AA241" s="106"/>
      <c r="AB241" s="5"/>
      <c r="AC241" s="106"/>
      <c r="AD241" s="188"/>
      <c r="AE241" s="106"/>
      <c r="AF241" s="5"/>
      <c r="AG241" s="106"/>
      <c r="AH241" s="188"/>
      <c r="AI241" s="106"/>
      <c r="AJ241" s="5"/>
      <c r="AK241" s="106"/>
      <c r="AL241" s="188"/>
      <c r="AM241" s="106"/>
      <c r="AN241" s="5"/>
      <c r="AO241" s="106"/>
      <c r="AP241" s="4"/>
      <c r="AQ241" s="104"/>
      <c r="AR241" s="5"/>
      <c r="AS241" s="104"/>
      <c r="AT241" s="187"/>
      <c r="AU241" s="104"/>
      <c r="AV241" s="187"/>
      <c r="AW241" s="104"/>
      <c r="AX241" s="4"/>
      <c r="AY241" s="104"/>
      <c r="AZ241" s="427"/>
      <c r="BA241" s="523">
        <f t="shared" si="33"/>
        <v>0</v>
      </c>
      <c r="BB241" s="519"/>
      <c r="BC241" s="450"/>
    </row>
    <row r="242" spans="1:55" ht="48" hidden="1" customHeight="1" outlineLevel="1" x14ac:dyDescent="0.45">
      <c r="A242" s="96"/>
      <c r="B242" s="96"/>
      <c r="C242" s="1190"/>
      <c r="D242" s="352"/>
      <c r="E242" s="130"/>
      <c r="F242" s="101"/>
      <c r="G242" s="162"/>
      <c r="H242" s="244"/>
      <c r="I242" s="763"/>
      <c r="J242" s="755"/>
      <c r="K242" s="512"/>
      <c r="L242" s="399">
        <f t="shared" si="34"/>
        <v>0</v>
      </c>
      <c r="M242" s="476">
        <f>Камуга!I68/2</f>
        <v>0</v>
      </c>
      <c r="N242" s="102">
        <f t="shared" si="35"/>
        <v>0</v>
      </c>
      <c r="O242" s="104"/>
      <c r="P242" s="187"/>
      <c r="Q242" s="104"/>
      <c r="R242" s="4"/>
      <c r="S242" s="104"/>
      <c r="T242" s="4"/>
      <c r="U242" s="104"/>
      <c r="V242" s="187"/>
      <c r="W242" s="104"/>
      <c r="X242" s="4"/>
      <c r="Y242" s="104"/>
      <c r="Z242" s="4"/>
      <c r="AA242" s="104"/>
      <c r="AB242" s="4"/>
      <c r="AC242" s="104"/>
      <c r="AD242" s="187"/>
      <c r="AE242" s="104"/>
      <c r="AF242" s="4"/>
      <c r="AG242" s="104"/>
      <c r="AH242" s="187"/>
      <c r="AI242" s="104"/>
      <c r="AJ242" s="4"/>
      <c r="AK242" s="104"/>
      <c r="AL242" s="187"/>
      <c r="AM242" s="104"/>
      <c r="AN242" s="4"/>
      <c r="AO242" s="104"/>
      <c r="AP242" s="4"/>
      <c r="AQ242" s="104"/>
      <c r="AR242" s="4"/>
      <c r="AS242" s="104"/>
      <c r="AT242" s="187"/>
      <c r="AU242" s="104"/>
      <c r="AV242" s="187"/>
      <c r="AW242" s="104"/>
      <c r="AX242" s="4"/>
      <c r="AY242" s="104"/>
      <c r="AZ242" s="427"/>
      <c r="BA242" s="523">
        <f t="shared" si="33"/>
        <v>0</v>
      </c>
      <c r="BB242" s="519"/>
      <c r="BC242" s="450"/>
    </row>
    <row r="243" spans="1:55" ht="48" hidden="1" customHeight="1" outlineLevel="1" x14ac:dyDescent="0.45">
      <c r="A243" s="96"/>
      <c r="B243" s="96"/>
      <c r="C243" s="1190"/>
      <c r="D243" s="407"/>
      <c r="E243" s="130"/>
      <c r="F243" s="101"/>
      <c r="G243" s="162"/>
      <c r="H243" s="244"/>
      <c r="I243" s="763"/>
      <c r="J243" s="755"/>
      <c r="K243" s="512"/>
      <c r="L243" s="399">
        <f t="shared" si="34"/>
        <v>0</v>
      </c>
      <c r="M243" s="476">
        <f>Камуга!I69/2</f>
        <v>0</v>
      </c>
      <c r="N243" s="102">
        <f t="shared" si="35"/>
        <v>0</v>
      </c>
      <c r="O243" s="115"/>
      <c r="P243" s="242"/>
      <c r="Q243" s="104"/>
      <c r="R243" s="2"/>
      <c r="S243" s="115"/>
      <c r="T243" s="2"/>
      <c r="U243" s="115"/>
      <c r="V243" s="242"/>
      <c r="W243" s="115"/>
      <c r="X243" s="2"/>
      <c r="Y243" s="115"/>
      <c r="Z243" s="2"/>
      <c r="AA243" s="115"/>
      <c r="AB243" s="2"/>
      <c r="AC243" s="115"/>
      <c r="AD243" s="242"/>
      <c r="AE243" s="115"/>
      <c r="AF243" s="2"/>
      <c r="AG243" s="115"/>
      <c r="AH243" s="242"/>
      <c r="AI243" s="115"/>
      <c r="AJ243" s="2"/>
      <c r="AK243" s="115"/>
      <c r="AL243" s="242"/>
      <c r="AM243" s="115"/>
      <c r="AN243" s="2"/>
      <c r="AO243" s="115"/>
      <c r="AP243" s="4"/>
      <c r="AQ243" s="104"/>
      <c r="AR243" s="2"/>
      <c r="AS243" s="104"/>
      <c r="AT243" s="187"/>
      <c r="AU243" s="104"/>
      <c r="AV243" s="187"/>
      <c r="AW243" s="104"/>
      <c r="AX243" s="4"/>
      <c r="AY243" s="104"/>
      <c r="AZ243" s="427"/>
      <c r="BA243" s="523">
        <f t="shared" si="33"/>
        <v>0</v>
      </c>
      <c r="BB243" s="519"/>
      <c r="BC243" s="450"/>
    </row>
    <row r="244" spans="1:55" ht="48" hidden="1" customHeight="1" outlineLevel="1" x14ac:dyDescent="0.45">
      <c r="A244" s="96"/>
      <c r="B244" s="96"/>
      <c r="C244" s="1190"/>
      <c r="D244" s="407"/>
      <c r="E244" s="130"/>
      <c r="F244" s="101"/>
      <c r="G244" s="317"/>
      <c r="H244" s="244"/>
      <c r="I244" s="763"/>
      <c r="J244" s="755"/>
      <c r="K244" s="512"/>
      <c r="L244" s="399">
        <f t="shared" si="34"/>
        <v>0</v>
      </c>
      <c r="M244" s="476">
        <f>Камуга!I70/2</f>
        <v>0</v>
      </c>
      <c r="N244" s="102">
        <f t="shared" si="35"/>
        <v>0</v>
      </c>
      <c r="O244" s="104"/>
      <c r="P244" s="187"/>
      <c r="Q244" s="104"/>
      <c r="R244" s="4"/>
      <c r="S244" s="104"/>
      <c r="T244" s="4"/>
      <c r="U244" s="104"/>
      <c r="V244" s="187"/>
      <c r="W244" s="104"/>
      <c r="X244" s="4"/>
      <c r="Y244" s="104"/>
      <c r="Z244" s="4"/>
      <c r="AA244" s="104"/>
      <c r="AB244" s="4"/>
      <c r="AC244" s="104"/>
      <c r="AD244" s="187"/>
      <c r="AE244" s="104"/>
      <c r="AF244" s="4"/>
      <c r="AG244" s="104"/>
      <c r="AH244" s="187"/>
      <c r="AI244" s="104"/>
      <c r="AJ244" s="4"/>
      <c r="AK244" s="104"/>
      <c r="AL244" s="187"/>
      <c r="AM244" s="104"/>
      <c r="AN244" s="4"/>
      <c r="AO244" s="104"/>
      <c r="AP244" s="4"/>
      <c r="AQ244" s="104"/>
      <c r="AR244" s="4"/>
      <c r="AS244" s="104"/>
      <c r="AT244" s="187"/>
      <c r="AU244" s="104"/>
      <c r="AV244" s="187"/>
      <c r="AW244" s="104"/>
      <c r="AX244" s="4"/>
      <c r="AY244" s="104"/>
      <c r="AZ244" s="427"/>
      <c r="BA244" s="523">
        <f t="shared" si="33"/>
        <v>0</v>
      </c>
      <c r="BB244" s="519"/>
      <c r="BC244" s="450"/>
    </row>
    <row r="245" spans="1:55" ht="48" hidden="1" customHeight="1" outlineLevel="1" x14ac:dyDescent="0.45">
      <c r="A245" s="96"/>
      <c r="B245" s="96"/>
      <c r="C245" s="1190"/>
      <c r="D245" s="783"/>
      <c r="E245" s="130"/>
      <c r="F245" s="101"/>
      <c r="G245" s="162"/>
      <c r="H245" s="244"/>
      <c r="I245" s="763"/>
      <c r="J245" s="755"/>
      <c r="K245" s="512"/>
      <c r="L245" s="399">
        <f t="shared" si="34"/>
        <v>0</v>
      </c>
      <c r="M245" s="476">
        <f>Камуга!I71/2</f>
        <v>0</v>
      </c>
      <c r="N245" s="102">
        <f t="shared" si="35"/>
        <v>0</v>
      </c>
      <c r="O245" s="104"/>
      <c r="P245" s="187"/>
      <c r="Q245" s="104"/>
      <c r="R245" s="4"/>
      <c r="S245" s="104"/>
      <c r="T245" s="4"/>
      <c r="U245" s="104"/>
      <c r="V245" s="187"/>
      <c r="W245" s="104"/>
      <c r="X245" s="4"/>
      <c r="Y245" s="104"/>
      <c r="Z245" s="4"/>
      <c r="AA245" s="104"/>
      <c r="AB245" s="4"/>
      <c r="AC245" s="104"/>
      <c r="AD245" s="187"/>
      <c r="AE245" s="104"/>
      <c r="AF245" s="4"/>
      <c r="AG245" s="104"/>
      <c r="AH245" s="187"/>
      <c r="AI245" s="104"/>
      <c r="AJ245" s="4"/>
      <c r="AK245" s="104"/>
      <c r="AL245" s="187"/>
      <c r="AM245" s="104"/>
      <c r="AN245" s="4"/>
      <c r="AO245" s="104"/>
      <c r="AP245" s="4"/>
      <c r="AQ245" s="104"/>
      <c r="AR245" s="4"/>
      <c r="AS245" s="104"/>
      <c r="AT245" s="187"/>
      <c r="AU245" s="104"/>
      <c r="AV245" s="187"/>
      <c r="AW245" s="104"/>
      <c r="AX245" s="4"/>
      <c r="AY245" s="104"/>
      <c r="AZ245" s="427"/>
      <c r="BA245" s="523">
        <f t="shared" si="33"/>
        <v>0</v>
      </c>
      <c r="BB245" s="519"/>
      <c r="BC245" s="450"/>
    </row>
    <row r="246" spans="1:55" ht="48" hidden="1" customHeight="1" outlineLevel="1" x14ac:dyDescent="0.45">
      <c r="A246" s="96"/>
      <c r="B246" s="96"/>
      <c r="C246" s="1190"/>
      <c r="D246" s="407"/>
      <c r="E246" s="130"/>
      <c r="F246" s="101"/>
      <c r="G246" s="162"/>
      <c r="H246" s="244"/>
      <c r="I246" s="763"/>
      <c r="J246" s="755"/>
      <c r="K246" s="512"/>
      <c r="L246" s="399">
        <f t="shared" si="34"/>
        <v>0</v>
      </c>
      <c r="M246" s="476">
        <f>Камуга!I72/2</f>
        <v>0</v>
      </c>
      <c r="N246" s="102">
        <f t="shared" si="35"/>
        <v>0</v>
      </c>
      <c r="O246" s="104"/>
      <c r="P246" s="187"/>
      <c r="Q246" s="104"/>
      <c r="R246" s="4"/>
      <c r="S246" s="104"/>
      <c r="T246" s="4"/>
      <c r="U246" s="104"/>
      <c r="V246" s="187"/>
      <c r="W246" s="104"/>
      <c r="X246" s="4"/>
      <c r="Y246" s="104"/>
      <c r="Z246" s="4"/>
      <c r="AA246" s="104"/>
      <c r="AB246" s="4"/>
      <c r="AC246" s="104"/>
      <c r="AD246" s="187"/>
      <c r="AE246" s="104"/>
      <c r="AF246" s="4"/>
      <c r="AG246" s="104"/>
      <c r="AH246" s="187"/>
      <c r="AI246" s="104"/>
      <c r="AJ246" s="4"/>
      <c r="AK246" s="104"/>
      <c r="AL246" s="187"/>
      <c r="AM246" s="104"/>
      <c r="AN246" s="4"/>
      <c r="AO246" s="104"/>
      <c r="AP246" s="4"/>
      <c r="AQ246" s="104"/>
      <c r="AR246" s="4"/>
      <c r="AS246" s="104"/>
      <c r="AT246" s="187"/>
      <c r="AU246" s="104"/>
      <c r="AV246" s="187"/>
      <c r="AW246" s="104"/>
      <c r="AX246" s="4"/>
      <c r="AY246" s="104"/>
      <c r="AZ246" s="427"/>
      <c r="BA246" s="523">
        <f t="shared" si="33"/>
        <v>0</v>
      </c>
      <c r="BB246" s="519"/>
      <c r="BC246" s="450"/>
    </row>
    <row r="247" spans="1:55" ht="48" hidden="1" customHeight="1" outlineLevel="1" x14ac:dyDescent="0.45">
      <c r="A247" s="96"/>
      <c r="B247" s="96"/>
      <c r="C247" s="1190"/>
      <c r="D247" s="407"/>
      <c r="E247" s="130"/>
      <c r="F247" s="101"/>
      <c r="G247" s="162"/>
      <c r="H247" s="244"/>
      <c r="I247" s="763"/>
      <c r="J247" s="755"/>
      <c r="K247" s="512"/>
      <c r="L247" s="399">
        <f t="shared" si="34"/>
        <v>0</v>
      </c>
      <c r="M247" s="476">
        <f>Камуга!I73/2</f>
        <v>0</v>
      </c>
      <c r="N247" s="102">
        <f t="shared" si="35"/>
        <v>0</v>
      </c>
      <c r="O247" s="356"/>
      <c r="P247" s="7"/>
      <c r="Q247" s="128"/>
      <c r="R247" s="337"/>
      <c r="S247" s="128"/>
      <c r="T247" s="7"/>
      <c r="U247" s="128"/>
      <c r="V247" s="7"/>
      <c r="W247" s="128"/>
      <c r="X247" s="7"/>
      <c r="Y247" s="128"/>
      <c r="Z247" s="337"/>
      <c r="AA247" s="128"/>
      <c r="AB247" s="7"/>
      <c r="AC247" s="128"/>
      <c r="AD247" s="7"/>
      <c r="AE247" s="128"/>
      <c r="AF247" s="7"/>
      <c r="AG247" s="128"/>
      <c r="AH247" s="337"/>
      <c r="AI247" s="128"/>
      <c r="AJ247" s="7"/>
      <c r="AK247" s="128"/>
      <c r="AL247" s="337"/>
      <c r="AM247" s="128"/>
      <c r="AN247" s="7"/>
      <c r="AO247" s="128"/>
      <c r="AP247" s="337"/>
      <c r="AQ247" s="104"/>
      <c r="AR247" s="7"/>
      <c r="AS247" s="104"/>
      <c r="AT247" s="187"/>
      <c r="AU247" s="104"/>
      <c r="AV247" s="187"/>
      <c r="AW247" s="104"/>
      <c r="AX247" s="4"/>
      <c r="AY247" s="104"/>
      <c r="AZ247" s="427"/>
      <c r="BA247" s="523">
        <f t="shared" si="33"/>
        <v>0</v>
      </c>
      <c r="BB247" s="519"/>
      <c r="BC247" s="450"/>
    </row>
    <row r="248" spans="1:55" ht="48" hidden="1" customHeight="1" outlineLevel="1" x14ac:dyDescent="0.45">
      <c r="A248" s="96"/>
      <c r="B248" s="96"/>
      <c r="C248" s="1190"/>
      <c r="D248" s="407"/>
      <c r="E248" s="130"/>
      <c r="F248" s="101"/>
      <c r="G248" s="745"/>
      <c r="H248" s="244"/>
      <c r="I248" s="763"/>
      <c r="J248" s="755"/>
      <c r="K248" s="512"/>
      <c r="L248" s="399">
        <f t="shared" si="32"/>
        <v>0</v>
      </c>
      <c r="M248" s="476">
        <f>Камуга!I74/2</f>
        <v>0</v>
      </c>
      <c r="N248" s="102">
        <f t="shared" si="35"/>
        <v>0</v>
      </c>
      <c r="O248" s="131"/>
      <c r="P248" s="4"/>
      <c r="Q248" s="104"/>
      <c r="R248" s="187"/>
      <c r="S248" s="104"/>
      <c r="T248" s="4"/>
      <c r="U248" s="104"/>
      <c r="V248" s="4"/>
      <c r="W248" s="104"/>
      <c r="X248" s="4"/>
      <c r="Y248" s="104"/>
      <c r="Z248" s="187"/>
      <c r="AA248" s="104"/>
      <c r="AB248" s="4"/>
      <c r="AC248" s="104"/>
      <c r="AD248" s="4"/>
      <c r="AE248" s="104"/>
      <c r="AF248" s="4"/>
      <c r="AG248" s="104"/>
      <c r="AH248" s="187"/>
      <c r="AI248" s="104"/>
      <c r="AJ248" s="4"/>
      <c r="AK248" s="104"/>
      <c r="AL248" s="187"/>
      <c r="AM248" s="104"/>
      <c r="AN248" s="4"/>
      <c r="AO248" s="104"/>
      <c r="AP248" s="187"/>
      <c r="AQ248" s="104"/>
      <c r="AR248" s="4"/>
      <c r="AS248" s="104"/>
      <c r="AT248" s="187"/>
      <c r="AU248" s="104"/>
      <c r="AV248" s="187"/>
      <c r="AW248" s="104"/>
      <c r="AX248" s="4"/>
      <c r="AY248" s="104"/>
      <c r="AZ248" s="427"/>
      <c r="BA248" s="523">
        <f t="shared" si="33"/>
        <v>0</v>
      </c>
      <c r="BB248" s="519"/>
      <c r="BC248" s="450"/>
    </row>
    <row r="249" spans="1:55" ht="48" hidden="1" customHeight="1" outlineLevel="1" x14ac:dyDescent="0.45">
      <c r="A249" s="96"/>
      <c r="B249" s="96"/>
      <c r="C249" s="1190"/>
      <c r="D249" s="407"/>
      <c r="E249" s="130"/>
      <c r="F249" s="101"/>
      <c r="G249" s="745"/>
      <c r="H249" s="244"/>
      <c r="I249" s="763"/>
      <c r="J249" s="755"/>
      <c r="K249" s="512"/>
      <c r="L249" s="399">
        <f t="shared" si="32"/>
        <v>0</v>
      </c>
      <c r="M249" s="476">
        <f>Камуга!I75/2</f>
        <v>0</v>
      </c>
      <c r="N249" s="102">
        <f t="shared" si="35"/>
        <v>0</v>
      </c>
      <c r="O249" s="138"/>
      <c r="P249" s="5"/>
      <c r="Q249" s="106"/>
      <c r="R249" s="188"/>
      <c r="S249" s="106"/>
      <c r="T249" s="5"/>
      <c r="U249" s="106"/>
      <c r="V249" s="5"/>
      <c r="W249" s="106"/>
      <c r="X249" s="5"/>
      <c r="Y249" s="106"/>
      <c r="Z249" s="188"/>
      <c r="AA249" s="106"/>
      <c r="AB249" s="5"/>
      <c r="AC249" s="106"/>
      <c r="AD249" s="5"/>
      <c r="AE249" s="106"/>
      <c r="AF249" s="5"/>
      <c r="AG249" s="106"/>
      <c r="AH249" s="188"/>
      <c r="AI249" s="104"/>
      <c r="AJ249" s="5"/>
      <c r="AK249" s="106"/>
      <c r="AL249" s="188"/>
      <c r="AM249" s="106"/>
      <c r="AN249" s="5"/>
      <c r="AO249" s="106"/>
      <c r="AP249" s="188"/>
      <c r="AQ249" s="104"/>
      <c r="AR249" s="5"/>
      <c r="AS249" s="104"/>
      <c r="AT249" s="187"/>
      <c r="AU249" s="104"/>
      <c r="AV249" s="187"/>
      <c r="AW249" s="104"/>
      <c r="AX249" s="4"/>
      <c r="AY249" s="104"/>
      <c r="AZ249" s="427"/>
      <c r="BA249" s="523">
        <f t="shared" si="33"/>
        <v>0</v>
      </c>
      <c r="BB249" s="519"/>
      <c r="BC249" s="450"/>
    </row>
    <row r="250" spans="1:55" ht="48" hidden="1" customHeight="1" outlineLevel="1" x14ac:dyDescent="0.45">
      <c r="A250" s="96"/>
      <c r="B250" s="96"/>
      <c r="C250" s="1190"/>
      <c r="D250" s="407"/>
      <c r="E250" s="130"/>
      <c r="F250" s="101"/>
      <c r="G250" s="162"/>
      <c r="H250" s="162"/>
      <c r="I250" s="761"/>
      <c r="J250" s="767"/>
      <c r="K250" s="512"/>
      <c r="L250" s="399">
        <f t="shared" si="32"/>
        <v>0</v>
      </c>
      <c r="M250" s="476">
        <f>Камуга!I76/2</f>
        <v>0</v>
      </c>
      <c r="N250" s="102">
        <f t="shared" si="35"/>
        <v>0</v>
      </c>
      <c r="O250" s="138"/>
      <c r="P250" s="5"/>
      <c r="Q250" s="106"/>
      <c r="R250" s="188"/>
      <c r="S250" s="106"/>
      <c r="T250" s="5"/>
      <c r="U250" s="106"/>
      <c r="V250" s="5"/>
      <c r="W250" s="106"/>
      <c r="X250" s="5"/>
      <c r="Y250" s="106"/>
      <c r="Z250" s="188"/>
      <c r="AA250" s="106"/>
      <c r="AB250" s="5"/>
      <c r="AC250" s="106"/>
      <c r="AD250" s="5"/>
      <c r="AE250" s="106"/>
      <c r="AF250" s="5"/>
      <c r="AG250" s="106"/>
      <c r="AH250" s="188"/>
      <c r="AI250" s="106"/>
      <c r="AJ250" s="5"/>
      <c r="AK250" s="106"/>
      <c r="AL250" s="188"/>
      <c r="AM250" s="106"/>
      <c r="AN250" s="5"/>
      <c r="AO250" s="106"/>
      <c r="AP250" s="188"/>
      <c r="AQ250" s="104"/>
      <c r="AR250" s="5"/>
      <c r="AS250" s="104"/>
      <c r="AT250" s="187"/>
      <c r="AU250" s="104"/>
      <c r="AV250" s="187"/>
      <c r="AW250" s="104"/>
      <c r="AX250" s="4"/>
      <c r="AY250" s="104"/>
      <c r="AZ250" s="427"/>
      <c r="BA250" s="523">
        <f t="shared" si="33"/>
        <v>0</v>
      </c>
      <c r="BB250" s="519"/>
      <c r="BC250" s="450"/>
    </row>
    <row r="251" spans="1:55" ht="48" hidden="1" customHeight="1" outlineLevel="1" x14ac:dyDescent="0.45">
      <c r="A251" s="96"/>
      <c r="B251" s="96"/>
      <c r="C251" s="1190"/>
      <c r="D251" s="407"/>
      <c r="E251" s="130"/>
      <c r="F251" s="101"/>
      <c r="G251" s="162"/>
      <c r="H251" s="162"/>
      <c r="I251" s="761"/>
      <c r="J251" s="767"/>
      <c r="K251" s="512"/>
      <c r="L251" s="399">
        <f t="shared" si="32"/>
        <v>0</v>
      </c>
      <c r="M251" s="476">
        <f>Камуга!I77/2</f>
        <v>0</v>
      </c>
      <c r="N251" s="102">
        <f t="shared" si="35"/>
        <v>0</v>
      </c>
      <c r="O251" s="138"/>
      <c r="P251" s="5"/>
      <c r="Q251" s="106"/>
      <c r="R251" s="188"/>
      <c r="S251" s="106"/>
      <c r="T251" s="5"/>
      <c r="U251" s="106"/>
      <c r="V251" s="5"/>
      <c r="W251" s="106"/>
      <c r="X251" s="5"/>
      <c r="Y251" s="106"/>
      <c r="Z251" s="188"/>
      <c r="AA251" s="106"/>
      <c r="AB251" s="5"/>
      <c r="AC251" s="106"/>
      <c r="AD251" s="5"/>
      <c r="AE251" s="106"/>
      <c r="AF251" s="5"/>
      <c r="AG251" s="106"/>
      <c r="AH251" s="188"/>
      <c r="AI251" s="106"/>
      <c r="AJ251" s="5"/>
      <c r="AK251" s="106"/>
      <c r="AL251" s="188"/>
      <c r="AM251" s="106"/>
      <c r="AN251" s="5"/>
      <c r="AO251" s="106"/>
      <c r="AP251" s="188"/>
      <c r="AQ251" s="104"/>
      <c r="AR251" s="5"/>
      <c r="AS251" s="104"/>
      <c r="AT251" s="187"/>
      <c r="AU251" s="104"/>
      <c r="AV251" s="187"/>
      <c r="AW251" s="104"/>
      <c r="AX251" s="4"/>
      <c r="AY251" s="104"/>
      <c r="AZ251" s="427"/>
      <c r="BA251" s="523">
        <f t="shared" si="33"/>
        <v>0</v>
      </c>
      <c r="BB251" s="519"/>
      <c r="BC251" s="450"/>
    </row>
    <row r="252" spans="1:55" ht="48" hidden="1" customHeight="1" outlineLevel="1" x14ac:dyDescent="0.45">
      <c r="A252" s="96"/>
      <c r="B252" s="96"/>
      <c r="C252" s="1190"/>
      <c r="D252" s="407"/>
      <c r="E252" s="130"/>
      <c r="F252" s="101"/>
      <c r="G252" s="162"/>
      <c r="H252" s="162"/>
      <c r="I252" s="761"/>
      <c r="J252" s="767"/>
      <c r="K252" s="512"/>
      <c r="L252" s="399">
        <f t="shared" si="32"/>
        <v>0</v>
      </c>
      <c r="M252" s="476">
        <f>Камуга!I78/2</f>
        <v>0</v>
      </c>
      <c r="N252" s="102">
        <f t="shared" si="35"/>
        <v>0</v>
      </c>
      <c r="O252" s="138"/>
      <c r="P252" s="5"/>
      <c r="Q252" s="106"/>
      <c r="R252" s="188"/>
      <c r="S252" s="106"/>
      <c r="T252" s="5"/>
      <c r="U252" s="106"/>
      <c r="V252" s="5"/>
      <c r="W252" s="106"/>
      <c r="X252" s="5"/>
      <c r="Y252" s="106"/>
      <c r="Z252" s="188"/>
      <c r="AA252" s="106"/>
      <c r="AB252" s="5"/>
      <c r="AC252" s="106"/>
      <c r="AD252" s="5"/>
      <c r="AE252" s="106"/>
      <c r="AF252" s="5"/>
      <c r="AG252" s="106"/>
      <c r="AH252" s="188"/>
      <c r="AI252" s="106"/>
      <c r="AJ252" s="5"/>
      <c r="AK252" s="106"/>
      <c r="AL252" s="188"/>
      <c r="AM252" s="106"/>
      <c r="AN252" s="5"/>
      <c r="AO252" s="106"/>
      <c r="AP252" s="188"/>
      <c r="AQ252" s="104"/>
      <c r="AR252" s="5"/>
      <c r="AS252" s="104"/>
      <c r="AT252" s="187"/>
      <c r="AU252" s="104"/>
      <c r="AV252" s="187"/>
      <c r="AW252" s="104"/>
      <c r="AX252" s="4"/>
      <c r="AY252" s="104"/>
      <c r="AZ252" s="427"/>
      <c r="BA252" s="523">
        <f t="shared" si="33"/>
        <v>0</v>
      </c>
      <c r="BB252" s="519"/>
      <c r="BC252" s="450"/>
    </row>
    <row r="253" spans="1:55" ht="48" hidden="1" customHeight="1" outlineLevel="1" x14ac:dyDescent="0.45">
      <c r="A253" s="96"/>
      <c r="B253" s="96"/>
      <c r="C253" s="1190"/>
      <c r="D253" s="407"/>
      <c r="E253" s="130"/>
      <c r="F253" s="243"/>
      <c r="G253" s="244"/>
      <c r="H253" s="162"/>
      <c r="I253" s="761"/>
      <c r="J253" s="767"/>
      <c r="K253" s="512"/>
      <c r="L253" s="399">
        <f t="shared" si="32"/>
        <v>0</v>
      </c>
      <c r="M253" s="476">
        <f>Камуга!I79/2</f>
        <v>0</v>
      </c>
      <c r="N253" s="102">
        <f t="shared" si="35"/>
        <v>0</v>
      </c>
      <c r="O253" s="138"/>
      <c r="P253" s="5"/>
      <c r="Q253" s="106"/>
      <c r="R253" s="188"/>
      <c r="S253" s="106"/>
      <c r="T253" s="5"/>
      <c r="U253" s="106"/>
      <c r="V253" s="5"/>
      <c r="W253" s="106"/>
      <c r="X253" s="5"/>
      <c r="Y253" s="106"/>
      <c r="Z253" s="188"/>
      <c r="AA253" s="106"/>
      <c r="AB253" s="5"/>
      <c r="AC253" s="106"/>
      <c r="AD253" s="5"/>
      <c r="AE253" s="106"/>
      <c r="AF253" s="5"/>
      <c r="AG253" s="106"/>
      <c r="AH253" s="188"/>
      <c r="AI253" s="106"/>
      <c r="AJ253" s="5"/>
      <c r="AK253" s="106"/>
      <c r="AL253" s="188"/>
      <c r="AM253" s="106"/>
      <c r="AN253" s="5"/>
      <c r="AO253" s="106"/>
      <c r="AP253" s="188"/>
      <c r="AQ253" s="104"/>
      <c r="AR253" s="5"/>
      <c r="AS253" s="104"/>
      <c r="AT253" s="187"/>
      <c r="AU253" s="104"/>
      <c r="AV253" s="187"/>
      <c r="AW253" s="104"/>
      <c r="AX253" s="4"/>
      <c r="AY253" s="104"/>
      <c r="AZ253" s="427"/>
      <c r="BA253" s="523">
        <f t="shared" si="33"/>
        <v>0</v>
      </c>
      <c r="BB253" s="519"/>
      <c r="BC253" s="450"/>
    </row>
    <row r="254" spans="1:55" ht="48" hidden="1" customHeight="1" outlineLevel="1" x14ac:dyDescent="0.45">
      <c r="A254" s="96"/>
      <c r="B254" s="96"/>
      <c r="C254" s="1190"/>
      <c r="D254" s="407"/>
      <c r="E254" s="130"/>
      <c r="F254" s="243"/>
      <c r="G254" s="244"/>
      <c r="H254" s="162"/>
      <c r="I254" s="761"/>
      <c r="J254" s="767"/>
      <c r="K254" s="512"/>
      <c r="L254" s="399">
        <f t="shared" si="32"/>
        <v>0</v>
      </c>
      <c r="M254" s="476">
        <f>Камуга!I80/2</f>
        <v>0</v>
      </c>
      <c r="N254" s="102">
        <f t="shared" si="35"/>
        <v>0</v>
      </c>
      <c r="O254" s="138"/>
      <c r="P254" s="5"/>
      <c r="Q254" s="106"/>
      <c r="R254" s="188"/>
      <c r="S254" s="106"/>
      <c r="T254" s="5"/>
      <c r="U254" s="106"/>
      <c r="V254" s="5"/>
      <c r="W254" s="106"/>
      <c r="X254" s="5"/>
      <c r="Y254" s="106"/>
      <c r="Z254" s="188"/>
      <c r="AA254" s="106"/>
      <c r="AB254" s="5"/>
      <c r="AC254" s="106"/>
      <c r="AD254" s="5"/>
      <c r="AE254" s="106"/>
      <c r="AF254" s="5"/>
      <c r="AG254" s="106"/>
      <c r="AH254" s="188"/>
      <c r="AI254" s="106"/>
      <c r="AJ254" s="5"/>
      <c r="AK254" s="106"/>
      <c r="AL254" s="188"/>
      <c r="AM254" s="106"/>
      <c r="AN254" s="5"/>
      <c r="AO254" s="106"/>
      <c r="AP254" s="188"/>
      <c r="AQ254" s="104"/>
      <c r="AR254" s="5"/>
      <c r="AS254" s="104"/>
      <c r="AT254" s="187"/>
      <c r="AU254" s="104"/>
      <c r="AV254" s="187"/>
      <c r="AW254" s="104"/>
      <c r="AX254" s="4"/>
      <c r="AY254" s="104"/>
      <c r="AZ254" s="427"/>
      <c r="BA254" s="523">
        <f t="shared" si="33"/>
        <v>0</v>
      </c>
      <c r="BB254" s="519"/>
      <c r="BC254" s="450"/>
    </row>
    <row r="255" spans="1:55" ht="48" hidden="1" customHeight="1" outlineLevel="1" x14ac:dyDescent="0.45">
      <c r="A255" s="96"/>
      <c r="B255" s="96"/>
      <c r="C255" s="1190"/>
      <c r="D255" s="407"/>
      <c r="E255" s="130"/>
      <c r="F255" s="243"/>
      <c r="G255" s="244"/>
      <c r="H255" s="162"/>
      <c r="I255" s="761"/>
      <c r="J255" s="767"/>
      <c r="K255" s="512"/>
      <c r="L255" s="399">
        <f t="shared" si="32"/>
        <v>0</v>
      </c>
      <c r="M255" s="476">
        <f>Камуга!I81/2</f>
        <v>0</v>
      </c>
      <c r="N255" s="102">
        <f t="shared" si="35"/>
        <v>0</v>
      </c>
      <c r="O255" s="138"/>
      <c r="P255" s="5"/>
      <c r="Q255" s="106"/>
      <c r="R255" s="188"/>
      <c r="S255" s="106"/>
      <c r="T255" s="5"/>
      <c r="U255" s="106"/>
      <c r="V255" s="5"/>
      <c r="W255" s="106"/>
      <c r="X255" s="5"/>
      <c r="Y255" s="106"/>
      <c r="Z255" s="188"/>
      <c r="AA255" s="106"/>
      <c r="AB255" s="5"/>
      <c r="AC255" s="106"/>
      <c r="AD255" s="5"/>
      <c r="AE255" s="106"/>
      <c r="AF255" s="5"/>
      <c r="AG255" s="106"/>
      <c r="AH255" s="188"/>
      <c r="AI255" s="106"/>
      <c r="AJ255" s="5"/>
      <c r="AK255" s="106"/>
      <c r="AL255" s="188"/>
      <c r="AM255" s="106"/>
      <c r="AN255" s="5"/>
      <c r="AO255" s="106"/>
      <c r="AP255" s="188"/>
      <c r="AQ255" s="104"/>
      <c r="AR255" s="5"/>
      <c r="AS255" s="104"/>
      <c r="AT255" s="187"/>
      <c r="AU255" s="104"/>
      <c r="AV255" s="187"/>
      <c r="AW255" s="104"/>
      <c r="AX255" s="4"/>
      <c r="AY255" s="104"/>
      <c r="AZ255" s="427"/>
      <c r="BA255" s="523">
        <f t="shared" si="33"/>
        <v>0</v>
      </c>
      <c r="BB255" s="519"/>
      <c r="BC255" s="450"/>
    </row>
    <row r="256" spans="1:55" ht="39.75" customHeight="1" collapsed="1" thickBot="1" x14ac:dyDescent="0.5">
      <c r="A256" s="96"/>
      <c r="B256" s="96"/>
      <c r="C256" s="1191"/>
      <c r="D256" s="504"/>
      <c r="E256" s="132"/>
      <c r="F256" s="361"/>
      <c r="G256" s="163"/>
      <c r="H256" s="163"/>
      <c r="I256" s="786"/>
      <c r="J256" s="787"/>
      <c r="K256" s="513"/>
      <c r="L256" s="400"/>
      <c r="M256" s="477">
        <f>Камуга!I82/2</f>
        <v>0</v>
      </c>
      <c r="N256" s="108">
        <f t="shared" si="35"/>
        <v>0</v>
      </c>
      <c r="O256" s="133"/>
      <c r="P256" s="1"/>
      <c r="Q256" s="110"/>
      <c r="R256" s="46"/>
      <c r="S256" s="110"/>
      <c r="T256" s="1"/>
      <c r="U256" s="110"/>
      <c r="V256" s="1"/>
      <c r="W256" s="110"/>
      <c r="X256" s="1"/>
      <c r="Y256" s="110"/>
      <c r="Z256" s="46"/>
      <c r="AA256" s="110"/>
      <c r="AB256" s="1"/>
      <c r="AC256" s="110"/>
      <c r="AD256" s="1"/>
      <c r="AE256" s="110"/>
      <c r="AF256" s="1"/>
      <c r="AG256" s="110"/>
      <c r="AH256" s="46"/>
      <c r="AI256" s="110"/>
      <c r="AJ256" s="1"/>
      <c r="AK256" s="110"/>
      <c r="AL256" s="46"/>
      <c r="AM256" s="110"/>
      <c r="AN256" s="1"/>
      <c r="AO256" s="110"/>
      <c r="AP256" s="46"/>
      <c r="AQ256" s="110"/>
      <c r="AR256" s="1"/>
      <c r="AS256" s="110"/>
      <c r="AT256" s="46"/>
      <c r="AU256" s="110"/>
      <c r="AV256" s="46"/>
      <c r="AW256" s="110"/>
      <c r="AX256" s="1"/>
      <c r="AY256" s="110"/>
      <c r="AZ256" s="428"/>
      <c r="BA256" s="524">
        <f t="shared" si="33"/>
        <v>0</v>
      </c>
      <c r="BB256" s="522"/>
      <c r="BC256" s="451"/>
    </row>
    <row r="257" spans="1:55" ht="12.75" customHeight="1" thickBot="1" x14ac:dyDescent="0.5">
      <c r="A257" s="96"/>
      <c r="B257" s="147"/>
      <c r="C257" s="122"/>
      <c r="D257" s="123"/>
      <c r="E257" s="139"/>
      <c r="F257" s="124"/>
      <c r="G257" s="164"/>
      <c r="H257" s="165"/>
      <c r="I257" s="349"/>
      <c r="J257" s="164"/>
      <c r="K257" s="969"/>
      <c r="L257" s="490"/>
      <c r="M257" s="487"/>
      <c r="N257" s="136">
        <f t="shared" si="35"/>
        <v>0</v>
      </c>
      <c r="O257" s="396"/>
      <c r="P257" s="6"/>
      <c r="Q257" s="137"/>
      <c r="R257" s="414"/>
      <c r="S257" s="137"/>
      <c r="T257" s="6"/>
      <c r="U257" s="137"/>
      <c r="V257" s="6"/>
      <c r="W257" s="137"/>
      <c r="X257" s="6"/>
      <c r="Y257" s="137"/>
      <c r="Z257" s="414"/>
      <c r="AA257" s="137"/>
      <c r="AB257" s="6"/>
      <c r="AC257" s="137"/>
      <c r="AD257" s="6"/>
      <c r="AE257" s="137"/>
      <c r="AF257" s="6"/>
      <c r="AG257" s="137"/>
      <c r="AH257" s="414"/>
      <c r="AI257" s="137"/>
      <c r="AJ257" s="6"/>
      <c r="AK257" s="137"/>
      <c r="AL257" s="414"/>
      <c r="AM257" s="137"/>
      <c r="AN257" s="6"/>
      <c r="AO257" s="137"/>
      <c r="AP257" s="414"/>
      <c r="AQ257" s="127"/>
      <c r="AR257" s="6"/>
      <c r="AS257" s="127"/>
      <c r="AT257" s="419"/>
      <c r="AU257" s="127"/>
      <c r="AV257" s="414"/>
      <c r="AW257" s="127"/>
      <c r="AX257" s="6"/>
      <c r="AY257" s="127"/>
      <c r="AZ257" s="414"/>
      <c r="BA257" s="413"/>
      <c r="BB257" s="470"/>
      <c r="BC257" s="157"/>
    </row>
    <row r="258" spans="1:55" ht="45.75" customHeight="1" x14ac:dyDescent="0.45">
      <c r="A258" s="96"/>
      <c r="B258" s="96"/>
      <c r="C258" s="1189" t="s">
        <v>82</v>
      </c>
      <c r="D258" s="353" t="s">
        <v>57</v>
      </c>
      <c r="E258" s="565" t="s">
        <v>69</v>
      </c>
      <c r="F258" s="566">
        <v>50</v>
      </c>
      <c r="G258" s="998" t="s">
        <v>7</v>
      </c>
      <c r="H258" s="998">
        <v>8.7899999999999991</v>
      </c>
      <c r="I258" s="784">
        <v>83.5</v>
      </c>
      <c r="J258" s="785">
        <v>122.93</v>
      </c>
      <c r="K258" s="996"/>
      <c r="L258" s="500">
        <f t="shared" ref="L258:L302" si="36">P258+R258+T258+V258+X258+Z258+AB258+AD258+AF258+AH258+AJ258+AL258+AN258+AP258+AR258+AT258+AV258+AX258</f>
        <v>0</v>
      </c>
      <c r="M258" s="475">
        <f>Камуга!I84/2</f>
        <v>0</v>
      </c>
      <c r="N258" s="98">
        <f>(K258+M258)-L258</f>
        <v>0</v>
      </c>
      <c r="O258" s="100"/>
      <c r="P258" s="186"/>
      <c r="Q258" s="100"/>
      <c r="R258" s="3"/>
      <c r="S258" s="100"/>
      <c r="T258" s="3"/>
      <c r="U258" s="100"/>
      <c r="V258" s="186"/>
      <c r="W258" s="100"/>
      <c r="X258" s="3"/>
      <c r="Y258" s="100"/>
      <c r="Z258" s="3"/>
      <c r="AA258" s="100"/>
      <c r="AB258" s="3"/>
      <c r="AC258" s="100"/>
      <c r="AD258" s="3"/>
      <c r="AE258" s="100"/>
      <c r="AF258" s="3"/>
      <c r="AG258" s="100"/>
      <c r="AH258" s="186"/>
      <c r="AI258" s="100"/>
      <c r="AJ258" s="3"/>
      <c r="AK258" s="100"/>
      <c r="AL258" s="186"/>
      <c r="AM258" s="100"/>
      <c r="AN258" s="3"/>
      <c r="AO258" s="100"/>
      <c r="AP258" s="186"/>
      <c r="AQ258" s="100"/>
      <c r="AR258" s="3"/>
      <c r="AS258" s="100"/>
      <c r="AT258" s="186"/>
      <c r="AU258" s="100"/>
      <c r="AV258" s="186"/>
      <c r="AW258" s="100"/>
      <c r="AX258" s="3"/>
      <c r="AY258" s="100"/>
      <c r="AZ258" s="425"/>
      <c r="BA258" s="523">
        <f t="shared" ref="BA258:BA302" si="37">IFERROR(IF(L258/K258&gt;1.1,IF(N258*-1*H258&lt;135,L258/K258,1.1),L258/K258),0)</f>
        <v>0</v>
      </c>
      <c r="BB258" s="465">
        <f>IFERROR(SUM(L258:L302)/SUM(K258:K302),0)</f>
        <v>0</v>
      </c>
      <c r="BC258" s="430">
        <f>SUM(N259:N282)/600</f>
        <v>4.1383333333333336</v>
      </c>
    </row>
    <row r="259" spans="1:55" ht="45.75" customHeight="1" x14ac:dyDescent="0.45">
      <c r="A259" s="96"/>
      <c r="B259" s="96"/>
      <c r="C259" s="1190"/>
      <c r="D259" s="1047"/>
      <c r="E259" s="1047" t="s">
        <v>110</v>
      </c>
      <c r="F259" s="1077">
        <v>50</v>
      </c>
      <c r="G259" s="1055" t="s">
        <v>7</v>
      </c>
      <c r="H259" s="1055">
        <v>9.94</v>
      </c>
      <c r="I259" s="763">
        <v>89</v>
      </c>
      <c r="J259" s="755">
        <v>122.93</v>
      </c>
      <c r="K259" s="997"/>
      <c r="L259" s="498">
        <f t="shared" si="36"/>
        <v>0</v>
      </c>
      <c r="M259" s="476">
        <f>Камуга!I85/2</f>
        <v>0</v>
      </c>
      <c r="N259" s="102">
        <f>(K259+M259)-L259</f>
        <v>0</v>
      </c>
      <c r="O259" s="104"/>
      <c r="P259" s="187"/>
      <c r="Q259" s="104"/>
      <c r="R259" s="4"/>
      <c r="S259" s="104"/>
      <c r="T259" s="4"/>
      <c r="U259" s="104"/>
      <c r="V259" s="187"/>
      <c r="W259" s="104"/>
      <c r="X259" s="4"/>
      <c r="Y259" s="104"/>
      <c r="Z259" s="4"/>
      <c r="AA259" s="104"/>
      <c r="AB259" s="4"/>
      <c r="AC259" s="104"/>
      <c r="AD259" s="4"/>
      <c r="AE259" s="104"/>
      <c r="AF259" s="4"/>
      <c r="AG259" s="104"/>
      <c r="AH259" s="187"/>
      <c r="AI259" s="104"/>
      <c r="AJ259" s="4"/>
      <c r="AK259" s="104"/>
      <c r="AL259" s="187"/>
      <c r="AM259" s="104"/>
      <c r="AN259" s="4"/>
      <c r="AO259" s="104"/>
      <c r="AP259" s="187"/>
      <c r="AQ259" s="104"/>
      <c r="AR259" s="4"/>
      <c r="AS259" s="104"/>
      <c r="AT259" s="187"/>
      <c r="AU259" s="104"/>
      <c r="AV259" s="187"/>
      <c r="AW259" s="104"/>
      <c r="AX259" s="4"/>
      <c r="AY259" s="104"/>
      <c r="AZ259" s="427"/>
      <c r="BA259" s="523">
        <f>IFERROR(IF(L259/K259&gt;1.1,IF(N259*-1*#REF!&lt;135,L259/K259,1.1),L259/K259),0)</f>
        <v>0</v>
      </c>
      <c r="BB259" s="466"/>
      <c r="BC259" s="430"/>
    </row>
    <row r="260" spans="1:55" ht="45.75" customHeight="1" x14ac:dyDescent="0.45">
      <c r="A260" s="96"/>
      <c r="B260" s="96"/>
      <c r="C260" s="1190"/>
      <c r="D260" s="1097"/>
      <c r="E260" s="1092" t="s">
        <v>81</v>
      </c>
      <c r="F260" s="1098">
        <v>50</v>
      </c>
      <c r="G260" s="1099">
        <v>7499</v>
      </c>
      <c r="H260" s="1099">
        <v>9.94</v>
      </c>
      <c r="I260" s="763">
        <v>89</v>
      </c>
      <c r="J260" s="755">
        <v>122.93</v>
      </c>
      <c r="K260" s="512">
        <v>100</v>
      </c>
      <c r="L260" s="501">
        <f t="shared" si="36"/>
        <v>0</v>
      </c>
      <c r="M260" s="476">
        <f>Камуга!I86/2</f>
        <v>0</v>
      </c>
      <c r="N260" s="102">
        <f t="shared" si="35"/>
        <v>100</v>
      </c>
      <c r="O260" s="104">
        <v>100</v>
      </c>
      <c r="P260" s="187"/>
      <c r="Q260" s="104"/>
      <c r="R260" s="4"/>
      <c r="S260" s="104"/>
      <c r="T260" s="4"/>
      <c r="U260" s="104"/>
      <c r="V260" s="187"/>
      <c r="W260" s="104"/>
      <c r="X260" s="4"/>
      <c r="Y260" s="104"/>
      <c r="Z260" s="4"/>
      <c r="AA260" s="104"/>
      <c r="AB260" s="4"/>
      <c r="AC260" s="104"/>
      <c r="AD260" s="4"/>
      <c r="AE260" s="104"/>
      <c r="AF260" s="4"/>
      <c r="AG260" s="104"/>
      <c r="AH260" s="187"/>
      <c r="AI260" s="104"/>
      <c r="AJ260" s="4"/>
      <c r="AK260" s="104"/>
      <c r="AL260" s="187"/>
      <c r="AM260" s="104"/>
      <c r="AN260" s="4"/>
      <c r="AO260" s="104"/>
      <c r="AP260" s="187"/>
      <c r="AQ260" s="104"/>
      <c r="AR260" s="4"/>
      <c r="AS260" s="104"/>
      <c r="AT260" s="187"/>
      <c r="AU260" s="104"/>
      <c r="AV260" s="187"/>
      <c r="AW260" s="104"/>
      <c r="AX260" s="4"/>
      <c r="AY260" s="104"/>
      <c r="AZ260" s="427"/>
      <c r="BA260" s="523">
        <f>IFERROR(IF(L260/K260&gt;1.1,IF(N260*-1*#REF!&lt;135,L260/K260,1.1),L260/K260),0)</f>
        <v>0</v>
      </c>
      <c r="BB260" s="466"/>
      <c r="BC260" s="430"/>
    </row>
    <row r="261" spans="1:55" ht="45.75" customHeight="1" x14ac:dyDescent="0.45">
      <c r="A261" s="96"/>
      <c r="B261" s="96"/>
      <c r="C261" s="1190"/>
      <c r="D261" s="1097"/>
      <c r="E261" s="1092" t="s">
        <v>81</v>
      </c>
      <c r="F261" s="1098">
        <v>50</v>
      </c>
      <c r="G261" s="1099">
        <v>4625</v>
      </c>
      <c r="H261" s="1099">
        <v>9.94</v>
      </c>
      <c r="I261" s="763">
        <v>89</v>
      </c>
      <c r="J261" s="755">
        <v>122.93</v>
      </c>
      <c r="K261" s="512">
        <v>150</v>
      </c>
      <c r="L261" s="498">
        <f t="shared" si="36"/>
        <v>0</v>
      </c>
      <c r="M261" s="476">
        <f>Камуга!I87/2</f>
        <v>0</v>
      </c>
      <c r="N261" s="102">
        <f t="shared" si="35"/>
        <v>150</v>
      </c>
      <c r="O261" s="106">
        <v>150</v>
      </c>
      <c r="P261" s="187"/>
      <c r="Q261" s="104"/>
      <c r="R261" s="4"/>
      <c r="S261" s="104"/>
      <c r="T261" s="4"/>
      <c r="U261" s="104"/>
      <c r="V261" s="187"/>
      <c r="W261" s="104"/>
      <c r="X261" s="4"/>
      <c r="Y261" s="104"/>
      <c r="Z261" s="4"/>
      <c r="AA261" s="104"/>
      <c r="AB261" s="4"/>
      <c r="AC261" s="104"/>
      <c r="AD261" s="4"/>
      <c r="AE261" s="104"/>
      <c r="AF261" s="4"/>
      <c r="AG261" s="104"/>
      <c r="AH261" s="187"/>
      <c r="AI261" s="104"/>
      <c r="AJ261" s="4"/>
      <c r="AK261" s="104"/>
      <c r="AL261" s="187"/>
      <c r="AM261" s="104"/>
      <c r="AN261" s="4"/>
      <c r="AO261" s="104"/>
      <c r="AP261" s="187"/>
      <c r="AQ261" s="104"/>
      <c r="AR261" s="5"/>
      <c r="AS261" s="104"/>
      <c r="AT261" s="187"/>
      <c r="AU261" s="104"/>
      <c r="AV261" s="187"/>
      <c r="AW261" s="104"/>
      <c r="AX261" s="4"/>
      <c r="AY261" s="104"/>
      <c r="AZ261" s="427"/>
      <c r="BA261" s="523">
        <f t="shared" si="37"/>
        <v>0</v>
      </c>
      <c r="BB261" s="466"/>
      <c r="BC261" s="430"/>
    </row>
    <row r="262" spans="1:55" ht="45.75" customHeight="1" x14ac:dyDescent="0.45">
      <c r="A262" s="96"/>
      <c r="B262" s="96"/>
      <c r="C262" s="1190"/>
      <c r="D262" s="1087"/>
      <c r="E262" s="1047" t="s">
        <v>81</v>
      </c>
      <c r="F262" s="1077">
        <v>50</v>
      </c>
      <c r="G262" s="1055">
        <v>1788</v>
      </c>
      <c r="H262" s="1055">
        <v>9.94</v>
      </c>
      <c r="I262" s="763">
        <v>89</v>
      </c>
      <c r="J262" s="755">
        <v>122.93</v>
      </c>
      <c r="K262" s="512">
        <v>100</v>
      </c>
      <c r="L262" s="498">
        <f t="shared" si="36"/>
        <v>0</v>
      </c>
      <c r="M262" s="476">
        <f>Камуга!I88/2</f>
        <v>0</v>
      </c>
      <c r="N262" s="102">
        <f t="shared" si="35"/>
        <v>100</v>
      </c>
      <c r="O262" s="106"/>
      <c r="P262" s="187"/>
      <c r="Q262" s="104"/>
      <c r="R262" s="4"/>
      <c r="S262" s="104"/>
      <c r="T262" s="4"/>
      <c r="U262" s="104"/>
      <c r="V262" s="187"/>
      <c r="W262" s="104"/>
      <c r="X262" s="4"/>
      <c r="Y262" s="104"/>
      <c r="Z262" s="4"/>
      <c r="AA262" s="104"/>
      <c r="AB262" s="4"/>
      <c r="AC262" s="104"/>
      <c r="AD262" s="4"/>
      <c r="AE262" s="104"/>
      <c r="AF262" s="4"/>
      <c r="AG262" s="104"/>
      <c r="AH262" s="187"/>
      <c r="AI262" s="104"/>
      <c r="AJ262" s="4"/>
      <c r="AK262" s="104"/>
      <c r="AL262" s="187"/>
      <c r="AM262" s="104"/>
      <c r="AN262" s="4"/>
      <c r="AO262" s="104"/>
      <c r="AP262" s="187"/>
      <c r="AQ262" s="104"/>
      <c r="AR262" s="4"/>
      <c r="AS262" s="104"/>
      <c r="AT262" s="187"/>
      <c r="AU262" s="104"/>
      <c r="AV262" s="187"/>
      <c r="AW262" s="104"/>
      <c r="AX262" s="4"/>
      <c r="AY262" s="104"/>
      <c r="AZ262" s="427"/>
      <c r="BA262" s="523">
        <f t="shared" si="37"/>
        <v>0</v>
      </c>
      <c r="BB262" s="466"/>
      <c r="BC262" s="430"/>
    </row>
    <row r="263" spans="1:55" ht="45.75" customHeight="1" x14ac:dyDescent="0.45">
      <c r="A263" s="96"/>
      <c r="B263" s="96"/>
      <c r="C263" s="1190"/>
      <c r="D263" s="1087"/>
      <c r="E263" s="1047" t="s">
        <v>81</v>
      </c>
      <c r="F263" s="1077">
        <v>50</v>
      </c>
      <c r="G263" s="1055">
        <v>300</v>
      </c>
      <c r="H263" s="1055">
        <v>9.94</v>
      </c>
      <c r="I263" s="763">
        <v>89</v>
      </c>
      <c r="J263" s="755">
        <v>122.93</v>
      </c>
      <c r="K263" s="512">
        <v>150</v>
      </c>
      <c r="L263" s="498">
        <f t="shared" si="36"/>
        <v>0</v>
      </c>
      <c r="M263" s="476">
        <f>Камуга!I89/2</f>
        <v>0</v>
      </c>
      <c r="N263" s="102">
        <f t="shared" si="35"/>
        <v>150</v>
      </c>
      <c r="O263" s="106"/>
      <c r="P263" s="187"/>
      <c r="Q263" s="104"/>
      <c r="R263" s="4"/>
      <c r="S263" s="104"/>
      <c r="T263" s="4"/>
      <c r="U263" s="104"/>
      <c r="V263" s="187"/>
      <c r="W263" s="104"/>
      <c r="X263" s="4"/>
      <c r="Y263" s="104"/>
      <c r="Z263" s="4"/>
      <c r="AA263" s="104"/>
      <c r="AB263" s="4"/>
      <c r="AC263" s="104"/>
      <c r="AD263" s="4"/>
      <c r="AE263" s="104"/>
      <c r="AF263" s="4"/>
      <c r="AG263" s="104"/>
      <c r="AH263" s="187"/>
      <c r="AI263" s="104"/>
      <c r="AJ263" s="4"/>
      <c r="AK263" s="104"/>
      <c r="AL263" s="187"/>
      <c r="AM263" s="104"/>
      <c r="AN263" s="4"/>
      <c r="AO263" s="104"/>
      <c r="AP263" s="187"/>
      <c r="AQ263" s="104"/>
      <c r="AR263" s="4"/>
      <c r="AS263" s="104"/>
      <c r="AT263" s="187"/>
      <c r="AU263" s="104"/>
      <c r="AV263" s="187"/>
      <c r="AW263" s="104"/>
      <c r="AX263" s="4"/>
      <c r="AY263" s="104"/>
      <c r="AZ263" s="427"/>
      <c r="BA263" s="523">
        <f t="shared" si="37"/>
        <v>0</v>
      </c>
      <c r="BB263" s="466"/>
      <c r="BC263" s="430"/>
    </row>
    <row r="264" spans="1:55" ht="45.75" customHeight="1" x14ac:dyDescent="0.45">
      <c r="A264" s="96"/>
      <c r="B264" s="96"/>
      <c r="C264" s="1190"/>
      <c r="D264" s="1047"/>
      <c r="E264" s="1047" t="s">
        <v>81</v>
      </c>
      <c r="F264" s="1077">
        <v>50</v>
      </c>
      <c r="G264" s="1055" t="s">
        <v>7</v>
      </c>
      <c r="H264" s="1055">
        <v>9.94</v>
      </c>
      <c r="I264" s="763">
        <v>89</v>
      </c>
      <c r="J264" s="755">
        <v>122.93</v>
      </c>
      <c r="K264" s="512">
        <v>1000</v>
      </c>
      <c r="L264" s="498">
        <f>P264+R264+T264+V264+X264+Z264+AB264+AD264+AF264+AH264+AJ264+AL264+AN264+AP264+AR264+AT264+AV264+AX264</f>
        <v>0</v>
      </c>
      <c r="M264" s="476">
        <f>Камуга!I90/2</f>
        <v>0</v>
      </c>
      <c r="N264" s="102">
        <f>(K264+M264)-L264</f>
        <v>1000</v>
      </c>
      <c r="O264" s="104">
        <v>50</v>
      </c>
      <c r="P264" s="187"/>
      <c r="Q264" s="104"/>
      <c r="R264" s="4"/>
      <c r="S264" s="104"/>
      <c r="T264" s="4"/>
      <c r="U264" s="104"/>
      <c r="V264" s="187"/>
      <c r="W264" s="104"/>
      <c r="X264" s="4"/>
      <c r="Y264" s="104"/>
      <c r="Z264" s="4"/>
      <c r="AA264" s="104"/>
      <c r="AB264" s="4"/>
      <c r="AC264" s="104"/>
      <c r="AD264" s="4"/>
      <c r="AE264" s="104"/>
      <c r="AF264" s="4"/>
      <c r="AG264" s="104"/>
      <c r="AH264" s="187"/>
      <c r="AI264" s="104"/>
      <c r="AJ264" s="4"/>
      <c r="AK264" s="104"/>
      <c r="AL264" s="187"/>
      <c r="AM264" s="104"/>
      <c r="AN264" s="4"/>
      <c r="AO264" s="104"/>
      <c r="AP264" s="187"/>
      <c r="AQ264" s="104"/>
      <c r="AR264" s="4"/>
      <c r="AS264" s="104"/>
      <c r="AT264" s="187"/>
      <c r="AU264" s="104"/>
      <c r="AV264" s="187"/>
      <c r="AW264" s="104"/>
      <c r="AX264" s="4"/>
      <c r="AY264" s="104"/>
      <c r="AZ264" s="427"/>
      <c r="BA264" s="523">
        <f t="shared" si="37"/>
        <v>0</v>
      </c>
      <c r="BB264" s="466"/>
      <c r="BC264" s="430"/>
    </row>
    <row r="265" spans="1:55" ht="45.75" customHeight="1" x14ac:dyDescent="0.45">
      <c r="A265" s="96"/>
      <c r="B265" s="96"/>
      <c r="C265" s="1190"/>
      <c r="D265" s="1046"/>
      <c r="E265" s="1047" t="s">
        <v>142</v>
      </c>
      <c r="F265" s="1077">
        <v>50</v>
      </c>
      <c r="G265" s="1055">
        <v>423</v>
      </c>
      <c r="H265" s="1055">
        <v>9.94</v>
      </c>
      <c r="I265" s="763">
        <v>89</v>
      </c>
      <c r="J265" s="755">
        <v>122.93</v>
      </c>
      <c r="K265" s="512">
        <v>15</v>
      </c>
      <c r="L265" s="498">
        <f t="shared" si="36"/>
        <v>0</v>
      </c>
      <c r="M265" s="476">
        <f>Камуга!I91/2</f>
        <v>0</v>
      </c>
      <c r="N265" s="102">
        <f t="shared" si="35"/>
        <v>15</v>
      </c>
      <c r="O265" s="104"/>
      <c r="P265" s="187"/>
      <c r="Q265" s="104"/>
      <c r="R265" s="4"/>
      <c r="S265" s="104"/>
      <c r="T265" s="4"/>
      <c r="U265" s="104"/>
      <c r="V265" s="187"/>
      <c r="W265" s="104"/>
      <c r="X265" s="4"/>
      <c r="Y265" s="104"/>
      <c r="Z265" s="4"/>
      <c r="AA265" s="104"/>
      <c r="AB265" s="4"/>
      <c r="AC265" s="104"/>
      <c r="AD265" s="4"/>
      <c r="AE265" s="104"/>
      <c r="AF265" s="4"/>
      <c r="AG265" s="104"/>
      <c r="AH265" s="187"/>
      <c r="AI265" s="104"/>
      <c r="AJ265" s="4"/>
      <c r="AK265" s="104"/>
      <c r="AL265" s="187"/>
      <c r="AM265" s="104"/>
      <c r="AN265" s="4"/>
      <c r="AO265" s="104"/>
      <c r="AP265" s="187"/>
      <c r="AQ265" s="104"/>
      <c r="AR265" s="4"/>
      <c r="AS265" s="104"/>
      <c r="AT265" s="187"/>
      <c r="AU265" s="104"/>
      <c r="AV265" s="187"/>
      <c r="AW265" s="104"/>
      <c r="AX265" s="4"/>
      <c r="AY265" s="104"/>
      <c r="AZ265" s="427"/>
      <c r="BA265" s="523">
        <f t="shared" si="37"/>
        <v>0</v>
      </c>
      <c r="BB265" s="466"/>
      <c r="BC265" s="430"/>
    </row>
    <row r="266" spans="1:55" ht="45.75" customHeight="1" x14ac:dyDescent="0.45">
      <c r="A266" s="96"/>
      <c r="B266" s="96"/>
      <c r="C266" s="1190"/>
      <c r="D266" s="1047"/>
      <c r="E266" s="1047" t="s">
        <v>142</v>
      </c>
      <c r="F266" s="1077">
        <v>50</v>
      </c>
      <c r="G266" s="1055">
        <v>4625</v>
      </c>
      <c r="H266" s="1055">
        <v>9.94</v>
      </c>
      <c r="I266" s="763">
        <v>89</v>
      </c>
      <c r="J266" s="755">
        <v>122.93</v>
      </c>
      <c r="K266" s="512">
        <v>15</v>
      </c>
      <c r="L266" s="498">
        <f t="shared" si="36"/>
        <v>0</v>
      </c>
      <c r="M266" s="476">
        <f>Камуга!I92/2</f>
        <v>0</v>
      </c>
      <c r="N266" s="102">
        <f t="shared" si="35"/>
        <v>15</v>
      </c>
      <c r="O266" s="104"/>
      <c r="P266" s="187"/>
      <c r="Q266" s="104"/>
      <c r="R266" s="4"/>
      <c r="S266" s="104"/>
      <c r="T266" s="4"/>
      <c r="U266" s="104"/>
      <c r="V266" s="187"/>
      <c r="W266" s="104"/>
      <c r="X266" s="4"/>
      <c r="Y266" s="104"/>
      <c r="Z266" s="4"/>
      <c r="AA266" s="104"/>
      <c r="AB266" s="4"/>
      <c r="AC266" s="104"/>
      <c r="AD266" s="4"/>
      <c r="AE266" s="104"/>
      <c r="AF266" s="4"/>
      <c r="AG266" s="104"/>
      <c r="AH266" s="187"/>
      <c r="AI266" s="104"/>
      <c r="AJ266" s="4"/>
      <c r="AK266" s="104"/>
      <c r="AL266" s="187"/>
      <c r="AM266" s="104"/>
      <c r="AN266" s="4"/>
      <c r="AO266" s="104"/>
      <c r="AP266" s="187"/>
      <c r="AQ266" s="104"/>
      <c r="AR266" s="4"/>
      <c r="AS266" s="104"/>
      <c r="AT266" s="187"/>
      <c r="AU266" s="104"/>
      <c r="AV266" s="187"/>
      <c r="AW266" s="104"/>
      <c r="AX266" s="4"/>
      <c r="AY266" s="104"/>
      <c r="AZ266" s="427"/>
      <c r="BA266" s="523">
        <f t="shared" si="37"/>
        <v>0</v>
      </c>
      <c r="BB266" s="466"/>
      <c r="BC266" s="430"/>
    </row>
    <row r="267" spans="1:55" ht="45.75" customHeight="1" x14ac:dyDescent="0.45">
      <c r="A267" s="96"/>
      <c r="B267" s="96"/>
      <c r="C267" s="1190"/>
      <c r="D267" s="1087"/>
      <c r="E267" s="1047" t="s">
        <v>142</v>
      </c>
      <c r="F267" s="1077">
        <v>50</v>
      </c>
      <c r="G267" s="1055">
        <v>7502</v>
      </c>
      <c r="H267" s="1055">
        <v>9.94</v>
      </c>
      <c r="I267" s="763">
        <v>89</v>
      </c>
      <c r="J267" s="755">
        <v>122.93</v>
      </c>
      <c r="K267" s="512">
        <v>15</v>
      </c>
      <c r="L267" s="498">
        <f t="shared" si="36"/>
        <v>0</v>
      </c>
      <c r="M267" s="476">
        <f>Камуга!I93/2</f>
        <v>0</v>
      </c>
      <c r="N267" s="102">
        <f t="shared" si="35"/>
        <v>15</v>
      </c>
      <c r="O267" s="104"/>
      <c r="P267" s="187"/>
      <c r="Q267" s="104"/>
      <c r="R267" s="4"/>
      <c r="S267" s="104"/>
      <c r="T267" s="4"/>
      <c r="U267" s="104"/>
      <c r="V267" s="187"/>
      <c r="W267" s="104"/>
      <c r="X267" s="4"/>
      <c r="Y267" s="104"/>
      <c r="Z267" s="4"/>
      <c r="AA267" s="104"/>
      <c r="AB267" s="4"/>
      <c r="AC267" s="104"/>
      <c r="AD267" s="4"/>
      <c r="AE267" s="104"/>
      <c r="AF267" s="4"/>
      <c r="AG267" s="104"/>
      <c r="AH267" s="187"/>
      <c r="AI267" s="104"/>
      <c r="AJ267" s="4"/>
      <c r="AK267" s="104"/>
      <c r="AL267" s="187"/>
      <c r="AM267" s="104"/>
      <c r="AN267" s="4"/>
      <c r="AO267" s="104"/>
      <c r="AP267" s="187"/>
      <c r="AQ267" s="104"/>
      <c r="AR267" s="4"/>
      <c r="AS267" s="104"/>
      <c r="AT267" s="187"/>
      <c r="AU267" s="104"/>
      <c r="AV267" s="187"/>
      <c r="AW267" s="104"/>
      <c r="AX267" s="4"/>
      <c r="AY267" s="104"/>
      <c r="AZ267" s="427"/>
      <c r="BA267" s="523">
        <f t="shared" si="37"/>
        <v>0</v>
      </c>
      <c r="BB267" s="466"/>
      <c r="BC267" s="430"/>
    </row>
    <row r="268" spans="1:55" ht="45.75" customHeight="1" x14ac:dyDescent="0.45">
      <c r="A268" s="96"/>
      <c r="B268" s="96"/>
      <c r="C268" s="1190"/>
      <c r="D268" s="1047"/>
      <c r="E268" s="1047" t="s">
        <v>110</v>
      </c>
      <c r="F268" s="1077">
        <v>50</v>
      </c>
      <c r="G268" s="1055">
        <v>423</v>
      </c>
      <c r="H268" s="1055">
        <v>9.94</v>
      </c>
      <c r="I268" s="763">
        <v>89</v>
      </c>
      <c r="J268" s="755">
        <v>122.93</v>
      </c>
      <c r="K268" s="512">
        <v>250</v>
      </c>
      <c r="L268" s="498">
        <f t="shared" si="36"/>
        <v>0</v>
      </c>
      <c r="M268" s="476">
        <f>Камуга!I94/2</f>
        <v>0</v>
      </c>
      <c r="N268" s="102">
        <f t="shared" si="35"/>
        <v>250</v>
      </c>
      <c r="O268" s="131"/>
      <c r="P268" s="187"/>
      <c r="Q268" s="104"/>
      <c r="R268" s="4"/>
      <c r="S268" s="104"/>
      <c r="T268" s="4"/>
      <c r="U268" s="104"/>
      <c r="V268" s="187"/>
      <c r="W268" s="104"/>
      <c r="X268" s="4"/>
      <c r="Y268" s="104"/>
      <c r="Z268" s="4"/>
      <c r="AA268" s="104"/>
      <c r="AB268" s="4"/>
      <c r="AC268" s="104"/>
      <c r="AD268" s="4"/>
      <c r="AE268" s="104"/>
      <c r="AF268" s="4"/>
      <c r="AG268" s="104"/>
      <c r="AH268" s="187"/>
      <c r="AI268" s="104"/>
      <c r="AJ268" s="4"/>
      <c r="AK268" s="104"/>
      <c r="AL268" s="187"/>
      <c r="AM268" s="104"/>
      <c r="AN268" s="4"/>
      <c r="AO268" s="104"/>
      <c r="AP268" s="187"/>
      <c r="AQ268" s="104"/>
      <c r="AR268" s="4"/>
      <c r="AS268" s="104"/>
      <c r="AT268" s="187"/>
      <c r="AU268" s="104"/>
      <c r="AV268" s="187"/>
      <c r="AW268" s="104"/>
      <c r="AX268" s="4"/>
      <c r="AY268" s="104"/>
      <c r="AZ268" s="427"/>
      <c r="BA268" s="523">
        <f t="shared" si="37"/>
        <v>0</v>
      </c>
      <c r="BB268" s="466"/>
      <c r="BC268" s="430"/>
    </row>
    <row r="269" spans="1:55" ht="45.75" customHeight="1" x14ac:dyDescent="0.45">
      <c r="A269" s="96"/>
      <c r="B269" s="96"/>
      <c r="C269" s="1190"/>
      <c r="D269" s="1046"/>
      <c r="E269" s="1047" t="s">
        <v>110</v>
      </c>
      <c r="F269" s="1077">
        <v>50</v>
      </c>
      <c r="G269" s="1055" t="s">
        <v>7</v>
      </c>
      <c r="H269" s="1055">
        <v>9.94</v>
      </c>
      <c r="I269" s="763">
        <v>89</v>
      </c>
      <c r="J269" s="755">
        <v>122.93</v>
      </c>
      <c r="K269" s="512">
        <v>500</v>
      </c>
      <c r="L269" s="498">
        <f t="shared" si="36"/>
        <v>0</v>
      </c>
      <c r="M269" s="476">
        <f>Камуга!I95/2</f>
        <v>0</v>
      </c>
      <c r="N269" s="102">
        <f t="shared" si="35"/>
        <v>500</v>
      </c>
      <c r="O269" s="131"/>
      <c r="P269" s="187"/>
      <c r="Q269" s="104"/>
      <c r="R269" s="4"/>
      <c r="S269" s="104"/>
      <c r="T269" s="4"/>
      <c r="U269" s="104"/>
      <c r="V269" s="187"/>
      <c r="W269" s="104"/>
      <c r="X269" s="4"/>
      <c r="Y269" s="104"/>
      <c r="Z269" s="4"/>
      <c r="AA269" s="104"/>
      <c r="AB269" s="4"/>
      <c r="AC269" s="104"/>
      <c r="AD269" s="4"/>
      <c r="AE269" s="104"/>
      <c r="AF269" s="4"/>
      <c r="AG269" s="104"/>
      <c r="AH269" s="187"/>
      <c r="AI269" s="104"/>
      <c r="AJ269" s="4"/>
      <c r="AK269" s="104"/>
      <c r="AL269" s="187"/>
      <c r="AM269" s="104"/>
      <c r="AN269" s="4"/>
      <c r="AO269" s="104"/>
      <c r="AP269" s="187"/>
      <c r="AQ269" s="104"/>
      <c r="AR269" s="4"/>
      <c r="AS269" s="104"/>
      <c r="AT269" s="187"/>
      <c r="AU269" s="104"/>
      <c r="AV269" s="187"/>
      <c r="AW269" s="104"/>
      <c r="AX269" s="4"/>
      <c r="AY269" s="104"/>
      <c r="AZ269" s="427"/>
      <c r="BA269" s="523">
        <f t="shared" si="37"/>
        <v>0</v>
      </c>
      <c r="BB269" s="466"/>
      <c r="BC269" s="430"/>
    </row>
    <row r="270" spans="1:55" ht="45.75" customHeight="1" x14ac:dyDescent="0.45">
      <c r="A270" s="96"/>
      <c r="B270" s="96"/>
      <c r="C270" s="1190"/>
      <c r="D270" s="1047"/>
      <c r="E270" s="1047" t="s">
        <v>112</v>
      </c>
      <c r="F270" s="1077">
        <v>50</v>
      </c>
      <c r="G270" s="1055">
        <v>423</v>
      </c>
      <c r="H270" s="1055">
        <v>9.94</v>
      </c>
      <c r="I270" s="763">
        <v>89</v>
      </c>
      <c r="J270" s="755">
        <v>122.93</v>
      </c>
      <c r="K270" s="512">
        <v>50</v>
      </c>
      <c r="L270" s="498">
        <f t="shared" si="36"/>
        <v>0</v>
      </c>
      <c r="M270" s="476">
        <f>Камуга!I131/2</f>
        <v>0</v>
      </c>
      <c r="N270" s="102">
        <f t="shared" si="35"/>
        <v>50</v>
      </c>
      <c r="O270" s="104"/>
      <c r="P270" s="187"/>
      <c r="Q270" s="104"/>
      <c r="R270" s="4"/>
      <c r="S270" s="104"/>
      <c r="T270" s="4"/>
      <c r="U270" s="104"/>
      <c r="V270" s="187"/>
      <c r="W270" s="104"/>
      <c r="X270" s="4"/>
      <c r="Y270" s="104"/>
      <c r="Z270" s="4"/>
      <c r="AA270" s="104"/>
      <c r="AB270" s="4"/>
      <c r="AC270" s="104"/>
      <c r="AD270" s="4"/>
      <c r="AE270" s="104"/>
      <c r="AF270" s="4"/>
      <c r="AG270" s="104"/>
      <c r="AH270" s="187"/>
      <c r="AI270" s="104"/>
      <c r="AJ270" s="4"/>
      <c r="AK270" s="104"/>
      <c r="AL270" s="187"/>
      <c r="AM270" s="104"/>
      <c r="AN270" s="4"/>
      <c r="AO270" s="104"/>
      <c r="AP270" s="187"/>
      <c r="AQ270" s="104"/>
      <c r="AR270" s="4"/>
      <c r="AS270" s="104"/>
      <c r="AT270" s="187"/>
      <c r="AU270" s="104"/>
      <c r="AV270" s="187"/>
      <c r="AW270" s="104"/>
      <c r="AX270" s="4"/>
      <c r="AY270" s="104"/>
      <c r="AZ270" s="427"/>
      <c r="BA270" s="523">
        <f t="shared" si="37"/>
        <v>0</v>
      </c>
      <c r="BB270" s="466"/>
      <c r="BC270" s="430"/>
    </row>
    <row r="271" spans="1:55" ht="45.75" customHeight="1" x14ac:dyDescent="0.45">
      <c r="A271" s="96"/>
      <c r="B271" s="96"/>
      <c r="C271" s="1190"/>
      <c r="D271" s="1047"/>
      <c r="E271" s="1047" t="s">
        <v>112</v>
      </c>
      <c r="F271" s="1077">
        <v>50</v>
      </c>
      <c r="G271" s="1055">
        <v>2597</v>
      </c>
      <c r="H271" s="1055">
        <v>9.94</v>
      </c>
      <c r="I271" s="763">
        <v>89</v>
      </c>
      <c r="J271" s="755">
        <v>122.93</v>
      </c>
      <c r="K271" s="512">
        <v>35</v>
      </c>
      <c r="L271" s="558">
        <f t="shared" si="36"/>
        <v>0</v>
      </c>
      <c r="M271" s="476">
        <f>Камуга!I132/2</f>
        <v>0</v>
      </c>
      <c r="N271" s="102">
        <f t="shared" si="35"/>
        <v>35</v>
      </c>
      <c r="O271" s="106"/>
      <c r="P271" s="188"/>
      <c r="Q271" s="106"/>
      <c r="R271" s="5"/>
      <c r="S271" s="106"/>
      <c r="T271" s="5"/>
      <c r="U271" s="106"/>
      <c r="V271" s="188"/>
      <c r="W271" s="106"/>
      <c r="X271" s="5"/>
      <c r="Y271" s="106"/>
      <c r="Z271" s="5"/>
      <c r="AA271" s="106"/>
      <c r="AB271" s="5"/>
      <c r="AC271" s="106"/>
      <c r="AD271" s="5"/>
      <c r="AE271" s="106"/>
      <c r="AF271" s="5"/>
      <c r="AG271" s="106"/>
      <c r="AH271" s="188"/>
      <c r="AI271" s="106"/>
      <c r="AJ271" s="5"/>
      <c r="AK271" s="106"/>
      <c r="AL271" s="188"/>
      <c r="AM271" s="106"/>
      <c r="AN271" s="5"/>
      <c r="AO271" s="106"/>
      <c r="AP271" s="188"/>
      <c r="AQ271" s="106"/>
      <c r="AR271" s="5"/>
      <c r="AS271" s="106"/>
      <c r="AT271" s="188"/>
      <c r="AU271" s="106"/>
      <c r="AV271" s="188"/>
      <c r="AW271" s="106"/>
      <c r="AX271" s="5"/>
      <c r="AY271" s="106"/>
      <c r="AZ271" s="429"/>
      <c r="BA271" s="523">
        <f t="shared" si="37"/>
        <v>0</v>
      </c>
      <c r="BB271" s="467"/>
      <c r="BC271" s="430"/>
    </row>
    <row r="272" spans="1:55" ht="45.75" customHeight="1" x14ac:dyDescent="0.45">
      <c r="A272" s="96"/>
      <c r="B272" s="96"/>
      <c r="C272" s="1190"/>
      <c r="D272" s="1047"/>
      <c r="E272" s="1047" t="s">
        <v>112</v>
      </c>
      <c r="F272" s="1077">
        <v>50</v>
      </c>
      <c r="G272" s="1055" t="s">
        <v>7</v>
      </c>
      <c r="H272" s="1055">
        <v>9.94</v>
      </c>
      <c r="I272" s="763">
        <v>89</v>
      </c>
      <c r="J272" s="755">
        <v>122.93</v>
      </c>
      <c r="K272" s="512">
        <v>78</v>
      </c>
      <c r="L272" s="558">
        <f t="shared" si="36"/>
        <v>0</v>
      </c>
      <c r="M272" s="476">
        <f>Камуга!I133/2</f>
        <v>0</v>
      </c>
      <c r="N272" s="102">
        <f t="shared" si="35"/>
        <v>78</v>
      </c>
      <c r="O272" s="106"/>
      <c r="P272" s="188"/>
      <c r="Q272" s="106"/>
      <c r="R272" s="5"/>
      <c r="S272" s="106"/>
      <c r="T272" s="5"/>
      <c r="U272" s="106"/>
      <c r="V272" s="188"/>
      <c r="W272" s="106"/>
      <c r="X272" s="5"/>
      <c r="Y272" s="106"/>
      <c r="Z272" s="5"/>
      <c r="AA272" s="106"/>
      <c r="AB272" s="5"/>
      <c r="AC272" s="106"/>
      <c r="AD272" s="5"/>
      <c r="AE272" s="106"/>
      <c r="AF272" s="5"/>
      <c r="AG272" s="106"/>
      <c r="AH272" s="188"/>
      <c r="AI272" s="106"/>
      <c r="AJ272" s="5"/>
      <c r="AK272" s="106"/>
      <c r="AL272" s="188"/>
      <c r="AM272" s="106"/>
      <c r="AN272" s="5"/>
      <c r="AO272" s="106"/>
      <c r="AP272" s="188"/>
      <c r="AQ272" s="106"/>
      <c r="AR272" s="5"/>
      <c r="AS272" s="106"/>
      <c r="AT272" s="188"/>
      <c r="AU272" s="106"/>
      <c r="AV272" s="188"/>
      <c r="AW272" s="106"/>
      <c r="AX272" s="5"/>
      <c r="AY272" s="106"/>
      <c r="AZ272" s="429"/>
      <c r="BA272" s="523">
        <f t="shared" si="37"/>
        <v>0</v>
      </c>
      <c r="BB272" s="467"/>
      <c r="BC272" s="430"/>
    </row>
    <row r="273" spans="1:55" ht="45.75" customHeight="1" x14ac:dyDescent="0.45">
      <c r="A273" s="96"/>
      <c r="B273" s="96"/>
      <c r="C273" s="1190"/>
      <c r="D273" s="1047"/>
      <c r="E273" s="1047" t="s">
        <v>112</v>
      </c>
      <c r="F273" s="1077">
        <v>50</v>
      </c>
      <c r="G273" s="1055">
        <v>539</v>
      </c>
      <c r="H273" s="1055">
        <v>9.94</v>
      </c>
      <c r="I273" s="763">
        <v>89</v>
      </c>
      <c r="J273" s="755">
        <v>122.93</v>
      </c>
      <c r="K273" s="512">
        <v>25</v>
      </c>
      <c r="L273" s="558">
        <f t="shared" si="36"/>
        <v>0</v>
      </c>
      <c r="M273" s="476">
        <f>Камуга!I134/2</f>
        <v>0</v>
      </c>
      <c r="N273" s="102">
        <f t="shared" si="35"/>
        <v>25</v>
      </c>
      <c r="O273" s="106"/>
      <c r="P273" s="188"/>
      <c r="Q273" s="106"/>
      <c r="R273" s="5"/>
      <c r="S273" s="106"/>
      <c r="T273" s="5"/>
      <c r="U273" s="106"/>
      <c r="V273" s="188"/>
      <c r="W273" s="106"/>
      <c r="X273" s="5"/>
      <c r="Y273" s="106"/>
      <c r="Z273" s="5"/>
      <c r="AA273" s="106"/>
      <c r="AB273" s="5"/>
      <c r="AC273" s="106"/>
      <c r="AD273" s="5"/>
      <c r="AE273" s="106"/>
      <c r="AF273" s="5"/>
      <c r="AG273" s="106"/>
      <c r="AH273" s="188"/>
      <c r="AI273" s="106"/>
      <c r="AJ273" s="5"/>
      <c r="AK273" s="106"/>
      <c r="AL273" s="188"/>
      <c r="AM273" s="106"/>
      <c r="AN273" s="5"/>
      <c r="AO273" s="106"/>
      <c r="AP273" s="188"/>
      <c r="AQ273" s="106"/>
      <c r="AR273" s="5"/>
      <c r="AS273" s="106"/>
      <c r="AT273" s="188"/>
      <c r="AU273" s="106"/>
      <c r="AV273" s="188"/>
      <c r="AW273" s="106"/>
      <c r="AX273" s="5"/>
      <c r="AY273" s="106"/>
      <c r="AZ273" s="429"/>
      <c r="BA273" s="523">
        <f t="shared" si="37"/>
        <v>0</v>
      </c>
      <c r="BB273" s="467"/>
      <c r="BC273" s="430"/>
    </row>
    <row r="274" spans="1:55" ht="45.75" customHeight="1" x14ac:dyDescent="0.45">
      <c r="A274" s="96"/>
      <c r="B274" s="96"/>
      <c r="C274" s="1190"/>
      <c r="D274" s="1047"/>
      <c r="E274" s="1047"/>
      <c r="F274" s="1077"/>
      <c r="G274" s="1055"/>
      <c r="H274" s="1055"/>
      <c r="I274" s="763"/>
      <c r="J274" s="755"/>
      <c r="K274" s="512"/>
      <c r="L274" s="558">
        <f t="shared" si="36"/>
        <v>0</v>
      </c>
      <c r="M274" s="476">
        <f>Камуга!I135/2</f>
        <v>0</v>
      </c>
      <c r="N274" s="102">
        <f t="shared" si="35"/>
        <v>0</v>
      </c>
      <c r="O274" s="106"/>
      <c r="P274" s="188"/>
      <c r="Q274" s="106"/>
      <c r="R274" s="5"/>
      <c r="S274" s="106"/>
      <c r="T274" s="5"/>
      <c r="U274" s="106"/>
      <c r="V274" s="188"/>
      <c r="W274" s="106"/>
      <c r="X274" s="5"/>
      <c r="Y274" s="106"/>
      <c r="Z274" s="5"/>
      <c r="AA274" s="106"/>
      <c r="AB274" s="5"/>
      <c r="AC274" s="106"/>
      <c r="AD274" s="5"/>
      <c r="AE274" s="106"/>
      <c r="AF274" s="5"/>
      <c r="AG274" s="106"/>
      <c r="AH274" s="188"/>
      <c r="AI274" s="106"/>
      <c r="AJ274" s="5"/>
      <c r="AK274" s="106"/>
      <c r="AL274" s="188"/>
      <c r="AM274" s="106"/>
      <c r="AN274" s="5"/>
      <c r="AO274" s="106"/>
      <c r="AP274" s="188"/>
      <c r="AQ274" s="106"/>
      <c r="AR274" s="5"/>
      <c r="AS274" s="106"/>
      <c r="AT274" s="188"/>
      <c r="AU274" s="106"/>
      <c r="AV274" s="188"/>
      <c r="AW274" s="106"/>
      <c r="AX274" s="5"/>
      <c r="AY274" s="106"/>
      <c r="AZ274" s="429"/>
      <c r="BA274" s="523">
        <f t="shared" si="37"/>
        <v>0</v>
      </c>
      <c r="BB274" s="467"/>
      <c r="BC274" s="430"/>
    </row>
    <row r="275" spans="1:55" ht="45.75" customHeight="1" x14ac:dyDescent="0.45">
      <c r="A275" s="96"/>
      <c r="B275" s="96"/>
      <c r="C275" s="1190"/>
      <c r="D275" s="1047"/>
      <c r="E275" s="1047"/>
      <c r="F275" s="1077"/>
      <c r="G275" s="1055"/>
      <c r="H275" s="1055"/>
      <c r="I275" s="763"/>
      <c r="J275" s="755"/>
      <c r="K275" s="512"/>
      <c r="L275" s="558">
        <f t="shared" si="36"/>
        <v>0</v>
      </c>
      <c r="M275" s="476">
        <f>Камуга!I136/2</f>
        <v>0</v>
      </c>
      <c r="N275" s="102">
        <f>(K275+M275)-L275</f>
        <v>0</v>
      </c>
      <c r="O275" s="106"/>
      <c r="P275" s="188"/>
      <c r="Q275" s="106"/>
      <c r="R275" s="5"/>
      <c r="S275" s="106"/>
      <c r="T275" s="5"/>
      <c r="U275" s="106"/>
      <c r="V275" s="188"/>
      <c r="W275" s="106"/>
      <c r="X275" s="5"/>
      <c r="Y275" s="106"/>
      <c r="Z275" s="5"/>
      <c r="AA275" s="106"/>
      <c r="AB275" s="5"/>
      <c r="AC275" s="106"/>
      <c r="AD275" s="5"/>
      <c r="AE275" s="106"/>
      <c r="AF275" s="5"/>
      <c r="AG275" s="106"/>
      <c r="AH275" s="188"/>
      <c r="AI275" s="106"/>
      <c r="AJ275" s="5"/>
      <c r="AK275" s="106"/>
      <c r="AL275" s="188"/>
      <c r="AM275" s="106"/>
      <c r="AN275" s="5"/>
      <c r="AO275" s="106"/>
      <c r="AP275" s="188"/>
      <c r="AQ275" s="106"/>
      <c r="AR275" s="5"/>
      <c r="AS275" s="106"/>
      <c r="AT275" s="188"/>
      <c r="AU275" s="106"/>
      <c r="AV275" s="188"/>
      <c r="AW275" s="106"/>
      <c r="AX275" s="5"/>
      <c r="AY275" s="106"/>
      <c r="AZ275" s="429"/>
      <c r="BA275" s="523">
        <f t="shared" si="37"/>
        <v>0</v>
      </c>
      <c r="BB275" s="467"/>
      <c r="BC275" s="430"/>
    </row>
    <row r="276" spans="1:55" ht="45.75" hidden="1" customHeight="1" outlineLevel="1" x14ac:dyDescent="0.45">
      <c r="A276" s="96"/>
      <c r="B276" s="96"/>
      <c r="C276" s="1190"/>
      <c r="D276" s="407"/>
      <c r="E276" s="407"/>
      <c r="F276" s="243"/>
      <c r="G276" s="244"/>
      <c r="H276" s="244"/>
      <c r="I276" s="763"/>
      <c r="J276" s="755"/>
      <c r="K276" s="512"/>
      <c r="L276" s="558">
        <f t="shared" si="36"/>
        <v>0</v>
      </c>
      <c r="M276" s="476">
        <f>Камуга!I137/2</f>
        <v>0</v>
      </c>
      <c r="N276" s="102">
        <f t="shared" ref="N276:N285" si="38">(K276+M276)-L276</f>
        <v>0</v>
      </c>
      <c r="O276" s="106"/>
      <c r="P276" s="188"/>
      <c r="Q276" s="106"/>
      <c r="R276" s="5"/>
      <c r="S276" s="106"/>
      <c r="T276" s="5"/>
      <c r="U276" s="106"/>
      <c r="V276" s="188"/>
      <c r="W276" s="106"/>
      <c r="X276" s="5"/>
      <c r="Y276" s="106"/>
      <c r="Z276" s="5"/>
      <c r="AA276" s="106"/>
      <c r="AB276" s="5"/>
      <c r="AC276" s="106"/>
      <c r="AD276" s="5"/>
      <c r="AE276" s="106"/>
      <c r="AF276" s="5"/>
      <c r="AG276" s="106"/>
      <c r="AH276" s="188"/>
      <c r="AI276" s="106"/>
      <c r="AJ276" s="5"/>
      <c r="AK276" s="106"/>
      <c r="AL276" s="188"/>
      <c r="AM276" s="106"/>
      <c r="AN276" s="5"/>
      <c r="AO276" s="106"/>
      <c r="AP276" s="188"/>
      <c r="AQ276" s="106"/>
      <c r="AR276" s="5"/>
      <c r="AS276" s="106"/>
      <c r="AT276" s="188"/>
      <c r="AU276" s="106"/>
      <c r="AV276" s="188"/>
      <c r="AW276" s="106"/>
      <c r="AX276" s="5"/>
      <c r="AY276" s="106"/>
      <c r="AZ276" s="429"/>
      <c r="BA276" s="523">
        <f t="shared" si="37"/>
        <v>0</v>
      </c>
      <c r="BB276" s="467"/>
      <c r="BC276" s="430"/>
    </row>
    <row r="277" spans="1:55" ht="45.75" hidden="1" customHeight="1" outlineLevel="1" x14ac:dyDescent="0.45">
      <c r="A277" s="96"/>
      <c r="B277" s="96"/>
      <c r="C277" s="1190"/>
      <c r="D277" s="352"/>
      <c r="E277" s="407"/>
      <c r="F277" s="243"/>
      <c r="G277" s="244"/>
      <c r="H277" s="244"/>
      <c r="I277" s="763"/>
      <c r="J277" s="755"/>
      <c r="K277" s="512"/>
      <c r="L277" s="558">
        <f t="shared" si="36"/>
        <v>0</v>
      </c>
      <c r="M277" s="476">
        <f>Камуга!I138/2</f>
        <v>0</v>
      </c>
      <c r="N277" s="102">
        <f t="shared" si="38"/>
        <v>0</v>
      </c>
      <c r="O277" s="106"/>
      <c r="P277" s="188"/>
      <c r="Q277" s="106"/>
      <c r="R277" s="5"/>
      <c r="S277" s="106"/>
      <c r="T277" s="5"/>
      <c r="U277" s="106"/>
      <c r="V277" s="188"/>
      <c r="W277" s="106"/>
      <c r="X277" s="5"/>
      <c r="Y277" s="106"/>
      <c r="Z277" s="5"/>
      <c r="AA277" s="106"/>
      <c r="AB277" s="5"/>
      <c r="AC277" s="106"/>
      <c r="AD277" s="5"/>
      <c r="AE277" s="106"/>
      <c r="AF277" s="5"/>
      <c r="AG277" s="106"/>
      <c r="AH277" s="188"/>
      <c r="AI277" s="106"/>
      <c r="AJ277" s="5"/>
      <c r="AK277" s="106"/>
      <c r="AL277" s="188"/>
      <c r="AM277" s="106"/>
      <c r="AN277" s="5"/>
      <c r="AO277" s="106"/>
      <c r="AP277" s="188"/>
      <c r="AQ277" s="106"/>
      <c r="AR277" s="5"/>
      <c r="AS277" s="106"/>
      <c r="AT277" s="188"/>
      <c r="AU277" s="106"/>
      <c r="AV277" s="188"/>
      <c r="AW277" s="106"/>
      <c r="AX277" s="5"/>
      <c r="AY277" s="106"/>
      <c r="AZ277" s="429"/>
      <c r="BA277" s="523">
        <f t="shared" si="37"/>
        <v>0</v>
      </c>
      <c r="BB277" s="467"/>
      <c r="BC277" s="430"/>
    </row>
    <row r="278" spans="1:55" ht="45.75" hidden="1" customHeight="1" outlineLevel="1" x14ac:dyDescent="0.45">
      <c r="A278" s="96"/>
      <c r="B278" s="96"/>
      <c r="C278" s="1190"/>
      <c r="D278" s="407"/>
      <c r="E278" s="407"/>
      <c r="F278" s="243"/>
      <c r="G278" s="244"/>
      <c r="H278" s="244"/>
      <c r="I278" s="763"/>
      <c r="J278" s="755"/>
      <c r="K278" s="512"/>
      <c r="L278" s="558">
        <f t="shared" si="36"/>
        <v>0</v>
      </c>
      <c r="M278" s="476">
        <f>Камуга!I139/2</f>
        <v>0</v>
      </c>
      <c r="N278" s="102">
        <f t="shared" si="38"/>
        <v>0</v>
      </c>
      <c r="O278" s="106"/>
      <c r="P278" s="188"/>
      <c r="Q278" s="106"/>
      <c r="R278" s="5"/>
      <c r="S278" s="106"/>
      <c r="T278" s="5"/>
      <c r="U278" s="106"/>
      <c r="V278" s="188"/>
      <c r="W278" s="106"/>
      <c r="X278" s="5"/>
      <c r="Y278" s="106"/>
      <c r="Z278" s="5"/>
      <c r="AA278" s="106"/>
      <c r="AB278" s="5"/>
      <c r="AC278" s="106"/>
      <c r="AD278" s="5"/>
      <c r="AE278" s="106"/>
      <c r="AF278" s="5"/>
      <c r="AG278" s="106"/>
      <c r="AH278" s="188"/>
      <c r="AI278" s="106"/>
      <c r="AJ278" s="5"/>
      <c r="AK278" s="106"/>
      <c r="AL278" s="188"/>
      <c r="AM278" s="106"/>
      <c r="AN278" s="5"/>
      <c r="AO278" s="106"/>
      <c r="AP278" s="188"/>
      <c r="AQ278" s="106"/>
      <c r="AR278" s="5"/>
      <c r="AS278" s="106"/>
      <c r="AT278" s="188"/>
      <c r="AU278" s="106"/>
      <c r="AV278" s="188"/>
      <c r="AW278" s="106"/>
      <c r="AX278" s="5"/>
      <c r="AY278" s="106"/>
      <c r="AZ278" s="429"/>
      <c r="BA278" s="523">
        <f t="shared" si="37"/>
        <v>0</v>
      </c>
      <c r="BB278" s="467"/>
      <c r="BC278" s="430"/>
    </row>
    <row r="279" spans="1:55" ht="45.75" hidden="1" customHeight="1" outlineLevel="1" x14ac:dyDescent="0.45">
      <c r="A279" s="96"/>
      <c r="B279" s="96"/>
      <c r="C279" s="1190"/>
      <c r="D279" s="407"/>
      <c r="E279" s="407"/>
      <c r="F279" s="243"/>
      <c r="G279" s="244"/>
      <c r="H279" s="244"/>
      <c r="I279" s="763"/>
      <c r="J279" s="755"/>
      <c r="K279" s="512"/>
      <c r="L279" s="558">
        <f t="shared" si="36"/>
        <v>0</v>
      </c>
      <c r="M279" s="476">
        <f>Камуга!I140/2</f>
        <v>0</v>
      </c>
      <c r="N279" s="102">
        <f t="shared" si="38"/>
        <v>0</v>
      </c>
      <c r="O279" s="106"/>
      <c r="P279" s="188"/>
      <c r="Q279" s="106"/>
      <c r="R279" s="5"/>
      <c r="S279" s="106"/>
      <c r="T279" s="5"/>
      <c r="U279" s="106"/>
      <c r="V279" s="188"/>
      <c r="W279" s="106"/>
      <c r="X279" s="5"/>
      <c r="Y279" s="106"/>
      <c r="Z279" s="5"/>
      <c r="AA279" s="106"/>
      <c r="AB279" s="5"/>
      <c r="AC279" s="106"/>
      <c r="AD279" s="5"/>
      <c r="AE279" s="106"/>
      <c r="AF279" s="5"/>
      <c r="AG279" s="106"/>
      <c r="AH279" s="188"/>
      <c r="AI279" s="106"/>
      <c r="AJ279" s="5"/>
      <c r="AK279" s="106"/>
      <c r="AL279" s="188"/>
      <c r="AM279" s="106"/>
      <c r="AN279" s="5"/>
      <c r="AO279" s="106"/>
      <c r="AP279" s="188"/>
      <c r="AQ279" s="106"/>
      <c r="AR279" s="5"/>
      <c r="AS279" s="106"/>
      <c r="AT279" s="188"/>
      <c r="AU279" s="106"/>
      <c r="AV279" s="188"/>
      <c r="AW279" s="106"/>
      <c r="AX279" s="5"/>
      <c r="AY279" s="106"/>
      <c r="AZ279" s="429"/>
      <c r="BA279" s="523">
        <f t="shared" si="37"/>
        <v>0</v>
      </c>
      <c r="BB279" s="467"/>
      <c r="BC279" s="430"/>
    </row>
    <row r="280" spans="1:55" ht="45.75" hidden="1" customHeight="1" outlineLevel="1" x14ac:dyDescent="0.45">
      <c r="A280" s="96"/>
      <c r="B280" s="96"/>
      <c r="C280" s="1190"/>
      <c r="D280" s="407"/>
      <c r="E280" s="407"/>
      <c r="F280" s="243"/>
      <c r="G280" s="244"/>
      <c r="H280" s="244"/>
      <c r="I280" s="763"/>
      <c r="J280" s="755"/>
      <c r="K280" s="512"/>
      <c r="L280" s="558">
        <f t="shared" si="36"/>
        <v>0</v>
      </c>
      <c r="M280" s="476">
        <f>Камуга!I141/2</f>
        <v>0</v>
      </c>
      <c r="N280" s="102">
        <f t="shared" si="38"/>
        <v>0</v>
      </c>
      <c r="O280" s="138"/>
      <c r="P280" s="5"/>
      <c r="Q280" s="106"/>
      <c r="R280" s="188"/>
      <c r="S280" s="106"/>
      <c r="T280" s="5"/>
      <c r="U280" s="106"/>
      <c r="V280" s="5"/>
      <c r="W280" s="106"/>
      <c r="X280" s="5"/>
      <c r="Y280" s="106"/>
      <c r="Z280" s="188"/>
      <c r="AA280" s="106"/>
      <c r="AB280" s="5"/>
      <c r="AC280" s="106"/>
      <c r="AD280" s="5"/>
      <c r="AE280" s="106"/>
      <c r="AF280" s="5"/>
      <c r="AG280" s="106"/>
      <c r="AH280" s="188"/>
      <c r="AI280" s="106"/>
      <c r="AJ280" s="5"/>
      <c r="AK280" s="106"/>
      <c r="AL280" s="188"/>
      <c r="AM280" s="106"/>
      <c r="AN280" s="5"/>
      <c r="AO280" s="106"/>
      <c r="AP280" s="188"/>
      <c r="AQ280" s="106"/>
      <c r="AR280" s="5"/>
      <c r="AS280" s="106"/>
      <c r="AT280" s="188"/>
      <c r="AU280" s="106"/>
      <c r="AV280" s="188"/>
      <c r="AW280" s="106"/>
      <c r="AX280" s="5"/>
      <c r="AY280" s="106"/>
      <c r="AZ280" s="429"/>
      <c r="BA280" s="523">
        <f t="shared" si="37"/>
        <v>0</v>
      </c>
      <c r="BB280" s="467"/>
      <c r="BC280" s="430"/>
    </row>
    <row r="281" spans="1:55" ht="45.75" hidden="1" customHeight="1" outlineLevel="1" x14ac:dyDescent="0.45">
      <c r="A281" s="96"/>
      <c r="B281" s="96"/>
      <c r="C281" s="1190"/>
      <c r="D281" s="407"/>
      <c r="E281" s="407"/>
      <c r="F281" s="243"/>
      <c r="G281" s="244"/>
      <c r="H281" s="244"/>
      <c r="I281" s="763"/>
      <c r="J281" s="755"/>
      <c r="K281" s="512"/>
      <c r="L281" s="558">
        <f t="shared" si="36"/>
        <v>0</v>
      </c>
      <c r="M281" s="476">
        <f>Камуга!I142/2</f>
        <v>0</v>
      </c>
      <c r="N281" s="102">
        <f t="shared" si="38"/>
        <v>0</v>
      </c>
      <c r="O281" s="138"/>
      <c r="P281" s="5"/>
      <c r="Q281" s="106"/>
      <c r="R281" s="188"/>
      <c r="S281" s="106"/>
      <c r="T281" s="5"/>
      <c r="U281" s="106"/>
      <c r="V281" s="5"/>
      <c r="W281" s="106"/>
      <c r="X281" s="5"/>
      <c r="Y281" s="106"/>
      <c r="Z281" s="188"/>
      <c r="AA281" s="106"/>
      <c r="AB281" s="5"/>
      <c r="AC281" s="106"/>
      <c r="AD281" s="5"/>
      <c r="AE281" s="106"/>
      <c r="AF281" s="5"/>
      <c r="AG281" s="106"/>
      <c r="AH281" s="188"/>
      <c r="AI281" s="106"/>
      <c r="AJ281" s="5"/>
      <c r="AK281" s="106"/>
      <c r="AL281" s="188"/>
      <c r="AM281" s="106"/>
      <c r="AN281" s="5"/>
      <c r="AO281" s="106"/>
      <c r="AP281" s="188"/>
      <c r="AQ281" s="106"/>
      <c r="AR281" s="5"/>
      <c r="AS281" s="106"/>
      <c r="AT281" s="188"/>
      <c r="AU281" s="106"/>
      <c r="AV281" s="188"/>
      <c r="AW281" s="106"/>
      <c r="AX281" s="5"/>
      <c r="AY281" s="106"/>
      <c r="AZ281" s="429"/>
      <c r="BA281" s="523">
        <f t="shared" si="37"/>
        <v>0</v>
      </c>
      <c r="BB281" s="467"/>
      <c r="BC281" s="430"/>
    </row>
    <row r="282" spans="1:55" ht="45.75" hidden="1" customHeight="1" outlineLevel="1" x14ac:dyDescent="0.45">
      <c r="A282" s="96"/>
      <c r="B282" s="96"/>
      <c r="C282" s="1190"/>
      <c r="D282" s="407"/>
      <c r="E282" s="407"/>
      <c r="F282" s="243"/>
      <c r="G282" s="244"/>
      <c r="H282" s="244"/>
      <c r="I282" s="763"/>
      <c r="J282" s="755"/>
      <c r="K282" s="512"/>
      <c r="L282" s="558">
        <f t="shared" si="36"/>
        <v>0</v>
      </c>
      <c r="M282" s="476">
        <f>Камуга!I143/2</f>
        <v>0</v>
      </c>
      <c r="N282" s="102">
        <f t="shared" si="38"/>
        <v>0</v>
      </c>
      <c r="O282" s="138"/>
      <c r="P282" s="5"/>
      <c r="Q282" s="106"/>
      <c r="R282" s="188"/>
      <c r="S282" s="106"/>
      <c r="T282" s="5"/>
      <c r="U282" s="106"/>
      <c r="V282" s="5"/>
      <c r="W282" s="106"/>
      <c r="X282" s="5"/>
      <c r="Y282" s="106"/>
      <c r="Z282" s="188"/>
      <c r="AA282" s="106"/>
      <c r="AB282" s="5"/>
      <c r="AC282" s="106"/>
      <c r="AD282" s="5"/>
      <c r="AE282" s="106"/>
      <c r="AF282" s="5"/>
      <c r="AG282" s="106"/>
      <c r="AH282" s="188"/>
      <c r="AI282" s="106"/>
      <c r="AJ282" s="5"/>
      <c r="AK282" s="106"/>
      <c r="AL282" s="188"/>
      <c r="AM282" s="106"/>
      <c r="AN282" s="5"/>
      <c r="AO282" s="106"/>
      <c r="AP282" s="188"/>
      <c r="AQ282" s="106"/>
      <c r="AR282" s="5"/>
      <c r="AS282" s="106"/>
      <c r="AT282" s="188"/>
      <c r="AU282" s="106"/>
      <c r="AV282" s="188"/>
      <c r="AW282" s="106"/>
      <c r="AX282" s="5"/>
      <c r="AY282" s="106"/>
      <c r="AZ282" s="429"/>
      <c r="BA282" s="523">
        <f t="shared" si="37"/>
        <v>0</v>
      </c>
      <c r="BB282" s="467"/>
      <c r="BC282" s="430"/>
    </row>
    <row r="283" spans="1:55" ht="45.75" hidden="1" customHeight="1" outlineLevel="1" x14ac:dyDescent="0.45">
      <c r="A283" s="96"/>
      <c r="B283" s="96"/>
      <c r="C283" s="1190"/>
      <c r="D283" s="407"/>
      <c r="E283" s="407"/>
      <c r="F283" s="101"/>
      <c r="G283" s="244"/>
      <c r="H283" s="244"/>
      <c r="I283" s="763"/>
      <c r="J283" s="755"/>
      <c r="K283" s="512"/>
      <c r="L283" s="558">
        <f t="shared" si="36"/>
        <v>0</v>
      </c>
      <c r="M283" s="476">
        <f>Камуга!I144/2</f>
        <v>0</v>
      </c>
      <c r="N283" s="102">
        <f t="shared" si="38"/>
        <v>0</v>
      </c>
      <c r="O283" s="138"/>
      <c r="P283" s="5"/>
      <c r="Q283" s="106"/>
      <c r="R283" s="188"/>
      <c r="S283" s="106"/>
      <c r="T283" s="5"/>
      <c r="U283" s="106"/>
      <c r="V283" s="5"/>
      <c r="W283" s="106"/>
      <c r="X283" s="5"/>
      <c r="Y283" s="106"/>
      <c r="Z283" s="188"/>
      <c r="AA283" s="106"/>
      <c r="AB283" s="5"/>
      <c r="AC283" s="106"/>
      <c r="AD283" s="5"/>
      <c r="AE283" s="106"/>
      <c r="AF283" s="5"/>
      <c r="AG283" s="106"/>
      <c r="AH283" s="188"/>
      <c r="AI283" s="106"/>
      <c r="AJ283" s="5"/>
      <c r="AK283" s="106"/>
      <c r="AL283" s="188"/>
      <c r="AM283" s="106"/>
      <c r="AN283" s="5"/>
      <c r="AO283" s="106"/>
      <c r="AP283" s="188"/>
      <c r="AQ283" s="106"/>
      <c r="AR283" s="5"/>
      <c r="AS283" s="106"/>
      <c r="AT283" s="188"/>
      <c r="AU283" s="106"/>
      <c r="AV283" s="188"/>
      <c r="AW283" s="106"/>
      <c r="AX283" s="5"/>
      <c r="AY283" s="106"/>
      <c r="AZ283" s="429"/>
      <c r="BA283" s="523">
        <f t="shared" si="37"/>
        <v>0</v>
      </c>
      <c r="BB283" s="467"/>
      <c r="BC283" s="430"/>
    </row>
    <row r="284" spans="1:55" ht="45.75" hidden="1" customHeight="1" outlineLevel="1" x14ac:dyDescent="0.45">
      <c r="A284" s="96"/>
      <c r="B284" s="96"/>
      <c r="C284" s="1190"/>
      <c r="D284" s="407"/>
      <c r="E284" s="407"/>
      <c r="F284" s="243"/>
      <c r="G284" s="244"/>
      <c r="H284" s="244"/>
      <c r="I284" s="763"/>
      <c r="J284" s="755"/>
      <c r="K284" s="512"/>
      <c r="L284" s="558">
        <f t="shared" si="36"/>
        <v>0</v>
      </c>
      <c r="M284" s="476">
        <f>Камуга!I145/2</f>
        <v>0</v>
      </c>
      <c r="N284" s="102">
        <f t="shared" si="38"/>
        <v>0</v>
      </c>
      <c r="O284" s="138"/>
      <c r="P284" s="5"/>
      <c r="Q284" s="106"/>
      <c r="R284" s="188"/>
      <c r="S284" s="106"/>
      <c r="T284" s="5"/>
      <c r="U284" s="106"/>
      <c r="V284" s="5"/>
      <c r="W284" s="106"/>
      <c r="X284" s="5"/>
      <c r="Y284" s="106"/>
      <c r="Z284" s="188"/>
      <c r="AA284" s="106"/>
      <c r="AB284" s="5"/>
      <c r="AC284" s="106"/>
      <c r="AD284" s="5"/>
      <c r="AE284" s="106"/>
      <c r="AF284" s="5"/>
      <c r="AG284" s="106"/>
      <c r="AH284" s="188"/>
      <c r="AI284" s="106"/>
      <c r="AJ284" s="5"/>
      <c r="AK284" s="106"/>
      <c r="AL284" s="188"/>
      <c r="AM284" s="106"/>
      <c r="AN284" s="5"/>
      <c r="AO284" s="106"/>
      <c r="AP284" s="188"/>
      <c r="AQ284" s="106"/>
      <c r="AR284" s="5"/>
      <c r="AS284" s="106"/>
      <c r="AT284" s="188"/>
      <c r="AU284" s="106"/>
      <c r="AV284" s="188"/>
      <c r="AW284" s="106"/>
      <c r="AX284" s="5"/>
      <c r="AY284" s="106"/>
      <c r="AZ284" s="429"/>
      <c r="BA284" s="523">
        <f t="shared" si="37"/>
        <v>0</v>
      </c>
      <c r="BB284" s="467"/>
      <c r="BC284" s="430"/>
    </row>
    <row r="285" spans="1:55" ht="45.75" hidden="1" customHeight="1" outlineLevel="1" x14ac:dyDescent="0.45">
      <c r="A285" s="96"/>
      <c r="B285" s="96"/>
      <c r="C285" s="1190"/>
      <c r="D285" s="407"/>
      <c r="E285" s="130"/>
      <c r="F285" s="243"/>
      <c r="G285" s="244"/>
      <c r="H285" s="244"/>
      <c r="I285" s="763"/>
      <c r="J285" s="755"/>
      <c r="K285" s="512"/>
      <c r="L285" s="558">
        <f t="shared" si="36"/>
        <v>0</v>
      </c>
      <c r="M285" s="476">
        <f>Камуга!I146/2</f>
        <v>0</v>
      </c>
      <c r="N285" s="102">
        <f t="shared" si="38"/>
        <v>0</v>
      </c>
      <c r="O285" s="138"/>
      <c r="P285" s="5"/>
      <c r="Q285" s="106"/>
      <c r="R285" s="188"/>
      <c r="S285" s="106"/>
      <c r="T285" s="5"/>
      <c r="U285" s="106"/>
      <c r="V285" s="5"/>
      <c r="W285" s="106"/>
      <c r="X285" s="5"/>
      <c r="Y285" s="106"/>
      <c r="Z285" s="188"/>
      <c r="AA285" s="106"/>
      <c r="AB285" s="5"/>
      <c r="AC285" s="106"/>
      <c r="AD285" s="5"/>
      <c r="AE285" s="106"/>
      <c r="AF285" s="5"/>
      <c r="AG285" s="106"/>
      <c r="AH285" s="188"/>
      <c r="AI285" s="106"/>
      <c r="AJ285" s="5"/>
      <c r="AK285" s="106"/>
      <c r="AL285" s="188"/>
      <c r="AM285" s="106"/>
      <c r="AN285" s="5"/>
      <c r="AO285" s="106"/>
      <c r="AP285" s="188"/>
      <c r="AQ285" s="106"/>
      <c r="AR285" s="5"/>
      <c r="AS285" s="106"/>
      <c r="AT285" s="188"/>
      <c r="AU285" s="106"/>
      <c r="AV285" s="188"/>
      <c r="AW285" s="106"/>
      <c r="AX285" s="5"/>
      <c r="AY285" s="106"/>
      <c r="AZ285" s="429"/>
      <c r="BA285" s="523">
        <f t="shared" si="37"/>
        <v>0</v>
      </c>
      <c r="BB285" s="467"/>
      <c r="BC285" s="430"/>
    </row>
    <row r="286" spans="1:55" ht="45.75" hidden="1" customHeight="1" outlineLevel="1" x14ac:dyDescent="0.45">
      <c r="A286" s="96"/>
      <c r="B286" s="96"/>
      <c r="C286" s="1190"/>
      <c r="D286" s="407"/>
      <c r="E286" s="130"/>
      <c r="F286" s="243"/>
      <c r="G286" s="244"/>
      <c r="H286" s="244"/>
      <c r="I286" s="763"/>
      <c r="J286" s="755"/>
      <c r="K286" s="512"/>
      <c r="L286" s="558">
        <f t="shared" si="36"/>
        <v>0</v>
      </c>
      <c r="M286" s="476">
        <f>Камуга!I147/2</f>
        <v>0</v>
      </c>
      <c r="N286" s="102">
        <f>(K286+M286)-L286</f>
        <v>0</v>
      </c>
      <c r="O286" s="138"/>
      <c r="P286" s="5"/>
      <c r="Q286" s="106"/>
      <c r="R286" s="188"/>
      <c r="S286" s="106"/>
      <c r="T286" s="5"/>
      <c r="U286" s="106"/>
      <c r="V286" s="5"/>
      <c r="W286" s="106"/>
      <c r="X286" s="5"/>
      <c r="Y286" s="106"/>
      <c r="Z286" s="188"/>
      <c r="AA286" s="106"/>
      <c r="AB286" s="5"/>
      <c r="AC286" s="106"/>
      <c r="AD286" s="5"/>
      <c r="AE286" s="106"/>
      <c r="AF286" s="5"/>
      <c r="AG286" s="106"/>
      <c r="AH286" s="188"/>
      <c r="AI286" s="106"/>
      <c r="AJ286" s="5"/>
      <c r="AK286" s="106"/>
      <c r="AL286" s="188"/>
      <c r="AM286" s="106"/>
      <c r="AN286" s="5"/>
      <c r="AO286" s="106"/>
      <c r="AP286" s="188"/>
      <c r="AQ286" s="106"/>
      <c r="AR286" s="5"/>
      <c r="AS286" s="106"/>
      <c r="AT286" s="188"/>
      <c r="AU286" s="106"/>
      <c r="AV286" s="188"/>
      <c r="AW286" s="106"/>
      <c r="AX286" s="5"/>
      <c r="AY286" s="106"/>
      <c r="AZ286" s="429"/>
      <c r="BA286" s="523">
        <f t="shared" si="37"/>
        <v>0</v>
      </c>
      <c r="BB286" s="467"/>
      <c r="BC286" s="430"/>
    </row>
    <row r="287" spans="1:55" ht="45.75" hidden="1" customHeight="1" outlineLevel="1" x14ac:dyDescent="0.45">
      <c r="A287" s="96"/>
      <c r="B287" s="96"/>
      <c r="C287" s="1190"/>
      <c r="D287" s="407"/>
      <c r="E287" s="130"/>
      <c r="F287" s="243"/>
      <c r="G287" s="244"/>
      <c r="H287" s="244"/>
      <c r="I287" s="763"/>
      <c r="J287" s="755"/>
      <c r="K287" s="512"/>
      <c r="L287" s="558">
        <f t="shared" si="36"/>
        <v>0</v>
      </c>
      <c r="M287" s="476">
        <f>Камуга!I148/2</f>
        <v>0</v>
      </c>
      <c r="N287" s="102">
        <f t="shared" ref="N287:N302" si="39">(K287+M287)-L287</f>
        <v>0</v>
      </c>
      <c r="O287" s="138"/>
      <c r="P287" s="5"/>
      <c r="Q287" s="106"/>
      <c r="R287" s="188"/>
      <c r="S287" s="106"/>
      <c r="T287" s="5"/>
      <c r="U287" s="106"/>
      <c r="V287" s="5"/>
      <c r="W287" s="106"/>
      <c r="X287" s="5"/>
      <c r="Y287" s="106"/>
      <c r="Z287" s="188"/>
      <c r="AA287" s="106"/>
      <c r="AB287" s="5"/>
      <c r="AC287" s="106"/>
      <c r="AD287" s="5"/>
      <c r="AE287" s="106"/>
      <c r="AF287" s="5"/>
      <c r="AG287" s="106"/>
      <c r="AH287" s="188"/>
      <c r="AI287" s="106"/>
      <c r="AJ287" s="5"/>
      <c r="AK287" s="106"/>
      <c r="AL287" s="188"/>
      <c r="AM287" s="106"/>
      <c r="AN287" s="5"/>
      <c r="AO287" s="106"/>
      <c r="AP287" s="188"/>
      <c r="AQ287" s="106"/>
      <c r="AR287" s="5"/>
      <c r="AS287" s="106"/>
      <c r="AT287" s="188"/>
      <c r="AU287" s="106"/>
      <c r="AV287" s="188"/>
      <c r="AW287" s="106"/>
      <c r="AX287" s="5"/>
      <c r="AY287" s="106"/>
      <c r="AZ287" s="429"/>
      <c r="BA287" s="523">
        <f t="shared" si="37"/>
        <v>0</v>
      </c>
      <c r="BB287" s="467"/>
      <c r="BC287" s="430"/>
    </row>
    <row r="288" spans="1:55" ht="45.75" hidden="1" customHeight="1" outlineLevel="1" x14ac:dyDescent="0.45">
      <c r="A288" s="96"/>
      <c r="B288" s="96"/>
      <c r="C288" s="1190"/>
      <c r="D288" s="407"/>
      <c r="E288" s="130"/>
      <c r="F288" s="243"/>
      <c r="G288" s="244"/>
      <c r="H288" s="244"/>
      <c r="I288" s="763"/>
      <c r="J288" s="755"/>
      <c r="K288" s="512"/>
      <c r="L288" s="558">
        <f t="shared" si="36"/>
        <v>0</v>
      </c>
      <c r="M288" s="476">
        <f>Камуга!I149/2</f>
        <v>0</v>
      </c>
      <c r="N288" s="102">
        <f t="shared" si="39"/>
        <v>0</v>
      </c>
      <c r="O288" s="138"/>
      <c r="P288" s="5"/>
      <c r="Q288" s="106"/>
      <c r="R288" s="188"/>
      <c r="S288" s="106"/>
      <c r="T288" s="5"/>
      <c r="U288" s="106"/>
      <c r="V288" s="5"/>
      <c r="W288" s="106"/>
      <c r="X288" s="5"/>
      <c r="Y288" s="106"/>
      <c r="Z288" s="188"/>
      <c r="AA288" s="106"/>
      <c r="AB288" s="5"/>
      <c r="AC288" s="106"/>
      <c r="AD288" s="5"/>
      <c r="AE288" s="106"/>
      <c r="AF288" s="5"/>
      <c r="AG288" s="106"/>
      <c r="AH288" s="188"/>
      <c r="AI288" s="106"/>
      <c r="AJ288" s="5"/>
      <c r="AK288" s="106"/>
      <c r="AL288" s="188"/>
      <c r="AM288" s="106"/>
      <c r="AN288" s="5"/>
      <c r="AO288" s="106"/>
      <c r="AP288" s="188"/>
      <c r="AQ288" s="106"/>
      <c r="AR288" s="5"/>
      <c r="AS288" s="106"/>
      <c r="AT288" s="188"/>
      <c r="AU288" s="106"/>
      <c r="AV288" s="188"/>
      <c r="AW288" s="106"/>
      <c r="AX288" s="5"/>
      <c r="AY288" s="106"/>
      <c r="AZ288" s="429"/>
      <c r="BA288" s="523">
        <f t="shared" si="37"/>
        <v>0</v>
      </c>
      <c r="BB288" s="467"/>
      <c r="BC288" s="430"/>
    </row>
    <row r="289" spans="1:55" ht="45.75" hidden="1" customHeight="1" outlineLevel="1" x14ac:dyDescent="0.45">
      <c r="A289" s="96"/>
      <c r="B289" s="96"/>
      <c r="C289" s="1190"/>
      <c r="D289" s="407"/>
      <c r="E289" s="130"/>
      <c r="F289" s="243"/>
      <c r="G289" s="244"/>
      <c r="H289" s="244"/>
      <c r="I289" s="763"/>
      <c r="J289" s="755"/>
      <c r="K289" s="512"/>
      <c r="L289" s="558">
        <f t="shared" si="36"/>
        <v>0</v>
      </c>
      <c r="M289" s="476">
        <f>Камуга!I150/2</f>
        <v>0</v>
      </c>
      <c r="N289" s="102">
        <f t="shared" si="39"/>
        <v>0</v>
      </c>
      <c r="O289" s="138"/>
      <c r="P289" s="5"/>
      <c r="Q289" s="106"/>
      <c r="R289" s="188"/>
      <c r="S289" s="106"/>
      <c r="T289" s="5"/>
      <c r="U289" s="106"/>
      <c r="V289" s="5"/>
      <c r="W289" s="106"/>
      <c r="X289" s="5"/>
      <c r="Y289" s="106"/>
      <c r="Z289" s="188"/>
      <c r="AA289" s="106"/>
      <c r="AB289" s="5"/>
      <c r="AC289" s="106"/>
      <c r="AD289" s="5"/>
      <c r="AE289" s="106"/>
      <c r="AF289" s="5"/>
      <c r="AG289" s="106"/>
      <c r="AH289" s="188"/>
      <c r="AI289" s="106"/>
      <c r="AJ289" s="5"/>
      <c r="AK289" s="106"/>
      <c r="AL289" s="188"/>
      <c r="AM289" s="106"/>
      <c r="AN289" s="5"/>
      <c r="AO289" s="106"/>
      <c r="AP289" s="188"/>
      <c r="AQ289" s="106"/>
      <c r="AR289" s="5"/>
      <c r="AS289" s="106"/>
      <c r="AT289" s="188"/>
      <c r="AU289" s="106"/>
      <c r="AV289" s="188"/>
      <c r="AW289" s="106"/>
      <c r="AX289" s="5"/>
      <c r="AY289" s="106"/>
      <c r="AZ289" s="429"/>
      <c r="BA289" s="523">
        <f t="shared" si="37"/>
        <v>0</v>
      </c>
      <c r="BB289" s="467"/>
      <c r="BC289" s="430"/>
    </row>
    <row r="290" spans="1:55" ht="45.75" hidden="1" customHeight="1" outlineLevel="1" x14ac:dyDescent="0.45">
      <c r="A290" s="96"/>
      <c r="B290" s="96"/>
      <c r="C290" s="1190"/>
      <c r="D290" s="407"/>
      <c r="E290" s="130"/>
      <c r="F290" s="243"/>
      <c r="G290" s="244"/>
      <c r="H290" s="244"/>
      <c r="I290" s="763"/>
      <c r="J290" s="755"/>
      <c r="K290" s="512"/>
      <c r="L290" s="558">
        <f t="shared" si="36"/>
        <v>0</v>
      </c>
      <c r="M290" s="476">
        <f>Камуга!I151/2</f>
        <v>0</v>
      </c>
      <c r="N290" s="102">
        <f t="shared" si="39"/>
        <v>0</v>
      </c>
      <c r="O290" s="138"/>
      <c r="P290" s="5"/>
      <c r="Q290" s="106"/>
      <c r="R290" s="188"/>
      <c r="S290" s="106"/>
      <c r="T290" s="5"/>
      <c r="U290" s="106"/>
      <c r="V290" s="5"/>
      <c r="W290" s="106"/>
      <c r="X290" s="5"/>
      <c r="Y290" s="106"/>
      <c r="Z290" s="188"/>
      <c r="AA290" s="106"/>
      <c r="AB290" s="5"/>
      <c r="AC290" s="106"/>
      <c r="AD290" s="5"/>
      <c r="AE290" s="106"/>
      <c r="AF290" s="5"/>
      <c r="AG290" s="106"/>
      <c r="AH290" s="188"/>
      <c r="AI290" s="106"/>
      <c r="AJ290" s="5"/>
      <c r="AK290" s="106"/>
      <c r="AL290" s="188"/>
      <c r="AM290" s="106"/>
      <c r="AN290" s="5"/>
      <c r="AO290" s="106"/>
      <c r="AP290" s="188"/>
      <c r="AQ290" s="106"/>
      <c r="AR290" s="5"/>
      <c r="AS290" s="106"/>
      <c r="AT290" s="188"/>
      <c r="AU290" s="106"/>
      <c r="AV290" s="188"/>
      <c r="AW290" s="106"/>
      <c r="AX290" s="5"/>
      <c r="AY290" s="106"/>
      <c r="AZ290" s="429"/>
      <c r="BA290" s="523">
        <f t="shared" si="37"/>
        <v>0</v>
      </c>
      <c r="BB290" s="467"/>
      <c r="BC290" s="430"/>
    </row>
    <row r="291" spans="1:55" ht="45.75" hidden="1" customHeight="1" outlineLevel="1" x14ac:dyDescent="0.45">
      <c r="A291" s="96"/>
      <c r="B291" s="96"/>
      <c r="C291" s="1190"/>
      <c r="D291" s="407"/>
      <c r="E291" s="130"/>
      <c r="F291" s="243"/>
      <c r="G291" s="244"/>
      <c r="H291" s="244"/>
      <c r="I291" s="763"/>
      <c r="J291" s="755"/>
      <c r="K291" s="512"/>
      <c r="L291" s="558">
        <f t="shared" si="36"/>
        <v>0</v>
      </c>
      <c r="M291" s="476">
        <f>Камуга!I152/2</f>
        <v>0</v>
      </c>
      <c r="N291" s="102">
        <f t="shared" si="39"/>
        <v>0</v>
      </c>
      <c r="O291" s="138"/>
      <c r="P291" s="5"/>
      <c r="Q291" s="106"/>
      <c r="R291" s="188"/>
      <c r="S291" s="106"/>
      <c r="T291" s="5"/>
      <c r="U291" s="106"/>
      <c r="V291" s="5"/>
      <c r="W291" s="106"/>
      <c r="X291" s="5"/>
      <c r="Y291" s="106"/>
      <c r="Z291" s="188"/>
      <c r="AA291" s="106"/>
      <c r="AB291" s="5"/>
      <c r="AC291" s="106"/>
      <c r="AD291" s="5"/>
      <c r="AE291" s="106"/>
      <c r="AF291" s="5"/>
      <c r="AG291" s="106"/>
      <c r="AH291" s="188"/>
      <c r="AI291" s="106"/>
      <c r="AJ291" s="5"/>
      <c r="AK291" s="106"/>
      <c r="AL291" s="188"/>
      <c r="AM291" s="106"/>
      <c r="AN291" s="5"/>
      <c r="AO291" s="106"/>
      <c r="AP291" s="188"/>
      <c r="AQ291" s="106"/>
      <c r="AR291" s="5"/>
      <c r="AS291" s="106"/>
      <c r="AT291" s="188"/>
      <c r="AU291" s="106"/>
      <c r="AV291" s="188"/>
      <c r="AW291" s="106"/>
      <c r="AX291" s="5"/>
      <c r="AY291" s="106"/>
      <c r="AZ291" s="429"/>
      <c r="BA291" s="523">
        <f t="shared" si="37"/>
        <v>0</v>
      </c>
      <c r="BB291" s="467"/>
      <c r="BC291" s="430"/>
    </row>
    <row r="292" spans="1:55" ht="45.75" hidden="1" customHeight="1" outlineLevel="1" x14ac:dyDescent="0.45">
      <c r="A292" s="96"/>
      <c r="B292" s="96"/>
      <c r="C292" s="1190"/>
      <c r="D292" s="407"/>
      <c r="E292" s="130"/>
      <c r="F292" s="243"/>
      <c r="G292" s="244"/>
      <c r="H292" s="244"/>
      <c r="I292" s="763"/>
      <c r="J292" s="755"/>
      <c r="K292" s="512"/>
      <c r="L292" s="558">
        <f t="shared" si="36"/>
        <v>0</v>
      </c>
      <c r="M292" s="476">
        <f>Камуга!I153/2</f>
        <v>0</v>
      </c>
      <c r="N292" s="102">
        <f t="shared" si="39"/>
        <v>0</v>
      </c>
      <c r="O292" s="138"/>
      <c r="P292" s="5"/>
      <c r="Q292" s="106"/>
      <c r="R292" s="188"/>
      <c r="S292" s="106"/>
      <c r="T292" s="5"/>
      <c r="U292" s="106"/>
      <c r="V292" s="5"/>
      <c r="W292" s="106"/>
      <c r="X292" s="5"/>
      <c r="Y292" s="106"/>
      <c r="Z292" s="188"/>
      <c r="AA292" s="106"/>
      <c r="AB292" s="5"/>
      <c r="AC292" s="106"/>
      <c r="AD292" s="5"/>
      <c r="AE292" s="106"/>
      <c r="AF292" s="5"/>
      <c r="AG292" s="106"/>
      <c r="AH292" s="188"/>
      <c r="AI292" s="106"/>
      <c r="AJ292" s="5"/>
      <c r="AK292" s="106"/>
      <c r="AL292" s="188"/>
      <c r="AM292" s="106"/>
      <c r="AN292" s="5"/>
      <c r="AO292" s="106"/>
      <c r="AP292" s="188"/>
      <c r="AQ292" s="106"/>
      <c r="AR292" s="5"/>
      <c r="AS292" s="106"/>
      <c r="AT292" s="188"/>
      <c r="AU292" s="106"/>
      <c r="AV292" s="188"/>
      <c r="AW292" s="106"/>
      <c r="AX292" s="5"/>
      <c r="AY292" s="106"/>
      <c r="AZ292" s="429"/>
      <c r="BA292" s="523">
        <f t="shared" si="37"/>
        <v>0</v>
      </c>
      <c r="BB292" s="467"/>
      <c r="BC292" s="430"/>
    </row>
    <row r="293" spans="1:55" ht="45.75" hidden="1" customHeight="1" outlineLevel="1" x14ac:dyDescent="0.45">
      <c r="A293" s="96"/>
      <c r="B293" s="96"/>
      <c r="C293" s="1190"/>
      <c r="D293" s="407"/>
      <c r="E293" s="130"/>
      <c r="F293" s="243"/>
      <c r="G293" s="244"/>
      <c r="H293" s="244"/>
      <c r="I293" s="763"/>
      <c r="J293" s="755"/>
      <c r="K293" s="512"/>
      <c r="L293" s="558">
        <f t="shared" si="36"/>
        <v>0</v>
      </c>
      <c r="M293" s="476">
        <f>Камуга!I154/2</f>
        <v>0</v>
      </c>
      <c r="N293" s="102">
        <f t="shared" si="39"/>
        <v>0</v>
      </c>
      <c r="O293" s="138"/>
      <c r="P293" s="5"/>
      <c r="Q293" s="106"/>
      <c r="R293" s="188"/>
      <c r="S293" s="106"/>
      <c r="T293" s="5"/>
      <c r="U293" s="106"/>
      <c r="V293" s="5"/>
      <c r="W293" s="106"/>
      <c r="X293" s="5"/>
      <c r="Y293" s="106"/>
      <c r="Z293" s="188"/>
      <c r="AA293" s="106"/>
      <c r="AB293" s="5"/>
      <c r="AC293" s="106"/>
      <c r="AD293" s="5"/>
      <c r="AE293" s="106"/>
      <c r="AF293" s="5"/>
      <c r="AG293" s="106"/>
      <c r="AH293" s="188"/>
      <c r="AI293" s="106"/>
      <c r="AJ293" s="5"/>
      <c r="AK293" s="106"/>
      <c r="AL293" s="188"/>
      <c r="AM293" s="106"/>
      <c r="AN293" s="5"/>
      <c r="AO293" s="106"/>
      <c r="AP293" s="188"/>
      <c r="AQ293" s="106"/>
      <c r="AR293" s="5"/>
      <c r="AS293" s="106"/>
      <c r="AT293" s="188"/>
      <c r="AU293" s="106"/>
      <c r="AV293" s="188"/>
      <c r="AW293" s="106"/>
      <c r="AX293" s="5"/>
      <c r="AY293" s="106"/>
      <c r="AZ293" s="429"/>
      <c r="BA293" s="523">
        <f t="shared" si="37"/>
        <v>0</v>
      </c>
      <c r="BB293" s="467"/>
      <c r="BC293" s="430"/>
    </row>
    <row r="294" spans="1:55" ht="45.75" hidden="1" customHeight="1" outlineLevel="1" x14ac:dyDescent="0.45">
      <c r="A294" s="96"/>
      <c r="B294" s="96"/>
      <c r="C294" s="1190"/>
      <c r="D294" s="407"/>
      <c r="E294" s="130"/>
      <c r="F294" s="243"/>
      <c r="G294" s="244"/>
      <c r="H294" s="244"/>
      <c r="I294" s="763"/>
      <c r="J294" s="755"/>
      <c r="K294" s="512"/>
      <c r="L294" s="558">
        <f t="shared" si="36"/>
        <v>0</v>
      </c>
      <c r="M294" s="476">
        <f>Камуга!I155/2</f>
        <v>0</v>
      </c>
      <c r="N294" s="102">
        <f t="shared" si="39"/>
        <v>0</v>
      </c>
      <c r="O294" s="138"/>
      <c r="P294" s="5"/>
      <c r="Q294" s="106"/>
      <c r="R294" s="188"/>
      <c r="S294" s="106"/>
      <c r="T294" s="5"/>
      <c r="U294" s="106"/>
      <c r="V294" s="5"/>
      <c r="W294" s="106"/>
      <c r="X294" s="5"/>
      <c r="Y294" s="106"/>
      <c r="Z294" s="188"/>
      <c r="AA294" s="106"/>
      <c r="AB294" s="5"/>
      <c r="AC294" s="106"/>
      <c r="AD294" s="5"/>
      <c r="AE294" s="106"/>
      <c r="AF294" s="5"/>
      <c r="AG294" s="106"/>
      <c r="AH294" s="188"/>
      <c r="AI294" s="106"/>
      <c r="AJ294" s="5"/>
      <c r="AK294" s="106"/>
      <c r="AL294" s="188"/>
      <c r="AM294" s="106"/>
      <c r="AN294" s="5"/>
      <c r="AO294" s="106"/>
      <c r="AP294" s="188"/>
      <c r="AQ294" s="106"/>
      <c r="AR294" s="5"/>
      <c r="AS294" s="106"/>
      <c r="AT294" s="188"/>
      <c r="AU294" s="106"/>
      <c r="AV294" s="188"/>
      <c r="AW294" s="106"/>
      <c r="AX294" s="5"/>
      <c r="AY294" s="106"/>
      <c r="AZ294" s="429"/>
      <c r="BA294" s="523">
        <f t="shared" si="37"/>
        <v>0</v>
      </c>
      <c r="BB294" s="467"/>
      <c r="BC294" s="430"/>
    </row>
    <row r="295" spans="1:55" ht="45.75" hidden="1" customHeight="1" outlineLevel="1" x14ac:dyDescent="0.45">
      <c r="A295" s="96"/>
      <c r="B295" s="96"/>
      <c r="C295" s="1190"/>
      <c r="D295" s="407"/>
      <c r="E295" s="130"/>
      <c r="F295" s="243"/>
      <c r="G295" s="244"/>
      <c r="H295" s="244"/>
      <c r="I295" s="763"/>
      <c r="J295" s="755"/>
      <c r="K295" s="512"/>
      <c r="L295" s="558">
        <f t="shared" si="36"/>
        <v>0</v>
      </c>
      <c r="M295" s="476">
        <f>Камуга!I156/2</f>
        <v>0</v>
      </c>
      <c r="N295" s="102">
        <f t="shared" si="39"/>
        <v>0</v>
      </c>
      <c r="O295" s="138"/>
      <c r="P295" s="5"/>
      <c r="Q295" s="106"/>
      <c r="R295" s="188"/>
      <c r="S295" s="106"/>
      <c r="T295" s="5"/>
      <c r="U295" s="106"/>
      <c r="V295" s="5"/>
      <c r="W295" s="106"/>
      <c r="X295" s="5"/>
      <c r="Y295" s="106"/>
      <c r="Z295" s="188"/>
      <c r="AA295" s="106"/>
      <c r="AB295" s="5"/>
      <c r="AC295" s="106"/>
      <c r="AD295" s="5"/>
      <c r="AE295" s="106"/>
      <c r="AF295" s="5"/>
      <c r="AG295" s="106"/>
      <c r="AH295" s="188"/>
      <c r="AI295" s="106"/>
      <c r="AJ295" s="5"/>
      <c r="AK295" s="106"/>
      <c r="AL295" s="188"/>
      <c r="AM295" s="106"/>
      <c r="AN295" s="5"/>
      <c r="AO295" s="106"/>
      <c r="AP295" s="188"/>
      <c r="AQ295" s="106"/>
      <c r="AR295" s="5"/>
      <c r="AS295" s="106"/>
      <c r="AT295" s="188"/>
      <c r="AU295" s="106"/>
      <c r="AV295" s="188"/>
      <c r="AW295" s="106"/>
      <c r="AX295" s="5"/>
      <c r="AY295" s="106"/>
      <c r="AZ295" s="429"/>
      <c r="BA295" s="523">
        <f t="shared" si="37"/>
        <v>0</v>
      </c>
      <c r="BB295" s="467"/>
      <c r="BC295" s="430"/>
    </row>
    <row r="296" spans="1:55" ht="45.75" hidden="1" customHeight="1" outlineLevel="1" x14ac:dyDescent="0.45">
      <c r="A296" s="96"/>
      <c r="B296" s="96"/>
      <c r="C296" s="1190"/>
      <c r="D296" s="407"/>
      <c r="E296" s="130"/>
      <c r="F296" s="243"/>
      <c r="G296" s="244"/>
      <c r="H296" s="244"/>
      <c r="I296" s="763"/>
      <c r="J296" s="755"/>
      <c r="K296" s="512"/>
      <c r="L296" s="558">
        <f t="shared" si="36"/>
        <v>0</v>
      </c>
      <c r="M296" s="476">
        <f>Камуга!I157/2</f>
        <v>0</v>
      </c>
      <c r="N296" s="102">
        <f t="shared" si="39"/>
        <v>0</v>
      </c>
      <c r="O296" s="138"/>
      <c r="P296" s="5"/>
      <c r="Q296" s="106"/>
      <c r="R296" s="188"/>
      <c r="S296" s="106"/>
      <c r="T296" s="5"/>
      <c r="U296" s="106"/>
      <c r="V296" s="5"/>
      <c r="W296" s="106"/>
      <c r="X296" s="5"/>
      <c r="Y296" s="106"/>
      <c r="Z296" s="188"/>
      <c r="AA296" s="106"/>
      <c r="AB296" s="5"/>
      <c r="AC296" s="106"/>
      <c r="AD296" s="5"/>
      <c r="AE296" s="106"/>
      <c r="AF296" s="5"/>
      <c r="AG296" s="106"/>
      <c r="AH296" s="188"/>
      <c r="AI296" s="106"/>
      <c r="AJ296" s="5"/>
      <c r="AK296" s="106"/>
      <c r="AL296" s="188"/>
      <c r="AM296" s="106"/>
      <c r="AN296" s="5"/>
      <c r="AO296" s="106"/>
      <c r="AP296" s="188"/>
      <c r="AQ296" s="106"/>
      <c r="AR296" s="5"/>
      <c r="AS296" s="106"/>
      <c r="AT296" s="188"/>
      <c r="AU296" s="106"/>
      <c r="AV296" s="188"/>
      <c r="AW296" s="106"/>
      <c r="AX296" s="5"/>
      <c r="AY296" s="106"/>
      <c r="AZ296" s="429"/>
      <c r="BA296" s="523">
        <f t="shared" si="37"/>
        <v>0</v>
      </c>
      <c r="BB296" s="467"/>
      <c r="BC296" s="430"/>
    </row>
    <row r="297" spans="1:55" ht="45.75" hidden="1" customHeight="1" outlineLevel="1" x14ac:dyDescent="0.45">
      <c r="A297" s="96"/>
      <c r="B297" s="96"/>
      <c r="C297" s="1190"/>
      <c r="D297" s="407"/>
      <c r="E297" s="130"/>
      <c r="F297" s="243"/>
      <c r="G297" s="244"/>
      <c r="H297" s="244"/>
      <c r="I297" s="763"/>
      <c r="J297" s="755"/>
      <c r="K297" s="512"/>
      <c r="L297" s="558">
        <f t="shared" si="36"/>
        <v>0</v>
      </c>
      <c r="M297" s="476">
        <f>Камуга!I158/2</f>
        <v>0</v>
      </c>
      <c r="N297" s="102">
        <f t="shared" si="39"/>
        <v>0</v>
      </c>
      <c r="O297" s="138"/>
      <c r="P297" s="5"/>
      <c r="Q297" s="106"/>
      <c r="R297" s="188"/>
      <c r="S297" s="106"/>
      <c r="T297" s="5"/>
      <c r="U297" s="106"/>
      <c r="V297" s="5"/>
      <c r="W297" s="106"/>
      <c r="X297" s="5"/>
      <c r="Y297" s="106"/>
      <c r="Z297" s="188"/>
      <c r="AA297" s="106"/>
      <c r="AB297" s="5"/>
      <c r="AC297" s="106"/>
      <c r="AD297" s="5"/>
      <c r="AE297" s="106"/>
      <c r="AF297" s="5"/>
      <c r="AG297" s="106"/>
      <c r="AH297" s="188"/>
      <c r="AI297" s="106"/>
      <c r="AJ297" s="5"/>
      <c r="AK297" s="106"/>
      <c r="AL297" s="188"/>
      <c r="AM297" s="106"/>
      <c r="AN297" s="5"/>
      <c r="AO297" s="106"/>
      <c r="AP297" s="188"/>
      <c r="AQ297" s="106"/>
      <c r="AR297" s="5"/>
      <c r="AS297" s="106"/>
      <c r="AT297" s="188"/>
      <c r="AU297" s="106"/>
      <c r="AV297" s="188"/>
      <c r="AW297" s="106"/>
      <c r="AX297" s="5"/>
      <c r="AY297" s="106"/>
      <c r="AZ297" s="429"/>
      <c r="BA297" s="523">
        <f t="shared" si="37"/>
        <v>0</v>
      </c>
      <c r="BB297" s="467"/>
      <c r="BC297" s="430"/>
    </row>
    <row r="298" spans="1:55" ht="45.75" hidden="1" customHeight="1" outlineLevel="1" x14ac:dyDescent="0.45">
      <c r="A298" s="96"/>
      <c r="B298" s="96"/>
      <c r="C298" s="1190"/>
      <c r="D298" s="407"/>
      <c r="E298" s="130"/>
      <c r="F298" s="243"/>
      <c r="G298" s="244"/>
      <c r="H298" s="244"/>
      <c r="I298" s="763"/>
      <c r="J298" s="755"/>
      <c r="K298" s="512"/>
      <c r="L298" s="558">
        <f t="shared" si="36"/>
        <v>0</v>
      </c>
      <c r="M298" s="476">
        <f>Камуга!I159/2</f>
        <v>0</v>
      </c>
      <c r="N298" s="102">
        <f t="shared" si="39"/>
        <v>0</v>
      </c>
      <c r="O298" s="138"/>
      <c r="P298" s="5"/>
      <c r="Q298" s="106"/>
      <c r="R298" s="188"/>
      <c r="S298" s="106"/>
      <c r="T298" s="5"/>
      <c r="U298" s="106"/>
      <c r="V298" s="5"/>
      <c r="W298" s="106"/>
      <c r="X298" s="5"/>
      <c r="Y298" s="106"/>
      <c r="Z298" s="188"/>
      <c r="AA298" s="106"/>
      <c r="AB298" s="5"/>
      <c r="AC298" s="106"/>
      <c r="AD298" s="5"/>
      <c r="AE298" s="106"/>
      <c r="AF298" s="5"/>
      <c r="AG298" s="106"/>
      <c r="AH298" s="188"/>
      <c r="AI298" s="106"/>
      <c r="AJ298" s="5"/>
      <c r="AK298" s="106"/>
      <c r="AL298" s="188"/>
      <c r="AM298" s="106"/>
      <c r="AN298" s="5"/>
      <c r="AO298" s="106"/>
      <c r="AP298" s="188"/>
      <c r="AQ298" s="106"/>
      <c r="AR298" s="5"/>
      <c r="AS298" s="106"/>
      <c r="AT298" s="188"/>
      <c r="AU298" s="106"/>
      <c r="AV298" s="188"/>
      <c r="AW298" s="106"/>
      <c r="AX298" s="5"/>
      <c r="AY298" s="106"/>
      <c r="AZ298" s="429"/>
      <c r="BA298" s="523">
        <f t="shared" si="37"/>
        <v>0</v>
      </c>
      <c r="BB298" s="467"/>
      <c r="BC298" s="430"/>
    </row>
    <row r="299" spans="1:55" ht="45.75" hidden="1" customHeight="1" outlineLevel="1" x14ac:dyDescent="0.45">
      <c r="A299" s="96"/>
      <c r="B299" s="96"/>
      <c r="C299" s="1190"/>
      <c r="D299" s="407"/>
      <c r="E299" s="130"/>
      <c r="F299" s="243"/>
      <c r="G299" s="244"/>
      <c r="H299" s="244"/>
      <c r="I299" s="763"/>
      <c r="J299" s="755"/>
      <c r="K299" s="512"/>
      <c r="L299" s="558">
        <f t="shared" si="36"/>
        <v>0</v>
      </c>
      <c r="M299" s="476">
        <f>Камуга!I160/2</f>
        <v>0</v>
      </c>
      <c r="N299" s="102">
        <f t="shared" si="39"/>
        <v>0</v>
      </c>
      <c r="O299" s="138"/>
      <c r="P299" s="5"/>
      <c r="Q299" s="106"/>
      <c r="R299" s="188"/>
      <c r="S299" s="106"/>
      <c r="T299" s="5"/>
      <c r="U299" s="106"/>
      <c r="V299" s="5"/>
      <c r="W299" s="106"/>
      <c r="X299" s="5"/>
      <c r="Y299" s="106"/>
      <c r="Z299" s="188"/>
      <c r="AA299" s="106"/>
      <c r="AB299" s="5"/>
      <c r="AC299" s="106"/>
      <c r="AD299" s="5"/>
      <c r="AE299" s="106"/>
      <c r="AF299" s="5"/>
      <c r="AG299" s="106"/>
      <c r="AH299" s="188"/>
      <c r="AI299" s="106"/>
      <c r="AJ299" s="5"/>
      <c r="AK299" s="106"/>
      <c r="AL299" s="188"/>
      <c r="AM299" s="106"/>
      <c r="AN299" s="5"/>
      <c r="AO299" s="106"/>
      <c r="AP299" s="188"/>
      <c r="AQ299" s="106"/>
      <c r="AR299" s="5"/>
      <c r="AS299" s="106"/>
      <c r="AT299" s="188"/>
      <c r="AU299" s="106"/>
      <c r="AV299" s="188"/>
      <c r="AW299" s="106"/>
      <c r="AX299" s="5"/>
      <c r="AY299" s="106"/>
      <c r="AZ299" s="429"/>
      <c r="BA299" s="523">
        <f t="shared" si="37"/>
        <v>0</v>
      </c>
      <c r="BB299" s="467"/>
      <c r="BC299" s="430"/>
    </row>
    <row r="300" spans="1:55" ht="45.75" hidden="1" customHeight="1" outlineLevel="1" x14ac:dyDescent="0.45">
      <c r="A300" s="96"/>
      <c r="B300" s="96"/>
      <c r="C300" s="1190"/>
      <c r="D300" s="407"/>
      <c r="E300" s="130"/>
      <c r="F300" s="243"/>
      <c r="G300" s="244"/>
      <c r="H300" s="244"/>
      <c r="I300" s="763"/>
      <c r="J300" s="755"/>
      <c r="K300" s="512"/>
      <c r="L300" s="558">
        <f t="shared" si="36"/>
        <v>0</v>
      </c>
      <c r="M300" s="476">
        <f>Камуга!I161/2</f>
        <v>0</v>
      </c>
      <c r="N300" s="102">
        <f t="shared" si="39"/>
        <v>0</v>
      </c>
      <c r="O300" s="138"/>
      <c r="P300" s="5"/>
      <c r="Q300" s="106"/>
      <c r="R300" s="188"/>
      <c r="S300" s="106"/>
      <c r="T300" s="5"/>
      <c r="U300" s="106"/>
      <c r="V300" s="5"/>
      <c r="W300" s="106"/>
      <c r="X300" s="5"/>
      <c r="Y300" s="106"/>
      <c r="Z300" s="188"/>
      <c r="AA300" s="106"/>
      <c r="AB300" s="5"/>
      <c r="AC300" s="106"/>
      <c r="AD300" s="5"/>
      <c r="AE300" s="106"/>
      <c r="AF300" s="5"/>
      <c r="AG300" s="106"/>
      <c r="AH300" s="188"/>
      <c r="AI300" s="106"/>
      <c r="AJ300" s="5"/>
      <c r="AK300" s="106"/>
      <c r="AL300" s="188"/>
      <c r="AM300" s="106"/>
      <c r="AN300" s="5"/>
      <c r="AO300" s="106"/>
      <c r="AP300" s="188"/>
      <c r="AQ300" s="106"/>
      <c r="AR300" s="5"/>
      <c r="AS300" s="106"/>
      <c r="AT300" s="188"/>
      <c r="AU300" s="106"/>
      <c r="AV300" s="188"/>
      <c r="AW300" s="106"/>
      <c r="AX300" s="5"/>
      <c r="AY300" s="106"/>
      <c r="AZ300" s="429"/>
      <c r="BA300" s="523">
        <f t="shared" si="37"/>
        <v>0</v>
      </c>
      <c r="BB300" s="467"/>
      <c r="BC300" s="430"/>
    </row>
    <row r="301" spans="1:55" ht="45.75" hidden="1" customHeight="1" outlineLevel="1" x14ac:dyDescent="0.45">
      <c r="A301" s="96"/>
      <c r="B301" s="96"/>
      <c r="C301" s="1190"/>
      <c r="D301" s="407"/>
      <c r="E301" s="130"/>
      <c r="F301" s="243"/>
      <c r="G301" s="244"/>
      <c r="H301" s="244"/>
      <c r="I301" s="763"/>
      <c r="J301" s="755"/>
      <c r="K301" s="512"/>
      <c r="L301" s="558">
        <f t="shared" si="36"/>
        <v>0</v>
      </c>
      <c r="M301" s="476">
        <f>Камуга!I162/2</f>
        <v>0</v>
      </c>
      <c r="N301" s="102">
        <f t="shared" si="39"/>
        <v>0</v>
      </c>
      <c r="O301" s="138"/>
      <c r="P301" s="5"/>
      <c r="Q301" s="106"/>
      <c r="R301" s="188"/>
      <c r="S301" s="106"/>
      <c r="T301" s="5"/>
      <c r="U301" s="106"/>
      <c r="V301" s="5"/>
      <c r="W301" s="106"/>
      <c r="X301" s="5"/>
      <c r="Y301" s="106"/>
      <c r="Z301" s="188"/>
      <c r="AA301" s="106"/>
      <c r="AB301" s="5"/>
      <c r="AC301" s="106"/>
      <c r="AD301" s="5"/>
      <c r="AE301" s="106"/>
      <c r="AF301" s="5"/>
      <c r="AG301" s="106"/>
      <c r="AH301" s="188"/>
      <c r="AI301" s="106"/>
      <c r="AJ301" s="5"/>
      <c r="AK301" s="106"/>
      <c r="AL301" s="188"/>
      <c r="AM301" s="106"/>
      <c r="AN301" s="5"/>
      <c r="AO301" s="106"/>
      <c r="AP301" s="188"/>
      <c r="AQ301" s="106"/>
      <c r="AR301" s="5"/>
      <c r="AS301" s="106"/>
      <c r="AT301" s="188"/>
      <c r="AU301" s="106"/>
      <c r="AV301" s="188"/>
      <c r="AW301" s="106"/>
      <c r="AX301" s="5"/>
      <c r="AY301" s="106"/>
      <c r="AZ301" s="429"/>
      <c r="BA301" s="523">
        <f t="shared" si="37"/>
        <v>0</v>
      </c>
      <c r="BB301" s="467"/>
      <c r="BC301" s="430"/>
    </row>
    <row r="302" spans="1:55" ht="45.75" customHeight="1" collapsed="1" thickBot="1" x14ac:dyDescent="0.5">
      <c r="A302" s="96"/>
      <c r="B302" s="96"/>
      <c r="C302" s="1191"/>
      <c r="D302" s="504"/>
      <c r="E302" s="132"/>
      <c r="F302" s="361"/>
      <c r="G302" s="156"/>
      <c r="H302" s="156"/>
      <c r="I302" s="788"/>
      <c r="J302" s="789"/>
      <c r="K302" s="513"/>
      <c r="L302" s="558">
        <f t="shared" si="36"/>
        <v>0</v>
      </c>
      <c r="M302" s="476">
        <f>Камуга!I163/2</f>
        <v>0</v>
      </c>
      <c r="N302" s="102">
        <f t="shared" si="39"/>
        <v>0</v>
      </c>
      <c r="O302" s="397"/>
      <c r="P302" s="1"/>
      <c r="Q302" s="110"/>
      <c r="R302" s="46"/>
      <c r="S302" s="110"/>
      <c r="T302" s="1"/>
      <c r="U302" s="110"/>
      <c r="V302" s="1"/>
      <c r="W302" s="110"/>
      <c r="X302" s="1"/>
      <c r="Y302" s="110"/>
      <c r="Z302" s="46"/>
      <c r="AA302" s="110"/>
      <c r="AB302" s="1"/>
      <c r="AC302" s="110"/>
      <c r="AD302" s="1"/>
      <c r="AE302" s="110"/>
      <c r="AF302" s="1"/>
      <c r="AG302" s="110"/>
      <c r="AH302" s="46"/>
      <c r="AI302" s="110"/>
      <c r="AJ302" s="1"/>
      <c r="AK302" s="110"/>
      <c r="AL302" s="46"/>
      <c r="AM302" s="110"/>
      <c r="AN302" s="1"/>
      <c r="AO302" s="110"/>
      <c r="AP302" s="46"/>
      <c r="AQ302" s="110"/>
      <c r="AR302" s="1"/>
      <c r="AS302" s="110"/>
      <c r="AT302" s="46"/>
      <c r="AU302" s="110"/>
      <c r="AV302" s="46"/>
      <c r="AW302" s="110"/>
      <c r="AX302" s="1"/>
      <c r="AY302" s="110"/>
      <c r="AZ302" s="428"/>
      <c r="BA302" s="523">
        <f t="shared" si="37"/>
        <v>0</v>
      </c>
      <c r="BB302" s="468"/>
      <c r="BC302" s="430"/>
    </row>
    <row r="303" spans="1:55" ht="13.5" customHeight="1" thickBot="1" x14ac:dyDescent="0.5">
      <c r="A303" s="96"/>
      <c r="B303" s="147"/>
      <c r="C303" s="122"/>
      <c r="D303" s="123"/>
      <c r="E303" s="135"/>
      <c r="F303" s="124"/>
      <c r="G303" s="125"/>
      <c r="H303" s="126"/>
      <c r="I303" s="495"/>
      <c r="J303" s="125"/>
      <c r="K303" s="496"/>
      <c r="L303" s="490"/>
      <c r="M303" s="487"/>
      <c r="N303" s="136">
        <f t="shared" si="35"/>
        <v>0</v>
      </c>
      <c r="O303" s="396"/>
      <c r="P303" s="6"/>
      <c r="Q303" s="137"/>
      <c r="R303" s="414"/>
      <c r="S303" s="137"/>
      <c r="T303" s="6"/>
      <c r="U303" s="137"/>
      <c r="V303" s="6"/>
      <c r="W303" s="137"/>
      <c r="X303" s="6"/>
      <c r="Y303" s="137"/>
      <c r="Z303" s="414"/>
      <c r="AA303" s="137"/>
      <c r="AB303" s="6"/>
      <c r="AC303" s="137"/>
      <c r="AD303" s="6"/>
      <c r="AE303" s="137"/>
      <c r="AF303" s="6"/>
      <c r="AG303" s="137"/>
      <c r="AH303" s="414"/>
      <c r="AI303" s="137"/>
      <c r="AJ303" s="6"/>
      <c r="AK303" s="137"/>
      <c r="AL303" s="414"/>
      <c r="AM303" s="137"/>
      <c r="AN303" s="6"/>
      <c r="AO303" s="137"/>
      <c r="AP303" s="414"/>
      <c r="AQ303" s="127"/>
      <c r="AR303" s="6"/>
      <c r="AS303" s="127"/>
      <c r="AT303" s="419"/>
      <c r="AU303" s="127"/>
      <c r="AV303" s="414"/>
      <c r="AW303" s="127"/>
      <c r="AX303" s="6"/>
      <c r="AY303" s="127"/>
      <c r="AZ303" s="414"/>
      <c r="BA303" s="413"/>
      <c r="BB303" s="470"/>
      <c r="BC303" s="157"/>
    </row>
    <row r="304" spans="1:55" ht="50.25" customHeight="1" thickBot="1" x14ac:dyDescent="0.5">
      <c r="A304" s="1029" t="s">
        <v>9</v>
      </c>
      <c r="B304" s="1030"/>
      <c r="C304" s="1197" t="s">
        <v>132</v>
      </c>
      <c r="D304" s="739"/>
      <c r="E304" s="580"/>
      <c r="F304" s="970"/>
      <c r="G304" s="154"/>
      <c r="H304" s="154"/>
      <c r="I304" s="784"/>
      <c r="J304" s="785"/>
      <c r="K304" s="559"/>
      <c r="L304" s="514">
        <f t="shared" ref="L304:L316" si="40">P304+R304+T304+V304+X304+Z304+AB304+AD304+AF304+AH304+AJ304+AL304+AN304+AP304+AR304+AT304+AV304+AX304</f>
        <v>0</v>
      </c>
      <c r="M304" s="541"/>
      <c r="N304" s="98">
        <f t="shared" si="35"/>
        <v>0</v>
      </c>
      <c r="O304" s="354"/>
      <c r="P304" s="3"/>
      <c r="Q304" s="100"/>
      <c r="R304" s="186"/>
      <c r="S304" s="431"/>
      <c r="T304" s="3"/>
      <c r="U304" s="100"/>
      <c r="V304" s="3"/>
      <c r="W304" s="100"/>
      <c r="X304" s="3"/>
      <c r="Y304" s="100"/>
      <c r="Z304" s="186"/>
      <c r="AA304" s="100"/>
      <c r="AB304" s="3"/>
      <c r="AC304" s="100"/>
      <c r="AD304" s="3"/>
      <c r="AE304" s="100"/>
      <c r="AF304" s="3"/>
      <c r="AG304" s="100"/>
      <c r="AH304" s="186"/>
      <c r="AI304" s="100"/>
      <c r="AJ304" s="3"/>
      <c r="AK304" s="100"/>
      <c r="AL304" s="186"/>
      <c r="AM304" s="100"/>
      <c r="AN304" s="3"/>
      <c r="AO304" s="100"/>
      <c r="AP304" s="3"/>
      <c r="AQ304" s="100"/>
      <c r="AR304" s="3"/>
      <c r="AS304" s="100"/>
      <c r="AT304" s="186"/>
      <c r="AU304" s="100"/>
      <c r="AV304" s="186"/>
      <c r="AW304" s="100"/>
      <c r="AX304" s="3"/>
      <c r="AY304" s="100"/>
      <c r="AZ304" s="425"/>
      <c r="BA304" s="523">
        <f t="shared" ref="BA304:BA316" si="41">IFERROR(IF(L304/K304&gt;1.1,IF(N304*-1*H304&lt;135,L304/K304,1.1),L304/K304),0)</f>
        <v>0</v>
      </c>
      <c r="BB304" s="465">
        <f>IFERROR(SUM(L304:L316)/SUM(K304:K316),0)</f>
        <v>0</v>
      </c>
      <c r="BC304" s="358"/>
    </row>
    <row r="305" spans="1:55" ht="50.25" hidden="1" customHeight="1" outlineLevel="1" thickBot="1" x14ac:dyDescent="0.5">
      <c r="A305" s="973"/>
      <c r="B305" s="1031"/>
      <c r="C305" s="1198"/>
      <c r="D305" s="407"/>
      <c r="E305" s="130"/>
      <c r="F305" s="243"/>
      <c r="G305" s="244"/>
      <c r="H305" s="244"/>
      <c r="I305" s="763"/>
      <c r="J305" s="755"/>
      <c r="K305" s="512"/>
      <c r="L305" s="515">
        <f t="shared" si="40"/>
        <v>0</v>
      </c>
      <c r="M305" s="543"/>
      <c r="N305" s="102">
        <f t="shared" si="35"/>
        <v>0</v>
      </c>
      <c r="O305" s="131"/>
      <c r="P305" s="4"/>
      <c r="Q305" s="104"/>
      <c r="R305" s="187"/>
      <c r="S305" s="432"/>
      <c r="T305" s="4"/>
      <c r="U305" s="104"/>
      <c r="V305" s="4"/>
      <c r="W305" s="104"/>
      <c r="X305" s="4"/>
      <c r="Y305" s="104"/>
      <c r="Z305" s="187"/>
      <c r="AA305" s="104"/>
      <c r="AB305" s="4"/>
      <c r="AC305" s="104"/>
      <c r="AD305" s="4"/>
      <c r="AE305" s="104"/>
      <c r="AF305" s="4"/>
      <c r="AG305" s="104"/>
      <c r="AH305" s="187"/>
      <c r="AI305" s="104"/>
      <c r="AJ305" s="4"/>
      <c r="AK305" s="104"/>
      <c r="AL305" s="187"/>
      <c r="AM305" s="104"/>
      <c r="AN305" s="4"/>
      <c r="AO305" s="104"/>
      <c r="AP305" s="187"/>
      <c r="AQ305" s="104"/>
      <c r="AR305" s="4"/>
      <c r="AS305" s="104"/>
      <c r="AT305" s="187"/>
      <c r="AU305" s="104"/>
      <c r="AV305" s="187"/>
      <c r="AW305" s="104"/>
      <c r="AX305" s="4"/>
      <c r="AY305" s="104"/>
      <c r="AZ305" s="427"/>
      <c r="BA305" s="523">
        <f t="shared" si="41"/>
        <v>0</v>
      </c>
      <c r="BB305" s="466"/>
      <c r="BC305" s="455"/>
    </row>
    <row r="306" spans="1:55" ht="50.25" hidden="1" customHeight="1" outlineLevel="1" thickBot="1" x14ac:dyDescent="0.5">
      <c r="A306" s="973"/>
      <c r="B306" s="1031"/>
      <c r="C306" s="1198"/>
      <c r="D306" s="407"/>
      <c r="E306" s="130"/>
      <c r="F306" s="243"/>
      <c r="G306" s="244"/>
      <c r="H306" s="244"/>
      <c r="I306" s="763"/>
      <c r="J306" s="755"/>
      <c r="K306" s="512"/>
      <c r="L306" s="515">
        <f t="shared" si="40"/>
        <v>0</v>
      </c>
      <c r="M306" s="543"/>
      <c r="N306" s="102">
        <f t="shared" si="35"/>
        <v>0</v>
      </c>
      <c r="O306" s="362"/>
      <c r="P306" s="4"/>
      <c r="Q306" s="104"/>
      <c r="R306" s="187"/>
      <c r="S306" s="411"/>
      <c r="T306" s="4"/>
      <c r="U306" s="104"/>
      <c r="V306" s="4"/>
      <c r="W306" s="104"/>
      <c r="X306" s="4"/>
      <c r="Y306" s="104"/>
      <c r="Z306" s="187"/>
      <c r="AA306" s="104"/>
      <c r="AB306" s="4"/>
      <c r="AC306" s="104"/>
      <c r="AD306" s="4"/>
      <c r="AE306" s="104"/>
      <c r="AF306" s="4"/>
      <c r="AG306" s="104"/>
      <c r="AH306" s="187"/>
      <c r="AI306" s="104"/>
      <c r="AJ306" s="4"/>
      <c r="AK306" s="104"/>
      <c r="AL306" s="187"/>
      <c r="AM306" s="104"/>
      <c r="AN306" s="4"/>
      <c r="AO306" s="104"/>
      <c r="AP306" s="187"/>
      <c r="AQ306" s="104"/>
      <c r="AR306" s="4"/>
      <c r="AS306" s="104"/>
      <c r="AT306" s="187"/>
      <c r="AU306" s="104"/>
      <c r="AV306" s="187"/>
      <c r="AW306" s="104"/>
      <c r="AX306" s="4"/>
      <c r="AY306" s="104"/>
      <c r="AZ306" s="427"/>
      <c r="BA306" s="523">
        <f t="shared" si="41"/>
        <v>0</v>
      </c>
      <c r="BB306" s="466"/>
      <c r="BC306" s="455"/>
    </row>
    <row r="307" spans="1:55" ht="50.25" hidden="1" customHeight="1" outlineLevel="1" thickBot="1" x14ac:dyDescent="0.5">
      <c r="A307" s="973"/>
      <c r="B307" s="1031"/>
      <c r="C307" s="1198"/>
      <c r="D307" s="407"/>
      <c r="E307" s="130"/>
      <c r="F307" s="243"/>
      <c r="G307" s="244"/>
      <c r="H307" s="244"/>
      <c r="I307" s="763"/>
      <c r="J307" s="755"/>
      <c r="K307" s="512"/>
      <c r="L307" s="515">
        <f t="shared" si="40"/>
        <v>0</v>
      </c>
      <c r="M307" s="543"/>
      <c r="N307" s="102">
        <f t="shared" si="35"/>
        <v>0</v>
      </c>
      <c r="O307" s="374"/>
      <c r="P307" s="4"/>
      <c r="Q307" s="106"/>
      <c r="R307" s="188"/>
      <c r="S307" s="412"/>
      <c r="T307" s="4"/>
      <c r="U307" s="104"/>
      <c r="V307" s="4"/>
      <c r="W307" s="104"/>
      <c r="X307" s="4"/>
      <c r="Y307" s="104"/>
      <c r="Z307" s="187"/>
      <c r="AA307" s="104"/>
      <c r="AB307" s="4"/>
      <c r="AC307" s="104"/>
      <c r="AD307" s="4"/>
      <c r="AE307" s="104"/>
      <c r="AF307" s="4"/>
      <c r="AG307" s="104"/>
      <c r="AH307" s="187"/>
      <c r="AI307" s="104"/>
      <c r="AJ307" s="4"/>
      <c r="AK307" s="104"/>
      <c r="AL307" s="187"/>
      <c r="AM307" s="104"/>
      <c r="AN307" s="4"/>
      <c r="AO307" s="104"/>
      <c r="AP307" s="187"/>
      <c r="AQ307" s="104"/>
      <c r="AR307" s="4"/>
      <c r="AS307" s="104"/>
      <c r="AT307" s="187"/>
      <c r="AU307" s="104"/>
      <c r="AV307" s="187"/>
      <c r="AW307" s="104"/>
      <c r="AX307" s="4"/>
      <c r="AY307" s="104"/>
      <c r="AZ307" s="427"/>
      <c r="BA307" s="523">
        <f t="shared" si="41"/>
        <v>0</v>
      </c>
      <c r="BB307" s="466"/>
      <c r="BC307" s="455"/>
    </row>
    <row r="308" spans="1:55" ht="50.25" hidden="1" customHeight="1" outlineLevel="1" thickBot="1" x14ac:dyDescent="0.5">
      <c r="A308" s="973"/>
      <c r="B308" s="1031"/>
      <c r="C308" s="1198"/>
      <c r="D308" s="407"/>
      <c r="E308" s="130"/>
      <c r="F308" s="243"/>
      <c r="G308" s="244"/>
      <c r="H308" s="244"/>
      <c r="I308" s="763"/>
      <c r="J308" s="755"/>
      <c r="K308" s="512"/>
      <c r="L308" s="515">
        <f>P308+R308+T308+V308+X308+Z308+AB308+AD308+AF308+AH308+AJ308+AL308+AN308+AP308+AR308+AT308+AV308+AX308</f>
        <v>0</v>
      </c>
      <c r="M308" s="543"/>
      <c r="N308" s="102">
        <f t="shared" si="35"/>
        <v>0</v>
      </c>
      <c r="O308" s="362"/>
      <c r="P308" s="4"/>
      <c r="Q308" s="104"/>
      <c r="R308" s="187"/>
      <c r="S308" s="411"/>
      <c r="T308" s="4"/>
      <c r="U308" s="104"/>
      <c r="V308" s="4"/>
      <c r="W308" s="104"/>
      <c r="X308" s="4"/>
      <c r="Y308" s="104"/>
      <c r="Z308" s="187"/>
      <c r="AA308" s="104"/>
      <c r="AB308" s="4"/>
      <c r="AC308" s="104"/>
      <c r="AD308" s="4"/>
      <c r="AE308" s="104"/>
      <c r="AF308" s="4"/>
      <c r="AG308" s="104"/>
      <c r="AH308" s="187"/>
      <c r="AI308" s="104"/>
      <c r="AJ308" s="4"/>
      <c r="AK308" s="104"/>
      <c r="AL308" s="187"/>
      <c r="AM308" s="104"/>
      <c r="AN308" s="4"/>
      <c r="AO308" s="104"/>
      <c r="AP308" s="187"/>
      <c r="AQ308" s="104"/>
      <c r="AR308" s="4"/>
      <c r="AS308" s="104"/>
      <c r="AT308" s="187"/>
      <c r="AU308" s="104"/>
      <c r="AV308" s="187"/>
      <c r="AW308" s="104"/>
      <c r="AX308" s="4"/>
      <c r="AY308" s="104"/>
      <c r="AZ308" s="427"/>
      <c r="BA308" s="523">
        <f t="shared" si="41"/>
        <v>0</v>
      </c>
      <c r="BB308" s="466"/>
      <c r="BC308" s="455"/>
    </row>
    <row r="309" spans="1:55" ht="50.25" hidden="1" customHeight="1" outlineLevel="1" thickBot="1" x14ac:dyDescent="0.5">
      <c r="A309" s="973"/>
      <c r="B309" s="1031"/>
      <c r="C309" s="1198"/>
      <c r="D309" s="407"/>
      <c r="E309" s="130"/>
      <c r="F309" s="243"/>
      <c r="G309" s="244"/>
      <c r="H309" s="244"/>
      <c r="I309" s="763"/>
      <c r="J309" s="755"/>
      <c r="K309" s="561"/>
      <c r="L309" s="515">
        <f t="shared" si="40"/>
        <v>0</v>
      </c>
      <c r="M309" s="543"/>
      <c r="N309" s="102">
        <f t="shared" si="35"/>
        <v>0</v>
      </c>
      <c r="O309" s="374"/>
      <c r="P309" s="4"/>
      <c r="Q309" s="106"/>
      <c r="R309" s="188"/>
      <c r="S309" s="412"/>
      <c r="T309" s="4"/>
      <c r="U309" s="104"/>
      <c r="V309" s="4"/>
      <c r="W309" s="104"/>
      <c r="X309" s="4"/>
      <c r="Y309" s="104"/>
      <c r="Z309" s="187"/>
      <c r="AA309" s="104"/>
      <c r="AB309" s="4"/>
      <c r="AC309" s="104"/>
      <c r="AD309" s="4"/>
      <c r="AE309" s="104"/>
      <c r="AF309" s="4"/>
      <c r="AG309" s="104"/>
      <c r="AH309" s="187"/>
      <c r="AI309" s="104"/>
      <c r="AJ309" s="4"/>
      <c r="AK309" s="104"/>
      <c r="AL309" s="187"/>
      <c r="AM309" s="104"/>
      <c r="AN309" s="4"/>
      <c r="AO309" s="104"/>
      <c r="AP309" s="187"/>
      <c r="AQ309" s="104"/>
      <c r="AR309" s="4"/>
      <c r="AS309" s="104"/>
      <c r="AT309" s="187"/>
      <c r="AU309" s="104"/>
      <c r="AV309" s="187"/>
      <c r="AW309" s="104"/>
      <c r="AX309" s="4"/>
      <c r="AY309" s="104"/>
      <c r="AZ309" s="427"/>
      <c r="BA309" s="523">
        <f t="shared" si="41"/>
        <v>0</v>
      </c>
      <c r="BB309" s="466"/>
      <c r="BC309" s="455"/>
    </row>
    <row r="310" spans="1:55" ht="50.25" hidden="1" customHeight="1" outlineLevel="1" thickBot="1" x14ac:dyDescent="0.5">
      <c r="A310" s="973"/>
      <c r="B310" s="1031"/>
      <c r="C310" s="1198"/>
      <c r="D310" s="407"/>
      <c r="E310" s="130"/>
      <c r="F310" s="243"/>
      <c r="G310" s="244"/>
      <c r="H310" s="244"/>
      <c r="I310" s="763"/>
      <c r="J310" s="755"/>
      <c r="K310" s="581"/>
      <c r="L310" s="515">
        <f t="shared" si="40"/>
        <v>0</v>
      </c>
      <c r="M310" s="543"/>
      <c r="N310" s="102">
        <f t="shared" si="35"/>
        <v>0</v>
      </c>
      <c r="O310" s="374"/>
      <c r="P310" s="4"/>
      <c r="Q310" s="106"/>
      <c r="R310" s="188"/>
      <c r="S310" s="412"/>
      <c r="T310" s="4"/>
      <c r="U310" s="104"/>
      <c r="V310" s="4"/>
      <c r="W310" s="104"/>
      <c r="X310" s="4"/>
      <c r="Y310" s="104"/>
      <c r="Z310" s="187"/>
      <c r="AA310" s="104"/>
      <c r="AB310" s="4"/>
      <c r="AC310" s="104"/>
      <c r="AD310" s="4"/>
      <c r="AE310" s="104"/>
      <c r="AF310" s="4"/>
      <c r="AG310" s="104"/>
      <c r="AH310" s="187"/>
      <c r="AI310" s="104"/>
      <c r="AJ310" s="4"/>
      <c r="AK310" s="104"/>
      <c r="AL310" s="187"/>
      <c r="AM310" s="104"/>
      <c r="AN310" s="4"/>
      <c r="AO310" s="104"/>
      <c r="AP310" s="187"/>
      <c r="AQ310" s="104"/>
      <c r="AR310" s="4"/>
      <c r="AS310" s="104"/>
      <c r="AT310" s="187"/>
      <c r="AU310" s="104"/>
      <c r="AV310" s="187"/>
      <c r="AW310" s="104"/>
      <c r="AX310" s="4"/>
      <c r="AY310" s="104"/>
      <c r="AZ310" s="427"/>
      <c r="BA310" s="523">
        <f t="shared" si="41"/>
        <v>0</v>
      </c>
      <c r="BB310" s="466"/>
      <c r="BC310" s="455"/>
    </row>
    <row r="311" spans="1:55" ht="50.25" hidden="1" customHeight="1" outlineLevel="1" thickBot="1" x14ac:dyDescent="0.5">
      <c r="A311" s="973"/>
      <c r="B311" s="1031"/>
      <c r="C311" s="1198"/>
      <c r="D311" s="407"/>
      <c r="E311" s="130"/>
      <c r="F311" s="243"/>
      <c r="G311" s="244"/>
      <c r="H311" s="244"/>
      <c r="I311" s="763"/>
      <c r="J311" s="755"/>
      <c r="K311" s="512"/>
      <c r="L311" s="515">
        <f t="shared" si="40"/>
        <v>0</v>
      </c>
      <c r="M311" s="543"/>
      <c r="N311" s="102">
        <f t="shared" si="35"/>
        <v>0</v>
      </c>
      <c r="O311" s="374"/>
      <c r="P311" s="4"/>
      <c r="Q311" s="106"/>
      <c r="R311" s="188"/>
      <c r="S311" s="412"/>
      <c r="T311" s="4"/>
      <c r="U311" s="104"/>
      <c r="V311" s="4"/>
      <c r="W311" s="104"/>
      <c r="X311" s="4"/>
      <c r="Y311" s="104"/>
      <c r="Z311" s="187"/>
      <c r="AA311" s="104"/>
      <c r="AB311" s="4"/>
      <c r="AC311" s="104"/>
      <c r="AD311" s="4"/>
      <c r="AE311" s="104"/>
      <c r="AF311" s="4"/>
      <c r="AG311" s="104"/>
      <c r="AH311" s="187"/>
      <c r="AI311" s="104"/>
      <c r="AJ311" s="4"/>
      <c r="AK311" s="104"/>
      <c r="AL311" s="187"/>
      <c r="AM311" s="104"/>
      <c r="AN311" s="4"/>
      <c r="AO311" s="104"/>
      <c r="AP311" s="187"/>
      <c r="AQ311" s="104"/>
      <c r="AR311" s="4"/>
      <c r="AS311" s="104"/>
      <c r="AT311" s="187"/>
      <c r="AU311" s="104"/>
      <c r="AV311" s="187"/>
      <c r="AW311" s="104"/>
      <c r="AX311" s="4"/>
      <c r="AY311" s="104"/>
      <c r="AZ311" s="427"/>
      <c r="BA311" s="523">
        <f t="shared" si="41"/>
        <v>0</v>
      </c>
      <c r="BB311" s="466"/>
      <c r="BC311" s="455"/>
    </row>
    <row r="312" spans="1:55" ht="50.25" hidden="1" customHeight="1" outlineLevel="1" thickBot="1" x14ac:dyDescent="0.5">
      <c r="A312" s="973"/>
      <c r="B312" s="1031"/>
      <c r="C312" s="1198"/>
      <c r="D312" s="407"/>
      <c r="E312" s="130"/>
      <c r="F312" s="794"/>
      <c r="G312" s="795"/>
      <c r="H312" s="795"/>
      <c r="I312" s="796"/>
      <c r="J312" s="798"/>
      <c r="K312" s="512"/>
      <c r="L312" s="515">
        <f t="shared" si="40"/>
        <v>0</v>
      </c>
      <c r="M312" s="543"/>
      <c r="N312" s="102">
        <f t="shared" si="35"/>
        <v>0</v>
      </c>
      <c r="O312" s="374"/>
      <c r="P312" s="4"/>
      <c r="Q312" s="106"/>
      <c r="R312" s="188"/>
      <c r="S312" s="412"/>
      <c r="T312" s="4"/>
      <c r="U312" s="104"/>
      <c r="V312" s="4"/>
      <c r="W312" s="104"/>
      <c r="X312" s="4"/>
      <c r="Y312" s="104"/>
      <c r="Z312" s="187"/>
      <c r="AA312" s="104"/>
      <c r="AB312" s="4"/>
      <c r="AC312" s="104"/>
      <c r="AD312" s="4"/>
      <c r="AE312" s="104"/>
      <c r="AF312" s="4"/>
      <c r="AG312" s="104"/>
      <c r="AH312" s="187"/>
      <c r="AI312" s="104"/>
      <c r="AJ312" s="4"/>
      <c r="AK312" s="104"/>
      <c r="AL312" s="187"/>
      <c r="AM312" s="104"/>
      <c r="AN312" s="4"/>
      <c r="AO312" s="104"/>
      <c r="AP312" s="187"/>
      <c r="AQ312" s="104"/>
      <c r="AR312" s="4"/>
      <c r="AS312" s="104"/>
      <c r="AT312" s="187"/>
      <c r="AU312" s="104"/>
      <c r="AV312" s="187"/>
      <c r="AW312" s="104"/>
      <c r="AX312" s="4"/>
      <c r="AY312" s="104"/>
      <c r="AZ312" s="427"/>
      <c r="BA312" s="523">
        <f t="shared" si="41"/>
        <v>0</v>
      </c>
      <c r="BB312" s="466"/>
      <c r="BC312" s="455"/>
    </row>
    <row r="313" spans="1:55" ht="50.25" hidden="1" customHeight="1" outlineLevel="1" thickBot="1" x14ac:dyDescent="0.5">
      <c r="A313" s="973"/>
      <c r="B313" s="1031"/>
      <c r="C313" s="1198"/>
      <c r="D313" s="407"/>
      <c r="E313" s="130"/>
      <c r="F313" s="794"/>
      <c r="G313" s="795"/>
      <c r="H313" s="795"/>
      <c r="I313" s="796"/>
      <c r="J313" s="798"/>
      <c r="K313" s="512"/>
      <c r="L313" s="515">
        <f t="shared" si="40"/>
        <v>0</v>
      </c>
      <c r="M313" s="543"/>
      <c r="N313" s="102">
        <f t="shared" si="35"/>
        <v>0</v>
      </c>
      <c r="O313" s="374"/>
      <c r="P313" s="4"/>
      <c r="Q313" s="106"/>
      <c r="R313" s="188"/>
      <c r="S313" s="412"/>
      <c r="T313" s="4"/>
      <c r="U313" s="104"/>
      <c r="V313" s="4"/>
      <c r="W313" s="104"/>
      <c r="X313" s="4"/>
      <c r="Y313" s="104"/>
      <c r="Z313" s="187"/>
      <c r="AA313" s="104"/>
      <c r="AB313" s="4"/>
      <c r="AC313" s="104"/>
      <c r="AD313" s="4"/>
      <c r="AE313" s="104"/>
      <c r="AF313" s="4"/>
      <c r="AG313" s="104"/>
      <c r="AH313" s="187"/>
      <c r="AI313" s="104"/>
      <c r="AJ313" s="4"/>
      <c r="AK313" s="104"/>
      <c r="AL313" s="187"/>
      <c r="AM313" s="104"/>
      <c r="AN313" s="4"/>
      <c r="AO313" s="104"/>
      <c r="AP313" s="187"/>
      <c r="AQ313" s="104"/>
      <c r="AR313" s="4"/>
      <c r="AS313" s="104"/>
      <c r="AT313" s="187"/>
      <c r="AU313" s="104"/>
      <c r="AV313" s="187"/>
      <c r="AW313" s="104"/>
      <c r="AX313" s="4"/>
      <c r="AY313" s="104"/>
      <c r="AZ313" s="427"/>
      <c r="BA313" s="523">
        <f t="shared" si="41"/>
        <v>0</v>
      </c>
      <c r="BB313" s="466"/>
      <c r="BC313" s="455"/>
    </row>
    <row r="314" spans="1:55" ht="50.25" hidden="1" customHeight="1" outlineLevel="1" thickBot="1" x14ac:dyDescent="0.5">
      <c r="A314" s="973"/>
      <c r="B314" s="1031"/>
      <c r="C314" s="1198"/>
      <c r="D314" s="738"/>
      <c r="E314" s="797"/>
      <c r="F314" s="794"/>
      <c r="G314" s="795"/>
      <c r="H314" s="795"/>
      <c r="I314" s="796"/>
      <c r="J314" s="798"/>
      <c r="K314" s="512"/>
      <c r="L314" s="515">
        <f t="shared" si="40"/>
        <v>0</v>
      </c>
      <c r="M314" s="543"/>
      <c r="N314" s="102">
        <f t="shared" si="35"/>
        <v>0</v>
      </c>
      <c r="O314" s="374"/>
      <c r="P314" s="4"/>
      <c r="Q314" s="106"/>
      <c r="R314" s="188"/>
      <c r="S314" s="412"/>
      <c r="T314" s="4"/>
      <c r="U314" s="104"/>
      <c r="V314" s="4"/>
      <c r="W314" s="104"/>
      <c r="X314" s="4"/>
      <c r="Y314" s="104"/>
      <c r="Z314" s="187"/>
      <c r="AA314" s="104"/>
      <c r="AB314" s="4"/>
      <c r="AC314" s="104"/>
      <c r="AD314" s="4"/>
      <c r="AE314" s="104"/>
      <c r="AF314" s="4"/>
      <c r="AG314" s="104"/>
      <c r="AH314" s="187"/>
      <c r="AI314" s="104"/>
      <c r="AJ314" s="4"/>
      <c r="AK314" s="104"/>
      <c r="AL314" s="187"/>
      <c r="AM314" s="104"/>
      <c r="AN314" s="4"/>
      <c r="AO314" s="104"/>
      <c r="AP314" s="187"/>
      <c r="AQ314" s="104"/>
      <c r="AR314" s="4"/>
      <c r="AS314" s="104"/>
      <c r="AT314" s="187"/>
      <c r="AU314" s="104"/>
      <c r="AV314" s="187"/>
      <c r="AW314" s="104"/>
      <c r="AX314" s="4"/>
      <c r="AY314" s="104"/>
      <c r="AZ314" s="427"/>
      <c r="BA314" s="523">
        <f t="shared" si="41"/>
        <v>0</v>
      </c>
      <c r="BB314" s="466"/>
      <c r="BC314" s="455"/>
    </row>
    <row r="315" spans="1:55" ht="50.25" hidden="1" customHeight="1" outlineLevel="1" thickBot="1" x14ac:dyDescent="0.5">
      <c r="A315" s="973"/>
      <c r="B315" s="1031"/>
      <c r="C315" s="1198"/>
      <c r="D315" s="738"/>
      <c r="E315" s="797"/>
      <c r="F315" s="794"/>
      <c r="G315" s="795"/>
      <c r="H315" s="795"/>
      <c r="I315" s="796"/>
      <c r="J315" s="798"/>
      <c r="K315" s="512"/>
      <c r="L315" s="515">
        <f t="shared" si="40"/>
        <v>0</v>
      </c>
      <c r="M315" s="543"/>
      <c r="N315" s="102">
        <f t="shared" si="35"/>
        <v>0</v>
      </c>
      <c r="O315" s="374"/>
      <c r="P315" s="4"/>
      <c r="Q315" s="106"/>
      <c r="R315" s="188"/>
      <c r="S315" s="412"/>
      <c r="T315" s="4"/>
      <c r="U315" s="104"/>
      <c r="V315" s="4"/>
      <c r="W315" s="104"/>
      <c r="X315" s="4"/>
      <c r="Y315" s="104"/>
      <c r="Z315" s="187"/>
      <c r="AA315" s="104"/>
      <c r="AB315" s="4"/>
      <c r="AC315" s="104"/>
      <c r="AD315" s="4"/>
      <c r="AE315" s="104"/>
      <c r="AF315" s="4"/>
      <c r="AG315" s="104"/>
      <c r="AH315" s="187"/>
      <c r="AI315" s="104"/>
      <c r="AJ315" s="4"/>
      <c r="AK315" s="104"/>
      <c r="AL315" s="187"/>
      <c r="AM315" s="104"/>
      <c r="AN315" s="4"/>
      <c r="AO315" s="104"/>
      <c r="AP315" s="187"/>
      <c r="AQ315" s="104"/>
      <c r="AR315" s="4"/>
      <c r="AS315" s="104"/>
      <c r="AT315" s="187"/>
      <c r="AU315" s="104"/>
      <c r="AV315" s="187"/>
      <c r="AW315" s="104"/>
      <c r="AX315" s="4"/>
      <c r="AY315" s="104"/>
      <c r="AZ315" s="427"/>
      <c r="BA315" s="523">
        <f t="shared" si="41"/>
        <v>0</v>
      </c>
      <c r="BB315" s="466"/>
      <c r="BC315" s="455"/>
    </row>
    <row r="316" spans="1:55" ht="50.25" customHeight="1" collapsed="1" thickBot="1" x14ac:dyDescent="0.5">
      <c r="A316" s="976"/>
      <c r="B316" s="1032"/>
      <c r="C316" s="1199"/>
      <c r="D316" s="737"/>
      <c r="E316" s="132"/>
      <c r="F316" s="799"/>
      <c r="G316" s="800"/>
      <c r="H316" s="800"/>
      <c r="I316" s="801"/>
      <c r="J316" s="802"/>
      <c r="K316" s="557"/>
      <c r="L316" s="516">
        <f t="shared" si="40"/>
        <v>0</v>
      </c>
      <c r="M316" s="549"/>
      <c r="N316" s="108">
        <f t="shared" si="35"/>
        <v>0</v>
      </c>
      <c r="O316" s="109"/>
      <c r="P316" s="1"/>
      <c r="Q316" s="110"/>
      <c r="R316" s="46"/>
      <c r="S316" s="110"/>
      <c r="T316" s="1"/>
      <c r="U316" s="110"/>
      <c r="V316" s="1"/>
      <c r="W316" s="110"/>
      <c r="X316" s="1"/>
      <c r="Y316" s="110"/>
      <c r="Z316" s="46"/>
      <c r="AA316" s="110"/>
      <c r="AB316" s="1"/>
      <c r="AC316" s="110"/>
      <c r="AD316" s="1"/>
      <c r="AE316" s="110"/>
      <c r="AF316" s="1"/>
      <c r="AG316" s="110"/>
      <c r="AH316" s="46"/>
      <c r="AI316" s="110"/>
      <c r="AJ316" s="1"/>
      <c r="AK316" s="110"/>
      <c r="AL316" s="46"/>
      <c r="AM316" s="110"/>
      <c r="AN316" s="1"/>
      <c r="AO316" s="110"/>
      <c r="AP316" s="46"/>
      <c r="AQ316" s="110"/>
      <c r="AR316" s="46"/>
      <c r="AS316" s="110"/>
      <c r="AT316" s="46"/>
      <c r="AU316" s="110"/>
      <c r="AV316" s="46"/>
      <c r="AW316" s="110"/>
      <c r="AX316" s="46"/>
      <c r="AY316" s="110"/>
      <c r="AZ316" s="428"/>
      <c r="BA316" s="523">
        <f t="shared" si="41"/>
        <v>0</v>
      </c>
      <c r="BB316" s="468"/>
      <c r="BC316" s="455"/>
    </row>
    <row r="317" spans="1:55" ht="13.5" customHeight="1" thickBot="1" x14ac:dyDescent="0.5">
      <c r="A317" s="73"/>
      <c r="H317" s="150"/>
      <c r="I317" s="149"/>
      <c r="K317" s="497"/>
      <c r="L317" s="392"/>
      <c r="M317" s="488"/>
      <c r="N317" s="459">
        <f t="shared" si="35"/>
        <v>0</v>
      </c>
      <c r="O317" s="395"/>
      <c r="P317" s="9"/>
      <c r="Q317" s="153"/>
      <c r="R317" s="418"/>
      <c r="S317" s="153"/>
      <c r="T317" s="9"/>
      <c r="U317" s="153"/>
      <c r="V317" s="9"/>
      <c r="W317" s="153"/>
      <c r="X317" s="9"/>
      <c r="Y317" s="153"/>
      <c r="Z317" s="418"/>
      <c r="AA317" s="153"/>
      <c r="AB317" s="9"/>
      <c r="AC317" s="153"/>
      <c r="AD317" s="9"/>
      <c r="AE317" s="153"/>
      <c r="AF317" s="9"/>
      <c r="AG317" s="153"/>
      <c r="AH317" s="418"/>
      <c r="AI317" s="153"/>
      <c r="AJ317" s="9"/>
      <c r="AK317" s="153"/>
      <c r="AL317" s="418"/>
      <c r="AM317" s="153"/>
      <c r="AN317" s="9"/>
      <c r="AO317" s="153"/>
      <c r="AP317" s="418"/>
      <c r="AQ317" s="159"/>
      <c r="AR317" s="418"/>
      <c r="AS317" s="159"/>
      <c r="AT317" s="420"/>
      <c r="AU317" s="159"/>
      <c r="AV317" s="418"/>
      <c r="AW317" s="159"/>
      <c r="AX317" s="418"/>
      <c r="AY317" s="159"/>
      <c r="AZ317" s="418"/>
      <c r="BA317" s="413"/>
      <c r="BB317" s="473"/>
      <c r="BC317" s="157"/>
    </row>
    <row r="318" spans="1:55" ht="54.75" customHeight="1" x14ac:dyDescent="0.45">
      <c r="A318" s="96"/>
      <c r="B318" s="96"/>
      <c r="C318" s="1189" t="s">
        <v>10</v>
      </c>
      <c r="D318" s="580"/>
      <c r="E318" s="580"/>
      <c r="F318" s="970"/>
      <c r="G318" s="154"/>
      <c r="H318" s="154"/>
      <c r="I318" s="784"/>
      <c r="J318" s="785"/>
      <c r="K318" s="559"/>
      <c r="L318" s="500">
        <f t="shared" ref="L318:L327" si="42">P318+R318+T318+V318+X318+Z318+AB318+AD318+AF318+AH318+AJ318+AL318+AN318+AP318+AR318+AT318+AV318+AX318</f>
        <v>0</v>
      </c>
      <c r="M318" s="541"/>
      <c r="N318" s="102">
        <f t="shared" si="35"/>
        <v>0</v>
      </c>
      <c r="O318" s="354"/>
      <c r="P318" s="3"/>
      <c r="Q318" s="354"/>
      <c r="R318" s="186"/>
      <c r="S318" s="354"/>
      <c r="T318" s="3"/>
      <c r="U318" s="166"/>
      <c r="V318" s="3"/>
      <c r="W318" s="166"/>
      <c r="X318" s="3"/>
      <c r="Y318" s="166"/>
      <c r="Z318" s="186"/>
      <c r="AA318" s="166"/>
      <c r="AB318" s="3"/>
      <c r="AC318" s="166"/>
      <c r="AD318" s="186"/>
      <c r="AE318" s="166"/>
      <c r="AF318" s="3"/>
      <c r="AG318" s="166"/>
      <c r="AH318" s="186"/>
      <c r="AI318" s="166"/>
      <c r="AJ318" s="3"/>
      <c r="AK318" s="100"/>
      <c r="AL318" s="186"/>
      <c r="AM318" s="100"/>
      <c r="AN318" s="3"/>
      <c r="AO318" s="100"/>
      <c r="AP318" s="186"/>
      <c r="AQ318" s="100"/>
      <c r="AR318" s="186"/>
      <c r="AS318" s="100"/>
      <c r="AT318" s="186"/>
      <c r="AU318" s="100"/>
      <c r="AV318" s="186"/>
      <c r="AW318" s="100"/>
      <c r="AX318" s="186"/>
      <c r="AY318" s="100"/>
      <c r="AZ318" s="425"/>
      <c r="BA318" s="517">
        <f t="shared" ref="BA318:BA333" si="43">IFERROR(IF(L318/K318&gt;1.1,IF(N318*-1*H318&lt;135,L318/K318,1.1),L318/K318),0)</f>
        <v>0</v>
      </c>
      <c r="BB318" s="518">
        <f>IFERROR(SUM(L318:L333)/SUM(K318:K333),0)</f>
        <v>0</v>
      </c>
      <c r="BC318" s="455">
        <f>SUM(N318,)/108</f>
        <v>0</v>
      </c>
    </row>
    <row r="319" spans="1:55" ht="54.75" hidden="1" customHeight="1" outlineLevel="1" thickBot="1" x14ac:dyDescent="0.5">
      <c r="A319" s="96"/>
      <c r="B319" s="96"/>
      <c r="C319" s="1190"/>
      <c r="D319" s="130"/>
      <c r="E319" s="749"/>
      <c r="F319" s="243"/>
      <c r="G319" s="244"/>
      <c r="H319" s="244"/>
      <c r="I319" s="763"/>
      <c r="J319" s="755"/>
      <c r="K319" s="512"/>
      <c r="L319" s="498">
        <f t="shared" si="42"/>
        <v>0</v>
      </c>
      <c r="M319" s="543"/>
      <c r="N319" s="102">
        <f t="shared" si="35"/>
        <v>0</v>
      </c>
      <c r="O319" s="362"/>
      <c r="P319" s="4"/>
      <c r="Q319" s="362"/>
      <c r="R319" s="187"/>
      <c r="S319" s="362"/>
      <c r="T319" s="4"/>
      <c r="U319" s="362"/>
      <c r="V319" s="187"/>
      <c r="W319" s="362"/>
      <c r="X319" s="4"/>
      <c r="Y319" s="104"/>
      <c r="Z319" s="187"/>
      <c r="AA319" s="104"/>
      <c r="AB319" s="4"/>
      <c r="AC319" s="104"/>
      <c r="AD319" s="4"/>
      <c r="AE319" s="104"/>
      <c r="AF319" s="4"/>
      <c r="AG319" s="104"/>
      <c r="AH319" s="187"/>
      <c r="AI319" s="104"/>
      <c r="AJ319" s="4"/>
      <c r="AK319" s="104"/>
      <c r="AL319" s="187"/>
      <c r="AM319" s="104"/>
      <c r="AN319" s="4"/>
      <c r="AO319" s="104"/>
      <c r="AP319" s="187"/>
      <c r="AQ319" s="104"/>
      <c r="AR319" s="187"/>
      <c r="AS319" s="104"/>
      <c r="AT319" s="187"/>
      <c r="AU319" s="104"/>
      <c r="AV319" s="187"/>
      <c r="AW319" s="104"/>
      <c r="AX319" s="187"/>
      <c r="AY319" s="104"/>
      <c r="AZ319" s="427"/>
      <c r="BA319" s="523">
        <f t="shared" si="43"/>
        <v>0</v>
      </c>
      <c r="BB319" s="519"/>
      <c r="BC319" s="455">
        <f>SUM(N319,)/92</f>
        <v>0</v>
      </c>
    </row>
    <row r="320" spans="1:55" ht="46.5" hidden="1" customHeight="1" outlineLevel="1" thickBot="1" x14ac:dyDescent="0.5">
      <c r="A320" s="96"/>
      <c r="B320" s="96"/>
      <c r="C320" s="1190"/>
      <c r="D320" s="130"/>
      <c r="E320" s="749"/>
      <c r="F320" s="243"/>
      <c r="G320" s="244"/>
      <c r="H320" s="244"/>
      <c r="I320" s="763"/>
      <c r="J320" s="755"/>
      <c r="K320" s="512"/>
      <c r="L320" s="498">
        <f t="shared" si="42"/>
        <v>0</v>
      </c>
      <c r="M320" s="476"/>
      <c r="N320" s="102">
        <f t="shared" si="35"/>
        <v>0</v>
      </c>
      <c r="O320" s="362"/>
      <c r="P320" s="4"/>
      <c r="Q320" s="362"/>
      <c r="R320" s="187"/>
      <c r="S320" s="362"/>
      <c r="T320" s="4"/>
      <c r="U320" s="362"/>
      <c r="V320" s="187"/>
      <c r="W320" s="362"/>
      <c r="X320" s="4"/>
      <c r="Y320" s="362"/>
      <c r="Z320" s="187"/>
      <c r="AA320" s="104"/>
      <c r="AB320" s="4"/>
      <c r="AC320" s="104"/>
      <c r="AD320" s="4"/>
      <c r="AE320" s="362"/>
      <c r="AF320" s="4"/>
      <c r="AG320" s="362"/>
      <c r="AH320" s="187"/>
      <c r="AI320" s="362"/>
      <c r="AJ320" s="4"/>
      <c r="AK320" s="362"/>
      <c r="AL320" s="187"/>
      <c r="AM320" s="362"/>
      <c r="AN320" s="4"/>
      <c r="AO320" s="362"/>
      <c r="AP320" s="187"/>
      <c r="AQ320" s="362"/>
      <c r="AR320" s="4"/>
      <c r="AS320" s="104"/>
      <c r="AT320" s="187"/>
      <c r="AU320" s="104"/>
      <c r="AV320" s="187"/>
      <c r="AW320" s="104"/>
      <c r="AX320" s="4"/>
      <c r="AY320" s="104"/>
      <c r="AZ320" s="427"/>
      <c r="BA320" s="523">
        <f t="shared" si="43"/>
        <v>0</v>
      </c>
      <c r="BB320" s="519"/>
      <c r="BC320" s="455"/>
    </row>
    <row r="321" spans="1:55" ht="46.5" hidden="1" customHeight="1" outlineLevel="1" thickBot="1" x14ac:dyDescent="0.5">
      <c r="A321" s="96"/>
      <c r="B321" s="96"/>
      <c r="C321" s="1190"/>
      <c r="D321" s="130"/>
      <c r="E321" s="749"/>
      <c r="F321" s="243"/>
      <c r="G321" s="244"/>
      <c r="H321" s="244"/>
      <c r="I321" s="763"/>
      <c r="J321" s="755"/>
      <c r="K321" s="512"/>
      <c r="L321" s="498">
        <f t="shared" si="42"/>
        <v>0</v>
      </c>
      <c r="M321" s="476"/>
      <c r="N321" s="102">
        <f t="shared" si="35"/>
        <v>0</v>
      </c>
      <c r="O321" s="138"/>
      <c r="P321" s="5"/>
      <c r="Q321" s="106"/>
      <c r="R321" s="188"/>
      <c r="S321" s="138"/>
      <c r="T321" s="5"/>
      <c r="U321" s="138"/>
      <c r="V321" s="188"/>
      <c r="W321" s="318"/>
      <c r="X321" s="5"/>
      <c r="Y321" s="106"/>
      <c r="Z321" s="188"/>
      <c r="AA321" s="106"/>
      <c r="AB321" s="5"/>
      <c r="AC321" s="106"/>
      <c r="AD321" s="5"/>
      <c r="AE321" s="106">
        <v>15</v>
      </c>
      <c r="AF321" s="5"/>
      <c r="AG321" s="106"/>
      <c r="AH321" s="188"/>
      <c r="AI321" s="106"/>
      <c r="AJ321" s="5"/>
      <c r="AK321" s="106"/>
      <c r="AL321" s="188"/>
      <c r="AM321" s="106"/>
      <c r="AN321" s="5"/>
      <c r="AO321" s="106"/>
      <c r="AP321" s="188"/>
      <c r="AQ321" s="106"/>
      <c r="AR321" s="5"/>
      <c r="AS321" s="106"/>
      <c r="AT321" s="188"/>
      <c r="AU321" s="106"/>
      <c r="AV321" s="188"/>
      <c r="AW321" s="106"/>
      <c r="AX321" s="4"/>
      <c r="AY321" s="104"/>
      <c r="AZ321" s="427"/>
      <c r="BA321" s="523">
        <f t="shared" si="43"/>
        <v>0</v>
      </c>
      <c r="BB321" s="519"/>
      <c r="BC321" s="455"/>
    </row>
    <row r="322" spans="1:55" ht="46.5" hidden="1" customHeight="1" outlineLevel="1" thickBot="1" x14ac:dyDescent="0.5">
      <c r="A322" s="96"/>
      <c r="B322" s="96"/>
      <c r="C322" s="1190"/>
      <c r="D322" s="130"/>
      <c r="E322" s="749"/>
      <c r="F322" s="243"/>
      <c r="G322" s="244"/>
      <c r="H322" s="244"/>
      <c r="I322" s="763"/>
      <c r="J322" s="755"/>
      <c r="K322" s="512"/>
      <c r="L322" s="498">
        <f t="shared" si="42"/>
        <v>0</v>
      </c>
      <c r="M322" s="476"/>
      <c r="N322" s="102">
        <f t="shared" si="35"/>
        <v>0</v>
      </c>
      <c r="O322" s="362"/>
      <c r="P322" s="4"/>
      <c r="Q322" s="104"/>
      <c r="R322" s="187"/>
      <c r="S322" s="362"/>
      <c r="T322" s="4"/>
      <c r="U322" s="104"/>
      <c r="V322" s="187"/>
      <c r="W322" s="104"/>
      <c r="X322" s="4"/>
      <c r="Y322" s="104"/>
      <c r="Z322" s="187"/>
      <c r="AA322" s="104"/>
      <c r="AB322" s="4"/>
      <c r="AC322" s="104"/>
      <c r="AD322" s="4"/>
      <c r="AE322" s="104"/>
      <c r="AF322" s="4"/>
      <c r="AG322" s="104"/>
      <c r="AH322" s="187"/>
      <c r="AI322" s="104"/>
      <c r="AJ322" s="4"/>
      <c r="AK322" s="104"/>
      <c r="AL322" s="187"/>
      <c r="AM322" s="104"/>
      <c r="AN322" s="4"/>
      <c r="AO322" s="104"/>
      <c r="AP322" s="187"/>
      <c r="AQ322" s="104"/>
      <c r="AR322" s="4"/>
      <c r="AS322" s="104"/>
      <c r="AT322" s="187"/>
      <c r="AU322" s="104"/>
      <c r="AV322" s="187"/>
      <c r="AW322" s="104"/>
      <c r="AX322" s="4"/>
      <c r="AY322" s="104"/>
      <c r="AZ322" s="427"/>
      <c r="BA322" s="523">
        <f t="shared" si="43"/>
        <v>0</v>
      </c>
      <c r="BB322" s="519"/>
      <c r="BC322" s="455"/>
    </row>
    <row r="323" spans="1:55" ht="46.5" hidden="1" customHeight="1" outlineLevel="1" thickBot="1" x14ac:dyDescent="0.5">
      <c r="A323" s="96"/>
      <c r="B323" s="96"/>
      <c r="C323" s="1190"/>
      <c r="D323" s="130"/>
      <c r="E323" s="749"/>
      <c r="F323" s="243"/>
      <c r="G323" s="244"/>
      <c r="H323" s="244"/>
      <c r="I323" s="763"/>
      <c r="J323" s="755"/>
      <c r="K323" s="512"/>
      <c r="L323" s="498">
        <f t="shared" si="42"/>
        <v>0</v>
      </c>
      <c r="M323" s="476"/>
      <c r="N323" s="102">
        <f t="shared" ref="N323:N337" si="44">(K323+M323)-L323</f>
        <v>0</v>
      </c>
      <c r="O323" s="362"/>
      <c r="P323" s="4"/>
      <c r="Q323" s="104"/>
      <c r="R323" s="187"/>
      <c r="S323" s="362"/>
      <c r="T323" s="4"/>
      <c r="U323" s="104"/>
      <c r="V323" s="187"/>
      <c r="W323" s="104"/>
      <c r="X323" s="4"/>
      <c r="Y323" s="104"/>
      <c r="Z323" s="187"/>
      <c r="AA323" s="104"/>
      <c r="AB323" s="4"/>
      <c r="AC323" s="104"/>
      <c r="AD323" s="4"/>
      <c r="AE323" s="104">
        <v>22</v>
      </c>
      <c r="AF323" s="4"/>
      <c r="AG323" s="104"/>
      <c r="AH323" s="187"/>
      <c r="AI323" s="104"/>
      <c r="AJ323" s="4"/>
      <c r="AK323" s="104"/>
      <c r="AL323" s="187"/>
      <c r="AM323" s="104"/>
      <c r="AN323" s="4"/>
      <c r="AO323" s="104"/>
      <c r="AP323" s="187"/>
      <c r="AQ323" s="104"/>
      <c r="AR323" s="4"/>
      <c r="AS323" s="104"/>
      <c r="AT323" s="187"/>
      <c r="AU323" s="104"/>
      <c r="AV323" s="187"/>
      <c r="AW323" s="104"/>
      <c r="AX323" s="4"/>
      <c r="AY323" s="104"/>
      <c r="AZ323" s="427"/>
      <c r="BA323" s="523">
        <f t="shared" si="43"/>
        <v>0</v>
      </c>
      <c r="BB323" s="519"/>
      <c r="BC323" s="455"/>
    </row>
    <row r="324" spans="1:55" ht="51.75" hidden="1" customHeight="1" outlineLevel="1" thickBot="1" x14ac:dyDescent="0.5">
      <c r="A324" s="96"/>
      <c r="B324" s="96"/>
      <c r="C324" s="1190"/>
      <c r="D324" s="130"/>
      <c r="E324" s="749"/>
      <c r="F324" s="243"/>
      <c r="G324" s="244"/>
      <c r="H324" s="244"/>
      <c r="I324" s="763"/>
      <c r="J324" s="755"/>
      <c r="K324" s="512"/>
      <c r="L324" s="498">
        <f t="shared" si="42"/>
        <v>0</v>
      </c>
      <c r="M324" s="476"/>
      <c r="N324" s="102">
        <f t="shared" si="44"/>
        <v>0</v>
      </c>
      <c r="O324" s="138"/>
      <c r="P324" s="5"/>
      <c r="Q324" s="106"/>
      <c r="R324" s="188"/>
      <c r="S324" s="138"/>
      <c r="T324" s="5"/>
      <c r="U324" s="106"/>
      <c r="V324" s="188"/>
      <c r="W324" s="106"/>
      <c r="X324" s="5"/>
      <c r="Y324" s="106"/>
      <c r="Z324" s="188"/>
      <c r="AA324" s="106"/>
      <c r="AB324" s="5"/>
      <c r="AC324" s="106"/>
      <c r="AD324" s="5"/>
      <c r="AE324" s="106"/>
      <c r="AF324" s="5"/>
      <c r="AG324" s="106"/>
      <c r="AH324" s="188"/>
      <c r="AI324" s="106"/>
      <c r="AJ324" s="5"/>
      <c r="AK324" s="106"/>
      <c r="AL324" s="188"/>
      <c r="AM324" s="106"/>
      <c r="AN324" s="5"/>
      <c r="AO324" s="106"/>
      <c r="AP324" s="188"/>
      <c r="AQ324" s="106"/>
      <c r="AR324" s="5"/>
      <c r="AS324" s="106"/>
      <c r="AT324" s="188"/>
      <c r="AU324" s="106"/>
      <c r="AV324" s="188"/>
      <c r="AW324" s="106"/>
      <c r="AX324" s="4"/>
      <c r="AY324" s="104"/>
      <c r="AZ324" s="427"/>
      <c r="BA324" s="523">
        <f t="shared" si="43"/>
        <v>0</v>
      </c>
      <c r="BB324" s="519"/>
      <c r="BC324" s="455"/>
    </row>
    <row r="325" spans="1:55" ht="51.75" hidden="1" customHeight="1" outlineLevel="1" thickBot="1" x14ac:dyDescent="0.5">
      <c r="A325" s="96"/>
      <c r="B325" s="96"/>
      <c r="C325" s="1190"/>
      <c r="D325" s="130"/>
      <c r="E325" s="749"/>
      <c r="F325" s="243"/>
      <c r="G325" s="244"/>
      <c r="H325" s="244"/>
      <c r="I325" s="763"/>
      <c r="J325" s="755"/>
      <c r="K325" s="512"/>
      <c r="L325" s="498">
        <f t="shared" si="42"/>
        <v>0</v>
      </c>
      <c r="M325" s="476"/>
      <c r="N325" s="102">
        <f t="shared" si="44"/>
        <v>0</v>
      </c>
      <c r="O325" s="138"/>
      <c r="P325" s="5"/>
      <c r="Q325" s="106"/>
      <c r="R325" s="188"/>
      <c r="S325" s="138"/>
      <c r="T325" s="5"/>
      <c r="U325" s="106"/>
      <c r="V325" s="188"/>
      <c r="W325" s="106"/>
      <c r="X325" s="5"/>
      <c r="Y325" s="106"/>
      <c r="Z325" s="188"/>
      <c r="AA325" s="106"/>
      <c r="AB325" s="5"/>
      <c r="AC325" s="106"/>
      <c r="AD325" s="5"/>
      <c r="AE325" s="106"/>
      <c r="AF325" s="5"/>
      <c r="AG325" s="106"/>
      <c r="AH325" s="188"/>
      <c r="AI325" s="106"/>
      <c r="AJ325" s="5"/>
      <c r="AK325" s="106"/>
      <c r="AL325" s="188"/>
      <c r="AM325" s="106"/>
      <c r="AN325" s="5"/>
      <c r="AO325" s="106"/>
      <c r="AP325" s="188"/>
      <c r="AQ325" s="106"/>
      <c r="AR325" s="5"/>
      <c r="AS325" s="106"/>
      <c r="AT325" s="188"/>
      <c r="AU325" s="106"/>
      <c r="AV325" s="188"/>
      <c r="AW325" s="106"/>
      <c r="AX325" s="4"/>
      <c r="AY325" s="104"/>
      <c r="AZ325" s="427"/>
      <c r="BA325" s="523">
        <f t="shared" si="43"/>
        <v>0</v>
      </c>
      <c r="BB325" s="519"/>
      <c r="BC325" s="455"/>
    </row>
    <row r="326" spans="1:55" ht="51.75" hidden="1" customHeight="1" outlineLevel="1" thickBot="1" x14ac:dyDescent="0.5">
      <c r="A326" s="96"/>
      <c r="B326" s="96"/>
      <c r="C326" s="1190"/>
      <c r="D326" s="130"/>
      <c r="E326" s="749"/>
      <c r="F326" s="243"/>
      <c r="G326" s="244"/>
      <c r="H326" s="244"/>
      <c r="I326" s="763"/>
      <c r="J326" s="755"/>
      <c r="K326" s="512"/>
      <c r="L326" s="498">
        <f t="shared" si="42"/>
        <v>0</v>
      </c>
      <c r="M326" s="476"/>
      <c r="N326" s="102">
        <f t="shared" si="44"/>
        <v>0</v>
      </c>
      <c r="O326" s="138"/>
      <c r="P326" s="5"/>
      <c r="Q326" s="106"/>
      <c r="R326" s="188"/>
      <c r="S326" s="138"/>
      <c r="T326" s="5"/>
      <c r="U326" s="106"/>
      <c r="V326" s="188"/>
      <c r="W326" s="106"/>
      <c r="X326" s="5"/>
      <c r="Y326" s="106"/>
      <c r="Z326" s="188"/>
      <c r="AA326" s="106"/>
      <c r="AB326" s="5"/>
      <c r="AC326" s="106"/>
      <c r="AD326" s="5"/>
      <c r="AE326" s="106"/>
      <c r="AF326" s="5"/>
      <c r="AG326" s="106"/>
      <c r="AH326" s="188"/>
      <c r="AI326" s="106"/>
      <c r="AJ326" s="5"/>
      <c r="AK326" s="106"/>
      <c r="AL326" s="188"/>
      <c r="AM326" s="106"/>
      <c r="AN326" s="5"/>
      <c r="AO326" s="106"/>
      <c r="AP326" s="188"/>
      <c r="AQ326" s="106"/>
      <c r="AR326" s="5"/>
      <c r="AS326" s="106"/>
      <c r="AT326" s="188"/>
      <c r="AU326" s="106"/>
      <c r="AV326" s="188"/>
      <c r="AW326" s="106"/>
      <c r="AX326" s="4"/>
      <c r="AY326" s="104"/>
      <c r="AZ326" s="427"/>
      <c r="BA326" s="523">
        <f t="shared" si="43"/>
        <v>0</v>
      </c>
      <c r="BB326" s="519"/>
      <c r="BC326" s="455"/>
    </row>
    <row r="327" spans="1:55" ht="51.75" hidden="1" customHeight="1" outlineLevel="1" thickBot="1" x14ac:dyDescent="0.5">
      <c r="A327" s="96"/>
      <c r="B327" s="96"/>
      <c r="C327" s="1190"/>
      <c r="D327" s="130"/>
      <c r="E327" s="749"/>
      <c r="F327" s="243"/>
      <c r="G327" s="244"/>
      <c r="H327" s="244"/>
      <c r="I327" s="763"/>
      <c r="J327" s="755"/>
      <c r="K327" s="512"/>
      <c r="L327" s="498">
        <f t="shared" si="42"/>
        <v>0</v>
      </c>
      <c r="M327" s="476"/>
      <c r="N327" s="102">
        <f t="shared" si="44"/>
        <v>0</v>
      </c>
      <c r="O327" s="138"/>
      <c r="P327" s="5"/>
      <c r="Q327" s="106"/>
      <c r="R327" s="188"/>
      <c r="S327" s="106"/>
      <c r="T327" s="5"/>
      <c r="U327" s="106"/>
      <c r="V327" s="5"/>
      <c r="W327" s="106"/>
      <c r="X327" s="5"/>
      <c r="Y327" s="106"/>
      <c r="Z327" s="188"/>
      <c r="AA327" s="106"/>
      <c r="AB327" s="5"/>
      <c r="AC327" s="106"/>
      <c r="AD327" s="5"/>
      <c r="AE327" s="106"/>
      <c r="AF327" s="5"/>
      <c r="AG327" s="106"/>
      <c r="AH327" s="188"/>
      <c r="AI327" s="106"/>
      <c r="AJ327" s="5"/>
      <c r="AK327" s="106"/>
      <c r="AL327" s="188"/>
      <c r="AM327" s="106"/>
      <c r="AN327" s="5"/>
      <c r="AO327" s="106"/>
      <c r="AP327" s="188"/>
      <c r="AQ327" s="106"/>
      <c r="AR327" s="5"/>
      <c r="AS327" s="106"/>
      <c r="AT327" s="188"/>
      <c r="AU327" s="106"/>
      <c r="AV327" s="188"/>
      <c r="AW327" s="106"/>
      <c r="AX327" s="4"/>
      <c r="AY327" s="104"/>
      <c r="AZ327" s="427"/>
      <c r="BA327" s="523">
        <f t="shared" si="43"/>
        <v>0</v>
      </c>
      <c r="BB327" s="519"/>
      <c r="BC327" s="455"/>
    </row>
    <row r="328" spans="1:55" ht="51.75" hidden="1" customHeight="1" outlineLevel="1" thickBot="1" x14ac:dyDescent="0.5">
      <c r="A328" s="96"/>
      <c r="B328" s="96"/>
      <c r="C328" s="1190"/>
      <c r="D328" s="130"/>
      <c r="E328" s="749"/>
      <c r="F328" s="243"/>
      <c r="G328" s="244"/>
      <c r="H328" s="244"/>
      <c r="I328" s="763"/>
      <c r="J328" s="755"/>
      <c r="K328" s="512"/>
      <c r="L328" s="498">
        <f t="shared" ref="L328:L333" si="45">P328+R328+T328+V328+X328+Z328+AB328+AD328+AF328+AH328+AJ328+AL328+AN328+AP328+AR328+AT328+AV328+AX328</f>
        <v>0</v>
      </c>
      <c r="M328" s="476"/>
      <c r="N328" s="102">
        <f t="shared" ref="N328:N333" si="46">(K328+M328)-L328</f>
        <v>0</v>
      </c>
      <c r="O328" s="138"/>
      <c r="P328" s="5"/>
      <c r="Q328" s="106"/>
      <c r="R328" s="188"/>
      <c r="S328" s="106"/>
      <c r="T328" s="5"/>
      <c r="U328" s="106"/>
      <c r="V328" s="5"/>
      <c r="W328" s="106"/>
      <c r="X328" s="5"/>
      <c r="Y328" s="106"/>
      <c r="Z328" s="188"/>
      <c r="AA328" s="106"/>
      <c r="AB328" s="5"/>
      <c r="AC328" s="106"/>
      <c r="AD328" s="5"/>
      <c r="AE328" s="106"/>
      <c r="AF328" s="5"/>
      <c r="AG328" s="106"/>
      <c r="AH328" s="188"/>
      <c r="AI328" s="106"/>
      <c r="AJ328" s="5"/>
      <c r="AK328" s="106"/>
      <c r="AL328" s="188"/>
      <c r="AM328" s="106"/>
      <c r="AN328" s="5"/>
      <c r="AO328" s="106"/>
      <c r="AP328" s="188"/>
      <c r="AQ328" s="106"/>
      <c r="AR328" s="5"/>
      <c r="AS328" s="106"/>
      <c r="AT328" s="188"/>
      <c r="AU328" s="106"/>
      <c r="AV328" s="188"/>
      <c r="AW328" s="106"/>
      <c r="AX328" s="5"/>
      <c r="AY328" s="106"/>
      <c r="AZ328" s="429"/>
      <c r="BA328" s="523">
        <f t="shared" si="43"/>
        <v>0</v>
      </c>
      <c r="BB328" s="521"/>
      <c r="BC328" s="455"/>
    </row>
    <row r="329" spans="1:55" ht="51.75" hidden="1" customHeight="1" outlineLevel="1" x14ac:dyDescent="0.45">
      <c r="A329" s="96"/>
      <c r="B329" s="96"/>
      <c r="C329" s="1190"/>
      <c r="D329" s="130"/>
      <c r="E329" s="243"/>
      <c r="F329" s="243"/>
      <c r="G329" s="244"/>
      <c r="H329" s="244"/>
      <c r="I329" s="763"/>
      <c r="J329" s="755"/>
      <c r="K329" s="512"/>
      <c r="L329" s="498">
        <f t="shared" si="45"/>
        <v>0</v>
      </c>
      <c r="M329" s="476"/>
      <c r="N329" s="102">
        <f t="shared" si="46"/>
        <v>0</v>
      </c>
      <c r="O329" s="138"/>
      <c r="P329" s="5"/>
      <c r="Q329" s="106"/>
      <c r="R329" s="188"/>
      <c r="S329" s="106"/>
      <c r="T329" s="5"/>
      <c r="U329" s="106"/>
      <c r="V329" s="5"/>
      <c r="W329" s="106"/>
      <c r="X329" s="5"/>
      <c r="Y329" s="106"/>
      <c r="Z329" s="188"/>
      <c r="AA329" s="106"/>
      <c r="AB329" s="5"/>
      <c r="AC329" s="106"/>
      <c r="AD329" s="5"/>
      <c r="AE329" s="106"/>
      <c r="AF329" s="5"/>
      <c r="AG329" s="106"/>
      <c r="AH329" s="188"/>
      <c r="AI329" s="106"/>
      <c r="AJ329" s="5"/>
      <c r="AK329" s="106"/>
      <c r="AL329" s="188"/>
      <c r="AM329" s="106"/>
      <c r="AN329" s="5"/>
      <c r="AO329" s="106"/>
      <c r="AP329" s="188"/>
      <c r="AQ329" s="106"/>
      <c r="AR329" s="5"/>
      <c r="AS329" s="106"/>
      <c r="AT329" s="188"/>
      <c r="AU329" s="106"/>
      <c r="AV329" s="188"/>
      <c r="AW329" s="106"/>
      <c r="AX329" s="5"/>
      <c r="AY329" s="106"/>
      <c r="AZ329" s="429"/>
      <c r="BA329" s="523">
        <f t="shared" si="43"/>
        <v>0</v>
      </c>
      <c r="BB329" s="521"/>
      <c r="BC329" s="455"/>
    </row>
    <row r="330" spans="1:55" ht="51.75" hidden="1" customHeight="1" outlineLevel="1" x14ac:dyDescent="0.45">
      <c r="A330" s="96"/>
      <c r="B330" s="96"/>
      <c r="C330" s="1190"/>
      <c r="D330" s="130"/>
      <c r="E330" s="243"/>
      <c r="F330" s="243"/>
      <c r="G330" s="244"/>
      <c r="H330" s="244"/>
      <c r="I330" s="763"/>
      <c r="J330" s="755"/>
      <c r="K330" s="512"/>
      <c r="L330" s="498">
        <f t="shared" si="45"/>
        <v>0</v>
      </c>
      <c r="M330" s="476"/>
      <c r="N330" s="102">
        <f t="shared" si="46"/>
        <v>0</v>
      </c>
      <c r="O330" s="138"/>
      <c r="P330" s="5"/>
      <c r="Q330" s="106"/>
      <c r="R330" s="188"/>
      <c r="S330" s="106"/>
      <c r="T330" s="5"/>
      <c r="U330" s="106"/>
      <c r="V330" s="5"/>
      <c r="W330" s="106"/>
      <c r="X330" s="5"/>
      <c r="Y330" s="106"/>
      <c r="Z330" s="188"/>
      <c r="AA330" s="106"/>
      <c r="AB330" s="5"/>
      <c r="AC330" s="106"/>
      <c r="AD330" s="5"/>
      <c r="AE330" s="106"/>
      <c r="AF330" s="5"/>
      <c r="AG330" s="106"/>
      <c r="AH330" s="188"/>
      <c r="AI330" s="106"/>
      <c r="AJ330" s="5"/>
      <c r="AK330" s="106"/>
      <c r="AL330" s="188"/>
      <c r="AM330" s="106"/>
      <c r="AN330" s="5"/>
      <c r="AO330" s="106"/>
      <c r="AP330" s="188"/>
      <c r="AQ330" s="106"/>
      <c r="AR330" s="5"/>
      <c r="AS330" s="106"/>
      <c r="AT330" s="188"/>
      <c r="AU330" s="106"/>
      <c r="AV330" s="188"/>
      <c r="AW330" s="106"/>
      <c r="AX330" s="5"/>
      <c r="AY330" s="106"/>
      <c r="AZ330" s="429"/>
      <c r="BA330" s="523">
        <f t="shared" si="43"/>
        <v>0</v>
      </c>
      <c r="BB330" s="521"/>
      <c r="BC330" s="129"/>
    </row>
    <row r="331" spans="1:55" ht="51.75" hidden="1" customHeight="1" outlineLevel="1" x14ac:dyDescent="0.45">
      <c r="A331" s="96"/>
      <c r="B331" s="96"/>
      <c r="C331" s="1190"/>
      <c r="D331" s="130"/>
      <c r="E331" s="243"/>
      <c r="F331" s="243"/>
      <c r="G331" s="244"/>
      <c r="H331" s="244"/>
      <c r="I331" s="763"/>
      <c r="J331" s="755"/>
      <c r="K331" s="512"/>
      <c r="L331" s="498">
        <f t="shared" si="45"/>
        <v>0</v>
      </c>
      <c r="M331" s="476"/>
      <c r="N331" s="102">
        <f t="shared" si="46"/>
        <v>0</v>
      </c>
      <c r="O331" s="138"/>
      <c r="P331" s="5"/>
      <c r="Q331" s="106"/>
      <c r="R331" s="188"/>
      <c r="S331" s="106"/>
      <c r="T331" s="5"/>
      <c r="U331" s="106"/>
      <c r="V331" s="5"/>
      <c r="W331" s="106"/>
      <c r="X331" s="5"/>
      <c r="Y331" s="106"/>
      <c r="Z331" s="188"/>
      <c r="AA331" s="106"/>
      <c r="AB331" s="5"/>
      <c r="AC331" s="106"/>
      <c r="AD331" s="5"/>
      <c r="AE331" s="106"/>
      <c r="AF331" s="5"/>
      <c r="AG331" s="106"/>
      <c r="AH331" s="188"/>
      <c r="AI331" s="106"/>
      <c r="AJ331" s="5"/>
      <c r="AK331" s="106"/>
      <c r="AL331" s="188"/>
      <c r="AM331" s="106"/>
      <c r="AN331" s="5"/>
      <c r="AO331" s="106"/>
      <c r="AP331" s="188"/>
      <c r="AQ331" s="106"/>
      <c r="AR331" s="5"/>
      <c r="AS331" s="106"/>
      <c r="AT331" s="188"/>
      <c r="AU331" s="106"/>
      <c r="AV331" s="188"/>
      <c r="AW331" s="106"/>
      <c r="AX331" s="5"/>
      <c r="AY331" s="106"/>
      <c r="AZ331" s="429"/>
      <c r="BA331" s="523">
        <f t="shared" si="43"/>
        <v>0</v>
      </c>
      <c r="BB331" s="521"/>
      <c r="BC331" s="129"/>
    </row>
    <row r="332" spans="1:55" ht="51.75" hidden="1" customHeight="1" outlineLevel="1" x14ac:dyDescent="0.45">
      <c r="A332" s="96"/>
      <c r="B332" s="96"/>
      <c r="C332" s="1190"/>
      <c r="D332" s="130"/>
      <c r="E332" s="243"/>
      <c r="F332" s="243"/>
      <c r="G332" s="244"/>
      <c r="H332" s="244"/>
      <c r="I332" s="763"/>
      <c r="J332" s="755"/>
      <c r="K332" s="512"/>
      <c r="L332" s="498">
        <f t="shared" si="45"/>
        <v>0</v>
      </c>
      <c r="M332" s="476"/>
      <c r="N332" s="102">
        <f t="shared" si="46"/>
        <v>0</v>
      </c>
      <c r="O332" s="138"/>
      <c r="P332" s="5"/>
      <c r="Q332" s="106"/>
      <c r="R332" s="188"/>
      <c r="S332" s="106"/>
      <c r="T332" s="5"/>
      <c r="U332" s="106"/>
      <c r="V332" s="5"/>
      <c r="W332" s="106"/>
      <c r="X332" s="5"/>
      <c r="Y332" s="106"/>
      <c r="Z332" s="188"/>
      <c r="AA332" s="106"/>
      <c r="AB332" s="5"/>
      <c r="AC332" s="106"/>
      <c r="AD332" s="5"/>
      <c r="AE332" s="106"/>
      <c r="AF332" s="5"/>
      <c r="AG332" s="106"/>
      <c r="AH332" s="188"/>
      <c r="AI332" s="106"/>
      <c r="AJ332" s="5"/>
      <c r="AK332" s="106"/>
      <c r="AL332" s="188"/>
      <c r="AM332" s="106"/>
      <c r="AN332" s="5"/>
      <c r="AO332" s="106"/>
      <c r="AP332" s="188"/>
      <c r="AQ332" s="106"/>
      <c r="AR332" s="5"/>
      <c r="AS332" s="106"/>
      <c r="AT332" s="188"/>
      <c r="AU332" s="106"/>
      <c r="AV332" s="188"/>
      <c r="AW332" s="106"/>
      <c r="AX332" s="5"/>
      <c r="AY332" s="106"/>
      <c r="AZ332" s="429"/>
      <c r="BA332" s="523">
        <f t="shared" si="43"/>
        <v>0</v>
      </c>
      <c r="BB332" s="521"/>
      <c r="BC332" s="129"/>
    </row>
    <row r="333" spans="1:55" ht="54.75" customHeight="1" collapsed="1" thickBot="1" x14ac:dyDescent="0.5">
      <c r="A333" s="96"/>
      <c r="B333" s="96"/>
      <c r="C333" s="1191"/>
      <c r="D333" s="132"/>
      <c r="E333" s="748"/>
      <c r="F333" s="361"/>
      <c r="G333" s="156"/>
      <c r="H333" s="156"/>
      <c r="I333" s="788"/>
      <c r="J333" s="789"/>
      <c r="K333" s="513"/>
      <c r="L333" s="498">
        <f t="shared" si="45"/>
        <v>0</v>
      </c>
      <c r="M333" s="476"/>
      <c r="N333" s="102">
        <f t="shared" si="46"/>
        <v>0</v>
      </c>
      <c r="O333" s="109"/>
      <c r="P333" s="1"/>
      <c r="Q333" s="110"/>
      <c r="R333" s="46"/>
      <c r="S333" s="110"/>
      <c r="T333" s="1"/>
      <c r="U333" s="110"/>
      <c r="V333" s="1"/>
      <c r="W333" s="110"/>
      <c r="X333" s="1"/>
      <c r="Y333" s="110"/>
      <c r="Z333" s="46"/>
      <c r="AA333" s="110"/>
      <c r="AB333" s="1"/>
      <c r="AC333" s="110"/>
      <c r="AD333" s="1"/>
      <c r="AE333" s="110"/>
      <c r="AF333" s="1"/>
      <c r="AG333" s="110"/>
      <c r="AH333" s="46"/>
      <c r="AI333" s="110"/>
      <c r="AJ333" s="1"/>
      <c r="AK333" s="110"/>
      <c r="AL333" s="46"/>
      <c r="AM333" s="110"/>
      <c r="AN333" s="1"/>
      <c r="AO333" s="110"/>
      <c r="AP333" s="46"/>
      <c r="AQ333" s="110"/>
      <c r="AR333" s="1"/>
      <c r="AS333" s="110"/>
      <c r="AT333" s="46"/>
      <c r="AU333" s="110"/>
      <c r="AV333" s="46"/>
      <c r="AW333" s="110"/>
      <c r="AX333" s="46"/>
      <c r="AY333" s="110"/>
      <c r="AZ333" s="428"/>
      <c r="BA333" s="523">
        <f t="shared" si="43"/>
        <v>0</v>
      </c>
      <c r="BB333" s="522"/>
      <c r="BC333" s="129"/>
    </row>
    <row r="334" spans="1:55" ht="15" customHeight="1" thickBot="1" x14ac:dyDescent="0.5">
      <c r="A334" s="73"/>
      <c r="H334" s="150"/>
      <c r="I334" s="151"/>
      <c r="K334" s="152"/>
      <c r="L334" s="392"/>
      <c r="M334" s="488"/>
      <c r="N334" s="555">
        <f t="shared" si="44"/>
        <v>0</v>
      </c>
      <c r="O334" s="395"/>
      <c r="P334" s="9"/>
      <c r="Q334" s="153"/>
      <c r="R334" s="418"/>
      <c r="S334" s="153"/>
      <c r="T334" s="9"/>
      <c r="U334" s="153"/>
      <c r="V334" s="9"/>
      <c r="W334" s="153"/>
      <c r="X334" s="9"/>
      <c r="Y334" s="153"/>
      <c r="Z334" s="418"/>
      <c r="AA334" s="153"/>
      <c r="AB334" s="9"/>
      <c r="AC334" s="153"/>
      <c r="AD334" s="9"/>
      <c r="AE334" s="153"/>
      <c r="AF334" s="9"/>
      <c r="AG334" s="153"/>
      <c r="AH334" s="418"/>
      <c r="AI334" s="153"/>
      <c r="AJ334" s="9"/>
      <c r="AK334" s="153"/>
      <c r="AL334" s="418"/>
      <c r="AM334" s="153"/>
      <c r="AN334" s="9"/>
      <c r="AO334" s="153"/>
      <c r="AP334" s="423"/>
      <c r="AQ334" s="159"/>
      <c r="AR334" s="8"/>
      <c r="AS334" s="159"/>
      <c r="AT334" s="420"/>
      <c r="AU334" s="159"/>
      <c r="AV334" s="418"/>
      <c r="AW334" s="159"/>
      <c r="AX334" s="418"/>
      <c r="AY334" s="159"/>
      <c r="AZ334" s="418"/>
      <c r="BA334" s="413"/>
      <c r="BB334" s="473"/>
      <c r="BC334" s="117"/>
    </row>
    <row r="335" spans="1:55" ht="54.75" customHeight="1" outlineLevel="1" thickBot="1" x14ac:dyDescent="0.5">
      <c r="A335" s="171"/>
      <c r="B335" s="171"/>
      <c r="C335" s="1159" t="s">
        <v>59</v>
      </c>
      <c r="D335" s="353"/>
      <c r="E335" s="402" t="s">
        <v>60</v>
      </c>
      <c r="F335" s="154"/>
      <c r="G335" s="403" t="s">
        <v>7</v>
      </c>
      <c r="H335" s="404">
        <v>2.3199999999999998</v>
      </c>
      <c r="I335" s="790">
        <v>80</v>
      </c>
      <c r="J335" s="982"/>
      <c r="K335" s="1019"/>
      <c r="L335" s="401">
        <f>P335+R335+T335+V335+X335+Z335+AB335+AD335+AF335+AH335+AJ335+AL335+AN335+AP335+AR335+AT335+AV335+AX335</f>
        <v>0</v>
      </c>
      <c r="M335" s="475"/>
      <c r="N335" s="98">
        <f t="shared" si="44"/>
        <v>0</v>
      </c>
      <c r="O335" s="435">
        <v>100</v>
      </c>
      <c r="P335" s="3"/>
      <c r="Q335" s="100"/>
      <c r="R335" s="186"/>
      <c r="S335" s="100"/>
      <c r="T335" s="3"/>
      <c r="U335" s="100"/>
      <c r="V335" s="3"/>
      <c r="W335" s="100"/>
      <c r="X335" s="3"/>
      <c r="Y335" s="100"/>
      <c r="Z335" s="186"/>
      <c r="AA335" s="100"/>
      <c r="AB335" s="3"/>
      <c r="AC335" s="100"/>
      <c r="AD335" s="3"/>
      <c r="AE335" s="100"/>
      <c r="AF335" s="3"/>
      <c r="AG335" s="100"/>
      <c r="AH335" s="186"/>
      <c r="AI335" s="100"/>
      <c r="AJ335" s="3"/>
      <c r="AK335" s="100"/>
      <c r="AL335" s="186"/>
      <c r="AM335" s="100"/>
      <c r="AN335" s="3"/>
      <c r="AO335" s="100"/>
      <c r="AP335" s="186"/>
      <c r="AQ335" s="100"/>
      <c r="AR335" s="3"/>
      <c r="AS335" s="100"/>
      <c r="AT335" s="186"/>
      <c r="AU335" s="100"/>
      <c r="AV335" s="186"/>
      <c r="AW335" s="100"/>
      <c r="AX335" s="186"/>
      <c r="AY335" s="100"/>
      <c r="AZ335" s="425"/>
      <c r="BA335" s="517">
        <f>IFERROR(IF(L335/K335&gt;1.1,IF(N335*-1*H335&lt;135,L335/K335,1.1),L335/K335),0)</f>
        <v>0</v>
      </c>
      <c r="BB335" s="526">
        <f>IFERROR(SUM(L335:L337)/SUM(K335:K337),0)</f>
        <v>0</v>
      </c>
      <c r="BC335" s="358">
        <f>SUM(N335,)/200</f>
        <v>0</v>
      </c>
    </row>
    <row r="336" spans="1:55" ht="54.75" customHeight="1" outlineLevel="1" x14ac:dyDescent="0.45">
      <c r="A336" s="96"/>
      <c r="B336" s="96"/>
      <c r="C336" s="1160"/>
      <c r="D336" s="507"/>
      <c r="E336" s="530" t="s">
        <v>65</v>
      </c>
      <c r="F336" s="457"/>
      <c r="G336" s="531" t="s">
        <v>7</v>
      </c>
      <c r="H336" s="532">
        <v>3.33</v>
      </c>
      <c r="I336" s="791">
        <v>80</v>
      </c>
      <c r="J336" s="983"/>
      <c r="K336" s="405">
        <v>0</v>
      </c>
      <c r="L336" s="399">
        <f>P336+R336+T336+V336+X336+Z336+AB336+AD336+AF336+AH336+AJ336+AL336+AN336+AP336+AR336+AT336+AV336+AX336</f>
        <v>0</v>
      </c>
      <c r="M336" s="476"/>
      <c r="N336" s="102">
        <f t="shared" si="44"/>
        <v>0</v>
      </c>
      <c r="O336" s="393"/>
      <c r="P336" s="4"/>
      <c r="Q336" s="104"/>
      <c r="R336" s="187"/>
      <c r="S336" s="104"/>
      <c r="T336" s="4"/>
      <c r="U336" s="104"/>
      <c r="V336" s="4"/>
      <c r="W336" s="104"/>
      <c r="X336" s="4"/>
      <c r="Y336" s="104"/>
      <c r="Z336" s="187"/>
      <c r="AA336" s="104"/>
      <c r="AB336" s="4"/>
      <c r="AC336" s="104"/>
      <c r="AD336" s="4"/>
      <c r="AE336" s="104"/>
      <c r="AF336" s="4"/>
      <c r="AG336" s="104"/>
      <c r="AH336" s="187"/>
      <c r="AI336" s="104"/>
      <c r="AJ336" s="4"/>
      <c r="AK336" s="104"/>
      <c r="AL336" s="187"/>
      <c r="AM336" s="104"/>
      <c r="AN336" s="4"/>
      <c r="AO336" s="104"/>
      <c r="AP336" s="187"/>
      <c r="AQ336" s="104"/>
      <c r="AR336" s="4"/>
      <c r="AS336" s="104"/>
      <c r="AT336" s="187"/>
      <c r="AU336" s="104"/>
      <c r="AV336" s="187"/>
      <c r="AW336" s="104"/>
      <c r="AX336" s="4"/>
      <c r="AY336" s="104"/>
      <c r="AZ336" s="427"/>
      <c r="BA336" s="523">
        <f>IFERROR(IF(L336/K336&gt;1.1,IF(N336*-1*H336&lt;135,L336/K336,1.1),L336/K336),0)</f>
        <v>0</v>
      </c>
      <c r="BB336" s="519"/>
      <c r="BC336" s="455"/>
    </row>
    <row r="337" spans="1:55" ht="54.75" customHeight="1" outlineLevel="1" thickBot="1" x14ac:dyDescent="0.5">
      <c r="A337" s="120"/>
      <c r="B337" s="120"/>
      <c r="C337" s="1161"/>
      <c r="D337" s="508"/>
      <c r="E337" s="132"/>
      <c r="F337" s="107"/>
      <c r="G337" s="170"/>
      <c r="H337" s="456"/>
      <c r="I337" s="792"/>
      <c r="J337" s="984"/>
      <c r="K337" s="406"/>
      <c r="L337" s="400">
        <f>P337+R337+T337+V337+X337+Z337+AB337+AD337+AF337+AH337+AJ337+AL337+AN337+AP337+AR337+AT337+AV337+AX337</f>
        <v>0</v>
      </c>
      <c r="M337" s="477"/>
      <c r="N337" s="108">
        <f t="shared" si="44"/>
        <v>0</v>
      </c>
      <c r="O337" s="436"/>
      <c r="P337" s="1"/>
      <c r="Q337" s="110"/>
      <c r="R337" s="46"/>
      <c r="S337" s="110"/>
      <c r="T337" s="1"/>
      <c r="U337" s="110"/>
      <c r="V337" s="1"/>
      <c r="W337" s="110"/>
      <c r="X337" s="1"/>
      <c r="Y337" s="110"/>
      <c r="Z337" s="46"/>
      <c r="AA337" s="110"/>
      <c r="AB337" s="1"/>
      <c r="AC337" s="110"/>
      <c r="AD337" s="1"/>
      <c r="AE337" s="110"/>
      <c r="AF337" s="1"/>
      <c r="AG337" s="110"/>
      <c r="AH337" s="46"/>
      <c r="AI337" s="110"/>
      <c r="AJ337" s="1"/>
      <c r="AK337" s="110"/>
      <c r="AL337" s="46"/>
      <c r="AM337" s="110"/>
      <c r="AN337" s="1"/>
      <c r="AO337" s="110"/>
      <c r="AP337" s="46"/>
      <c r="AQ337" s="110"/>
      <c r="AR337" s="1"/>
      <c r="AS337" s="110"/>
      <c r="AT337" s="46"/>
      <c r="AU337" s="110"/>
      <c r="AV337" s="46"/>
      <c r="AW337" s="110"/>
      <c r="AX337" s="1"/>
      <c r="AY337" s="110"/>
      <c r="AZ337" s="428"/>
      <c r="BA337" s="524">
        <f>IFERROR(IF(L337/K337&gt;1.1,IF(N337*-1*H337&lt;135,L337/K337,1.1),L337/K337),0)</f>
        <v>0</v>
      </c>
      <c r="BB337" s="522"/>
      <c r="BC337" s="157"/>
    </row>
    <row r="338" spans="1:55" ht="15" customHeight="1" thickBot="1" x14ac:dyDescent="0.5">
      <c r="A338" s="73"/>
      <c r="H338" s="150"/>
      <c r="I338" s="151"/>
      <c r="K338" s="152"/>
      <c r="L338" s="392"/>
      <c r="M338" s="488"/>
      <c r="N338" s="136"/>
      <c r="O338" s="395"/>
      <c r="P338" s="9"/>
      <c r="Q338" s="153"/>
      <c r="R338" s="418"/>
      <c r="S338" s="153"/>
      <c r="T338" s="9"/>
      <c r="U338" s="153"/>
      <c r="V338" s="9"/>
      <c r="W338" s="153"/>
      <c r="X338" s="9"/>
      <c r="Y338" s="153"/>
      <c r="Z338" s="418"/>
      <c r="AA338" s="153"/>
      <c r="AB338" s="9"/>
      <c r="AC338" s="153"/>
      <c r="AD338" s="9"/>
      <c r="AE338" s="153"/>
      <c r="AF338" s="9"/>
      <c r="AG338" s="153"/>
      <c r="AH338" s="418"/>
      <c r="AI338" s="153"/>
      <c r="AJ338" s="9"/>
      <c r="AK338" s="153"/>
      <c r="AL338" s="418"/>
      <c r="AM338" s="153"/>
      <c r="AN338" s="9"/>
      <c r="AO338" s="153"/>
      <c r="AP338" s="423"/>
      <c r="AQ338" s="159"/>
      <c r="AR338" s="8"/>
      <c r="AS338" s="159"/>
      <c r="AT338" s="420"/>
      <c r="AU338" s="159"/>
      <c r="AV338" s="418"/>
      <c r="AW338" s="159"/>
      <c r="AX338" s="418"/>
      <c r="AY338" s="159"/>
      <c r="AZ338" s="418"/>
      <c r="BA338" s="413"/>
      <c r="BB338" s="473"/>
      <c r="BC338" s="117"/>
    </row>
    <row r="339" spans="1:55" ht="54.75" customHeight="1" outlineLevel="1" thickBot="1" x14ac:dyDescent="0.5">
      <c r="A339" s="171"/>
      <c r="B339" s="171"/>
      <c r="C339" s="1159" t="s">
        <v>91</v>
      </c>
      <c r="D339" s="510"/>
      <c r="E339" s="118" t="s">
        <v>61</v>
      </c>
      <c r="F339" s="97"/>
      <c r="G339" s="403" t="s">
        <v>7</v>
      </c>
      <c r="H339" s="144">
        <v>6.39</v>
      </c>
      <c r="I339" s="790">
        <v>79.900000000000006</v>
      </c>
      <c r="J339" s="982"/>
      <c r="K339" s="1019"/>
      <c r="L339" s="401">
        <f>P339+R339+T339+V339+X339+Z339+AB339+AD339+AF339+AH339+AJ339+AL339+AN339+AP339+AR339+AT339+AV339+AX339</f>
        <v>0</v>
      </c>
      <c r="M339" s="475"/>
      <c r="N339" s="98">
        <f>K339-L339</f>
        <v>0</v>
      </c>
      <c r="O339" s="435"/>
      <c r="P339" s="3"/>
      <c r="Q339" s="100"/>
      <c r="R339" s="186"/>
      <c r="S339" s="100"/>
      <c r="T339" s="3"/>
      <c r="U339" s="100"/>
      <c r="V339" s="3"/>
      <c r="W339" s="100"/>
      <c r="X339" s="3"/>
      <c r="Y339" s="100"/>
      <c r="Z339" s="186"/>
      <c r="AA339" s="100"/>
      <c r="AB339" s="3"/>
      <c r="AC339" s="100"/>
      <c r="AD339" s="3"/>
      <c r="AE339" s="100"/>
      <c r="AF339" s="3"/>
      <c r="AG339" s="100"/>
      <c r="AH339" s="186"/>
      <c r="AI339" s="100"/>
      <c r="AJ339" s="3"/>
      <c r="AK339" s="100"/>
      <c r="AL339" s="186"/>
      <c r="AM339" s="100"/>
      <c r="AN339" s="3"/>
      <c r="AO339" s="100"/>
      <c r="AP339" s="186"/>
      <c r="AQ339" s="100"/>
      <c r="AR339" s="3"/>
      <c r="AS339" s="100"/>
      <c r="AT339" s="186"/>
      <c r="AU339" s="100"/>
      <c r="AV339" s="186"/>
      <c r="AW339" s="100"/>
      <c r="AX339" s="186"/>
      <c r="AY339" s="100"/>
      <c r="AZ339" s="425"/>
      <c r="BA339" s="517">
        <f>IFERROR(IF(L339/K339&gt;1.1,IF(N339*-1*H339&lt;135,L339/K339,1.1),L339/K339),0)</f>
        <v>0</v>
      </c>
      <c r="BB339" s="526">
        <f>IFERROR(SUM(L339:L341)/SUM(K339:K341),0)</f>
        <v>0</v>
      </c>
      <c r="BC339" s="358">
        <f>SUM(N339,)/132</f>
        <v>0</v>
      </c>
    </row>
    <row r="340" spans="1:55" ht="54.75" customHeight="1" outlineLevel="1" thickBot="1" x14ac:dyDescent="0.5">
      <c r="A340" s="96"/>
      <c r="B340" s="96"/>
      <c r="C340" s="1160"/>
      <c r="D340" s="509"/>
      <c r="E340" s="119" t="s">
        <v>92</v>
      </c>
      <c r="F340" s="101"/>
      <c r="G340" s="167"/>
      <c r="H340" s="145">
        <v>4.2</v>
      </c>
      <c r="I340" s="793">
        <v>72.849999999999994</v>
      </c>
      <c r="J340" s="985"/>
      <c r="K340" s="1020"/>
      <c r="L340" s="399">
        <f>P340+R340+T340+V340+X340+Z340+AB340+AD340+AF340+AH340+AJ340+AL340+AN340+AP340+AR340+AT340+AV340+AX340</f>
        <v>0</v>
      </c>
      <c r="M340" s="476"/>
      <c r="N340" s="102">
        <f>K340-L340</f>
        <v>0</v>
      </c>
      <c r="O340" s="393"/>
      <c r="P340" s="4"/>
      <c r="Q340" s="104"/>
      <c r="R340" s="187"/>
      <c r="S340" s="104"/>
      <c r="T340" s="4"/>
      <c r="U340" s="104"/>
      <c r="V340" s="4"/>
      <c r="W340" s="104"/>
      <c r="X340" s="4"/>
      <c r="Y340" s="104"/>
      <c r="Z340" s="187"/>
      <c r="AA340" s="104"/>
      <c r="AB340" s="4"/>
      <c r="AC340" s="104"/>
      <c r="AD340" s="4"/>
      <c r="AE340" s="104"/>
      <c r="AF340" s="4"/>
      <c r="AG340" s="104"/>
      <c r="AH340" s="187"/>
      <c r="AI340" s="104"/>
      <c r="AJ340" s="4"/>
      <c r="AK340" s="104"/>
      <c r="AL340" s="187"/>
      <c r="AM340" s="104"/>
      <c r="AN340" s="4"/>
      <c r="AO340" s="104"/>
      <c r="AP340" s="187"/>
      <c r="AQ340" s="104"/>
      <c r="AR340" s="4"/>
      <c r="AS340" s="104"/>
      <c r="AT340" s="187"/>
      <c r="AU340" s="104"/>
      <c r="AV340" s="187"/>
      <c r="AW340" s="104"/>
      <c r="AX340" s="4"/>
      <c r="AY340" s="104"/>
      <c r="AZ340" s="427"/>
      <c r="BA340" s="523">
        <f>IFERROR(IF(L340/K340&gt;1.1,IF(N340*-1*H340&lt;135,L340/K340,1.1),L340/K340),0)</f>
        <v>0</v>
      </c>
      <c r="BB340" s="519"/>
      <c r="BC340" s="358">
        <f>SUM(N340:N341,)/146</f>
        <v>0</v>
      </c>
    </row>
    <row r="341" spans="1:55" ht="54.75" customHeight="1" outlineLevel="1" thickBot="1" x14ac:dyDescent="0.5">
      <c r="A341" s="120"/>
      <c r="B341" s="120"/>
      <c r="C341" s="1161"/>
      <c r="D341" s="511"/>
      <c r="E341" s="121" t="s">
        <v>93</v>
      </c>
      <c r="F341" s="107"/>
      <c r="G341" s="168"/>
      <c r="H341" s="169">
        <v>4.2</v>
      </c>
      <c r="I341" s="792">
        <v>68.2</v>
      </c>
      <c r="J341" s="986"/>
      <c r="K341" s="1088"/>
      <c r="L341" s="400">
        <f>P341+R341+T341+V341+X341+Z341+AB341+AD341+AF341+AH341+AJ341+AL341+AN341+AP341+AR341+AT341+AV341+AX341</f>
        <v>0</v>
      </c>
      <c r="M341" s="477"/>
      <c r="N341" s="108">
        <f>K341-L341</f>
        <v>0</v>
      </c>
      <c r="O341" s="436"/>
      <c r="P341" s="1"/>
      <c r="Q341" s="110"/>
      <c r="R341" s="46"/>
      <c r="S341" s="110"/>
      <c r="T341" s="1"/>
      <c r="U341" s="110"/>
      <c r="V341" s="1"/>
      <c r="W341" s="110"/>
      <c r="X341" s="1"/>
      <c r="Y341" s="110"/>
      <c r="Z341" s="46"/>
      <c r="AA341" s="110"/>
      <c r="AB341" s="1"/>
      <c r="AC341" s="110"/>
      <c r="AD341" s="1"/>
      <c r="AE341" s="110"/>
      <c r="AF341" s="1"/>
      <c r="AG341" s="110"/>
      <c r="AH341" s="46"/>
      <c r="AI341" s="110"/>
      <c r="AJ341" s="1"/>
      <c r="AK341" s="110"/>
      <c r="AL341" s="46"/>
      <c r="AM341" s="110"/>
      <c r="AN341" s="1"/>
      <c r="AO341" s="110"/>
      <c r="AP341" s="46"/>
      <c r="AQ341" s="110"/>
      <c r="AR341" s="1"/>
      <c r="AS341" s="110"/>
      <c r="AT341" s="46"/>
      <c r="AU341" s="110"/>
      <c r="AV341" s="46"/>
      <c r="AW341" s="110"/>
      <c r="AX341" s="1"/>
      <c r="AY341" s="110"/>
      <c r="AZ341" s="428"/>
      <c r="BA341" s="524">
        <f>IFERROR(IF(L341/K341&gt;1.1,IF(N341*-1*H341&lt;135,L341/K341,1.1),L341/K341),0)</f>
        <v>0</v>
      </c>
      <c r="BB341" s="522"/>
      <c r="BC341" s="157"/>
    </row>
    <row r="342" spans="1:55" ht="19.5" customHeight="1" thickBot="1" x14ac:dyDescent="0.5">
      <c r="A342" s="73"/>
      <c r="L342" s="392"/>
      <c r="M342" s="488"/>
      <c r="N342" s="136" t="e">
        <f>K342-P342-R342-T342-V342-X342-Z342-AB342-AD342-AF342-AH342-AJ342-AL342-AN342-AP342-AR342-AT342-AV342-AX342-AZ342-BB342-#REF!-#REF!</f>
        <v>#REF!</v>
      </c>
      <c r="AT342" s="160"/>
      <c r="AW342" s="8"/>
      <c r="AX342" s="8"/>
      <c r="AY342" s="8"/>
      <c r="AZ342" s="8"/>
      <c r="BA342" s="8"/>
    </row>
    <row r="343" spans="1:55" ht="54.75" customHeight="1" thickBot="1" x14ac:dyDescent="0.55000000000000004">
      <c r="A343" s="120"/>
      <c r="B343" s="120"/>
      <c r="C343" s="1162" t="s">
        <v>16</v>
      </c>
      <c r="D343" s="1163"/>
      <c r="E343" s="1163"/>
      <c r="F343" s="1163"/>
      <c r="G343" s="1163"/>
      <c r="H343" s="172"/>
      <c r="I343" s="172"/>
      <c r="J343" s="172"/>
      <c r="K343" s="391">
        <f>SUM(K12:K341)</f>
        <v>9914</v>
      </c>
      <c r="L343" s="390">
        <f>SUM(L12:L341)</f>
        <v>1</v>
      </c>
      <c r="M343" s="550"/>
      <c r="N343" s="556">
        <f t="shared" ref="N343:AZ343" si="47">SUM(N12:N337)</f>
        <v>9913</v>
      </c>
      <c r="O343" s="173">
        <f t="shared" si="47"/>
        <v>1078</v>
      </c>
      <c r="P343" s="174">
        <f t="shared" si="47"/>
        <v>0</v>
      </c>
      <c r="Q343" s="175">
        <f t="shared" si="47"/>
        <v>0</v>
      </c>
      <c r="R343" s="173">
        <f t="shared" si="47"/>
        <v>0</v>
      </c>
      <c r="S343" s="173">
        <f t="shared" si="47"/>
        <v>0</v>
      </c>
      <c r="T343" s="174">
        <f t="shared" si="47"/>
        <v>0</v>
      </c>
      <c r="U343" s="175">
        <f t="shared" si="47"/>
        <v>0</v>
      </c>
      <c r="V343" s="173">
        <f t="shared" si="47"/>
        <v>0</v>
      </c>
      <c r="W343" s="173">
        <f t="shared" si="47"/>
        <v>0</v>
      </c>
      <c r="X343" s="174">
        <f t="shared" si="47"/>
        <v>0</v>
      </c>
      <c r="Y343" s="175">
        <f t="shared" si="47"/>
        <v>0</v>
      </c>
      <c r="Z343" s="173">
        <f t="shared" si="47"/>
        <v>1</v>
      </c>
      <c r="AA343" s="173">
        <f t="shared" si="47"/>
        <v>0</v>
      </c>
      <c r="AB343" s="174">
        <f t="shared" si="47"/>
        <v>0</v>
      </c>
      <c r="AC343" s="175">
        <f t="shared" si="47"/>
        <v>0</v>
      </c>
      <c r="AD343" s="173">
        <f t="shared" si="47"/>
        <v>0</v>
      </c>
      <c r="AE343" s="173">
        <f t="shared" si="47"/>
        <v>338</v>
      </c>
      <c r="AF343" s="174">
        <f t="shared" si="47"/>
        <v>0</v>
      </c>
      <c r="AG343" s="175">
        <f t="shared" si="47"/>
        <v>0</v>
      </c>
      <c r="AH343" s="173">
        <f t="shared" si="47"/>
        <v>0</v>
      </c>
      <c r="AI343" s="173">
        <f t="shared" si="47"/>
        <v>0</v>
      </c>
      <c r="AJ343" s="174">
        <f t="shared" si="47"/>
        <v>0</v>
      </c>
      <c r="AK343" s="175">
        <f t="shared" si="47"/>
        <v>0</v>
      </c>
      <c r="AL343" s="173">
        <f t="shared" si="47"/>
        <v>0</v>
      </c>
      <c r="AM343" s="173">
        <f t="shared" si="47"/>
        <v>0</v>
      </c>
      <c r="AN343" s="174">
        <f t="shared" si="47"/>
        <v>0</v>
      </c>
      <c r="AO343" s="175">
        <f t="shared" si="47"/>
        <v>0</v>
      </c>
      <c r="AP343" s="173">
        <f t="shared" si="47"/>
        <v>0</v>
      </c>
      <c r="AQ343" s="173">
        <f t="shared" si="47"/>
        <v>0</v>
      </c>
      <c r="AR343" s="174">
        <f t="shared" si="47"/>
        <v>0</v>
      </c>
      <c r="AS343" s="175">
        <f t="shared" si="47"/>
        <v>0</v>
      </c>
      <c r="AT343" s="173">
        <f t="shared" si="47"/>
        <v>0</v>
      </c>
      <c r="AU343" s="173">
        <f t="shared" si="47"/>
        <v>0</v>
      </c>
      <c r="AV343" s="174">
        <f t="shared" si="47"/>
        <v>0</v>
      </c>
      <c r="AW343" s="369">
        <f t="shared" si="47"/>
        <v>0</v>
      </c>
      <c r="AX343" s="370">
        <f t="shared" si="47"/>
        <v>0</v>
      </c>
      <c r="AY343" s="370">
        <f t="shared" si="47"/>
        <v>0</v>
      </c>
      <c r="AZ343" s="371">
        <f t="shared" si="47"/>
        <v>0</v>
      </c>
      <c r="BA343" s="409">
        <f>L343/K343</f>
        <v>1.0086746015735324E-4</v>
      </c>
      <c r="BB343" s="173"/>
      <c r="BC343" s="176"/>
    </row>
    <row r="344" spans="1:55" ht="52.5" customHeight="1" thickBot="1" x14ac:dyDescent="0.6">
      <c r="A344" s="177"/>
      <c r="B344" s="177"/>
      <c r="C344" s="1112" t="s">
        <v>17</v>
      </c>
      <c r="D344" s="1113"/>
      <c r="E344" s="1113"/>
      <c r="F344" s="1113"/>
      <c r="G344" s="1114"/>
      <c r="H344" s="178"/>
      <c r="I344" s="178"/>
      <c r="J344" s="178"/>
      <c r="K344" s="1105"/>
      <c r="L344" s="1106"/>
      <c r="M344" s="1106"/>
      <c r="N344" s="1107"/>
      <c r="O344" s="1155">
        <f>P343/O343</f>
        <v>0</v>
      </c>
      <c r="P344" s="1156"/>
      <c r="Q344" s="1155" t="e">
        <f>R343/Q343</f>
        <v>#DIV/0!</v>
      </c>
      <c r="R344" s="1156"/>
      <c r="S344" s="1155" t="e">
        <f>T343/S343</f>
        <v>#DIV/0!</v>
      </c>
      <c r="T344" s="1156"/>
      <c r="U344" s="1155" t="e">
        <f>V343/U343</f>
        <v>#DIV/0!</v>
      </c>
      <c r="V344" s="1156"/>
      <c r="W344" s="1155" t="e">
        <f>X343/W343</f>
        <v>#DIV/0!</v>
      </c>
      <c r="X344" s="1156"/>
      <c r="Y344" s="1155" t="e">
        <f>Z343/Y343</f>
        <v>#DIV/0!</v>
      </c>
      <c r="Z344" s="1156"/>
      <c r="AA344" s="1155" t="e">
        <f>AB343/AA343</f>
        <v>#DIV/0!</v>
      </c>
      <c r="AB344" s="1156"/>
      <c r="AC344" s="1155" t="e">
        <f>AD343/AC343</f>
        <v>#DIV/0!</v>
      </c>
      <c r="AD344" s="1156"/>
      <c r="AE344" s="1155">
        <f>AF343/AE343</f>
        <v>0</v>
      </c>
      <c r="AF344" s="1156"/>
      <c r="AG344" s="1155" t="e">
        <f>AH343/AG343</f>
        <v>#DIV/0!</v>
      </c>
      <c r="AH344" s="1156"/>
      <c r="AI344" s="1155" t="e">
        <f>AJ343/AI343</f>
        <v>#DIV/0!</v>
      </c>
      <c r="AJ344" s="1156"/>
      <c r="AK344" s="1155" t="e">
        <f>AL343/AK343</f>
        <v>#DIV/0!</v>
      </c>
      <c r="AL344" s="1156"/>
      <c r="AM344" s="1155" t="e">
        <f>AN343/AM343</f>
        <v>#DIV/0!</v>
      </c>
      <c r="AN344" s="1156"/>
      <c r="AO344" s="1155" t="e">
        <f>AP343/AO343</f>
        <v>#DIV/0!</v>
      </c>
      <c r="AP344" s="1156"/>
      <c r="AQ344" s="1155" t="e">
        <f>AR343/AQ343</f>
        <v>#DIV/0!</v>
      </c>
      <c r="AR344" s="1156"/>
      <c r="AS344" s="1155" t="e">
        <f>AT343/AS343</f>
        <v>#DIV/0!</v>
      </c>
      <c r="AT344" s="1156"/>
      <c r="AU344" s="1155" t="e">
        <f>AV343/AU343</f>
        <v>#DIV/0!</v>
      </c>
      <c r="AV344" s="1156"/>
      <c r="AW344" s="1100" t="e">
        <f>AX343/AW343</f>
        <v>#DIV/0!</v>
      </c>
      <c r="AX344" s="1101"/>
      <c r="AY344" s="1100" t="e">
        <f>AZ343/AY343</f>
        <v>#DIV/0!</v>
      </c>
      <c r="AZ344" s="1101"/>
      <c r="BA344" s="441"/>
      <c r="BB344" s="474"/>
    </row>
    <row r="345" spans="1:55" ht="54.75" customHeight="1" thickBot="1" x14ac:dyDescent="0.55000000000000004">
      <c r="A345" s="120"/>
      <c r="B345" s="120"/>
      <c r="C345" s="1110" t="s">
        <v>47</v>
      </c>
      <c r="D345" s="1111"/>
      <c r="E345" s="1111"/>
      <c r="F345" s="1111"/>
      <c r="G345" s="1111"/>
      <c r="H345" s="179"/>
      <c r="I345" s="179"/>
      <c r="J345" s="179"/>
      <c r="K345" s="180"/>
      <c r="L345" s="443">
        <f>SUMPRODUCT(K12:K341,BA12:BA341)</f>
        <v>1</v>
      </c>
      <c r="M345" s="443"/>
      <c r="N345" s="181"/>
      <c r="O345" s="182"/>
      <c r="P345" s="183"/>
      <c r="Q345" s="184">
        <f>SUM(O343,Q343)</f>
        <v>1078</v>
      </c>
      <c r="R345" s="182">
        <f>SUM(P343,R343)</f>
        <v>0</v>
      </c>
      <c r="S345" s="182"/>
      <c r="T345" s="183"/>
      <c r="U345" s="184">
        <f>SUM(S343,U343)</f>
        <v>0</v>
      </c>
      <c r="V345" s="182">
        <f>SUM(T343,V343)</f>
        <v>0</v>
      </c>
      <c r="W345" s="182"/>
      <c r="X345" s="183"/>
      <c r="Y345" s="184">
        <f>SUM(W343,Y343)</f>
        <v>0</v>
      </c>
      <c r="Z345" s="182">
        <f>SUM(X343,Z343)</f>
        <v>1</v>
      </c>
      <c r="AA345" s="182"/>
      <c r="AB345" s="183"/>
      <c r="AC345" s="184">
        <f>SUM(AA343,AC343)</f>
        <v>0</v>
      </c>
      <c r="AD345" s="182">
        <f>SUM(AB343,AD343)</f>
        <v>0</v>
      </c>
      <c r="AE345" s="182"/>
      <c r="AF345" s="183"/>
      <c r="AG345" s="184">
        <f>SUM(AE343,AG343)</f>
        <v>338</v>
      </c>
      <c r="AH345" s="182">
        <f>SUM(AF343,AH343)</f>
        <v>0</v>
      </c>
      <c r="AI345" s="182"/>
      <c r="AJ345" s="183"/>
      <c r="AK345" s="184">
        <f>SUM(AI343,AK343)</f>
        <v>0</v>
      </c>
      <c r="AL345" s="182">
        <f>SUM(AJ343,AL343)</f>
        <v>0</v>
      </c>
      <c r="AM345" s="182"/>
      <c r="AN345" s="183"/>
      <c r="AO345" s="184">
        <f>SUM(AM343,AO343)</f>
        <v>0</v>
      </c>
      <c r="AP345" s="182">
        <f>SUM(AN343,AP343)</f>
        <v>0</v>
      </c>
      <c r="AQ345" s="182"/>
      <c r="AR345" s="183"/>
      <c r="AS345" s="184">
        <f>SUM(AQ343,AS343)</f>
        <v>0</v>
      </c>
      <c r="AT345" s="182">
        <f>SUM(AR343,AT343)</f>
        <v>0</v>
      </c>
      <c r="AU345" s="173">
        <f t="shared" ref="AU345:AZ345" si="48">SUM(AU64:AU343)</f>
        <v>0</v>
      </c>
      <c r="AV345" s="174">
        <f t="shared" si="48"/>
        <v>0</v>
      </c>
      <c r="AW345" s="369">
        <f t="shared" si="48"/>
        <v>0</v>
      </c>
      <c r="AX345" s="370">
        <f t="shared" si="48"/>
        <v>0</v>
      </c>
      <c r="AY345" s="370">
        <f t="shared" si="48"/>
        <v>0</v>
      </c>
      <c r="AZ345" s="371">
        <f t="shared" si="48"/>
        <v>0</v>
      </c>
      <c r="BA345" s="408">
        <f>L345/K343</f>
        <v>1.0086746015735324E-4</v>
      </c>
      <c r="BB345" s="173"/>
      <c r="BC345" s="176"/>
    </row>
    <row r="346" spans="1:55" ht="52.5" customHeight="1" thickBot="1" x14ac:dyDescent="0.6">
      <c r="A346" s="177"/>
      <c r="B346" s="177"/>
      <c r="C346" s="1102" t="s">
        <v>19</v>
      </c>
      <c r="D346" s="1103"/>
      <c r="E346" s="1103"/>
      <c r="F346" s="1103"/>
      <c r="G346" s="1104"/>
      <c r="H346" s="185"/>
      <c r="I346" s="185"/>
      <c r="J346" s="185"/>
      <c r="K346" s="1105"/>
      <c r="L346" s="1106"/>
      <c r="M346" s="1106"/>
      <c r="N346" s="1107"/>
      <c r="O346" s="1157" t="e">
        <f>P345/O345</f>
        <v>#DIV/0!</v>
      </c>
      <c r="P346" s="1158"/>
      <c r="Q346" s="1157">
        <f>R345/Q345</f>
        <v>0</v>
      </c>
      <c r="R346" s="1158"/>
      <c r="S346" s="1157" t="e">
        <f>T345/S345</f>
        <v>#DIV/0!</v>
      </c>
      <c r="T346" s="1158"/>
      <c r="U346" s="1157" t="e">
        <f>V345/U345</f>
        <v>#DIV/0!</v>
      </c>
      <c r="V346" s="1158"/>
      <c r="W346" s="1157" t="e">
        <f>X345/W345</f>
        <v>#DIV/0!</v>
      </c>
      <c r="X346" s="1158"/>
      <c r="Y346" s="1157" t="e">
        <f>Z345/Y345</f>
        <v>#DIV/0!</v>
      </c>
      <c r="Z346" s="1158"/>
      <c r="AA346" s="1157" t="e">
        <f>AB345/AA345</f>
        <v>#DIV/0!</v>
      </c>
      <c r="AB346" s="1158"/>
      <c r="AC346" s="1157" t="e">
        <f>AD345/AC345</f>
        <v>#DIV/0!</v>
      </c>
      <c r="AD346" s="1158"/>
      <c r="AE346" s="1157" t="e">
        <f>AF345/AE345</f>
        <v>#DIV/0!</v>
      </c>
      <c r="AF346" s="1158"/>
      <c r="AG346" s="1155">
        <f>AH345/AG345</f>
        <v>0</v>
      </c>
      <c r="AH346" s="1156"/>
      <c r="AI346" s="1155" t="e">
        <f>AJ345/AI345</f>
        <v>#DIV/0!</v>
      </c>
      <c r="AJ346" s="1156"/>
      <c r="AK346" s="1155" t="e">
        <f>AL345/AK345</f>
        <v>#DIV/0!</v>
      </c>
      <c r="AL346" s="1156"/>
      <c r="AM346" s="1155" t="e">
        <f>AN345/AM345</f>
        <v>#DIV/0!</v>
      </c>
      <c r="AN346" s="1156"/>
      <c r="AO346" s="1155" t="e">
        <f>AP345/AO345</f>
        <v>#DIV/0!</v>
      </c>
      <c r="AP346" s="1156"/>
      <c r="AQ346" s="1155" t="e">
        <f>AR345/AQ345</f>
        <v>#DIV/0!</v>
      </c>
      <c r="AR346" s="1156"/>
      <c r="AS346" s="1155" t="e">
        <f>AT345/AS345</f>
        <v>#DIV/0!</v>
      </c>
      <c r="AT346" s="1156"/>
      <c r="AU346" s="1155" t="e">
        <f>AV345/AU345</f>
        <v>#DIV/0!</v>
      </c>
      <c r="AV346" s="1156"/>
      <c r="AW346" s="1155" t="e">
        <f>AX345/AW345</f>
        <v>#DIV/0!</v>
      </c>
      <c r="AX346" s="1156"/>
      <c r="AY346" s="1155" t="e">
        <f>AZ345/AY345</f>
        <v>#DIV/0!</v>
      </c>
      <c r="AZ346" s="1156"/>
      <c r="BA346" s="1155"/>
      <c r="BB346" s="1156"/>
    </row>
    <row r="350" spans="1:55" ht="12.75" customHeight="1" x14ac:dyDescent="0.25">
      <c r="AE350">
        <v>7</v>
      </c>
    </row>
    <row r="351" spans="1:55" ht="48.75" customHeight="1" x14ac:dyDescent="0.5">
      <c r="D351" s="61" t="s">
        <v>22</v>
      </c>
    </row>
    <row r="352" spans="1:55" ht="48.75" customHeight="1" x14ac:dyDescent="0.5">
      <c r="D352" s="61" t="s">
        <v>23</v>
      </c>
    </row>
    <row r="353" spans="4:4" ht="48.75" customHeight="1" x14ac:dyDescent="0.5">
      <c r="D353" s="61" t="s">
        <v>24</v>
      </c>
    </row>
  </sheetData>
  <sheetProtection algorithmName="SHA-512" hashValue="nRgTaf069vVve8yBd75IWy4QplHXYbLWhy/BJqVrCYe3OZgDEpe9xZUzilh7U+lJ4aDHZD/6N+rFSEM206gj3g==" saltValue="JSTS/W7yCIY4i+3BBfTx3g==" spinCount="100000" sheet="1" selectLockedCells="1"/>
  <mergeCells count="75">
    <mergeCell ref="BC8:BC10"/>
    <mergeCell ref="C65:C115"/>
    <mergeCell ref="L8:L10"/>
    <mergeCell ref="C318:C333"/>
    <mergeCell ref="C258:C302"/>
    <mergeCell ref="C232:C256"/>
    <mergeCell ref="C156:C174"/>
    <mergeCell ref="C198:C230"/>
    <mergeCell ref="C117:C154"/>
    <mergeCell ref="C176:C185"/>
    <mergeCell ref="C12:C63"/>
    <mergeCell ref="C304:C316"/>
    <mergeCell ref="C187:C196"/>
    <mergeCell ref="D3:G3"/>
    <mergeCell ref="C7:BB7"/>
    <mergeCell ref="C8:C10"/>
    <mergeCell ref="D8:D10"/>
    <mergeCell ref="E8:E10"/>
    <mergeCell ref="N8:N9"/>
    <mergeCell ref="K8:K10"/>
    <mergeCell ref="F8:F10"/>
    <mergeCell ref="G8:G10"/>
    <mergeCell ref="H8:H10"/>
    <mergeCell ref="I8:I10"/>
    <mergeCell ref="BA8:BA10"/>
    <mergeCell ref="BB8:BB10"/>
    <mergeCell ref="M8:M10"/>
    <mergeCell ref="J8:J10"/>
    <mergeCell ref="AO346:AP346"/>
    <mergeCell ref="AI344:AJ344"/>
    <mergeCell ref="AK344:AL344"/>
    <mergeCell ref="AM344:AN344"/>
    <mergeCell ref="AO344:AP344"/>
    <mergeCell ref="AM346:AN346"/>
    <mergeCell ref="AK346:AL346"/>
    <mergeCell ref="AI346:AJ346"/>
    <mergeCell ref="AY344:AZ344"/>
    <mergeCell ref="AY346:AZ346"/>
    <mergeCell ref="BA346:BB346"/>
    <mergeCell ref="AQ344:AR344"/>
    <mergeCell ref="AS344:AT344"/>
    <mergeCell ref="AQ346:AR346"/>
    <mergeCell ref="AS346:AT346"/>
    <mergeCell ref="AU346:AV346"/>
    <mergeCell ref="AU344:AV344"/>
    <mergeCell ref="AW346:AX346"/>
    <mergeCell ref="AW344:AX344"/>
    <mergeCell ref="S346:T346"/>
    <mergeCell ref="O344:P344"/>
    <mergeCell ref="O346:P346"/>
    <mergeCell ref="Q346:R346"/>
    <mergeCell ref="C344:G344"/>
    <mergeCell ref="Q344:R344"/>
    <mergeCell ref="S344:T344"/>
    <mergeCell ref="K346:N346"/>
    <mergeCell ref="C335:C337"/>
    <mergeCell ref="C343:G343"/>
    <mergeCell ref="K344:N344"/>
    <mergeCell ref="C345:G345"/>
    <mergeCell ref="C346:G346"/>
    <mergeCell ref="C339:C341"/>
    <mergeCell ref="AG346:AH346"/>
    <mergeCell ref="AC346:AD346"/>
    <mergeCell ref="AC344:AD344"/>
    <mergeCell ref="U344:V344"/>
    <mergeCell ref="W344:X344"/>
    <mergeCell ref="Y346:Z346"/>
    <mergeCell ref="AA346:AB346"/>
    <mergeCell ref="Y344:Z344"/>
    <mergeCell ref="AA344:AB344"/>
    <mergeCell ref="W346:X346"/>
    <mergeCell ref="U346:V346"/>
    <mergeCell ref="AE346:AF346"/>
    <mergeCell ref="AE344:AF344"/>
    <mergeCell ref="AG344:AH344"/>
  </mergeCells>
  <phoneticPr fontId="35" type="noConversion"/>
  <conditionalFormatting sqref="K201:K217">
    <cfRule type="cellIs" dxfId="5" priority="2" operator="lessThan">
      <formula>0</formula>
    </cfRule>
  </conditionalFormatting>
  <conditionalFormatting sqref="K220">
    <cfRule type="cellIs" dxfId="4" priority="5" operator="lessThan">
      <formula>0</formula>
    </cfRule>
  </conditionalFormatting>
  <conditionalFormatting sqref="N12:N341">
    <cfRule type="cellIs" dxfId="3" priority="77" operator="lessThan">
      <formula>0</formula>
    </cfRule>
  </conditionalFormatting>
  <conditionalFormatting sqref="O344:AT344 O346:AT346">
    <cfRule type="cellIs" dxfId="2" priority="1" operator="lessThan">
      <formula>1</formula>
    </cfRule>
  </conditionalFormatting>
  <conditionalFormatting sqref="BA12:BA63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{0679A501-3258-424E-BF6D-7EB0CE533130}</x14:id>
        </ext>
      </extLst>
    </cfRule>
  </conditionalFormatting>
  <conditionalFormatting sqref="BA64 BA155 BA175 BA186 BA197 BA231 BA257 BA303 BA317 BA334 BA338 BA342:BA345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{13EFA47E-6E10-4D8D-931B-F695FC259A05}</x14:id>
        </ext>
      </extLst>
    </cfRule>
  </conditionalFormatting>
  <conditionalFormatting sqref="BA65:BA116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{D7E0831A-C671-4F9E-A6C2-79A0B7592A6A}</x14:id>
        </ext>
      </extLst>
    </cfRule>
  </conditionalFormatting>
  <conditionalFormatting sqref="BA117:BA154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{41DC1E0A-AAC1-4E04-9544-D91104B14622}</x14:id>
        </ext>
      </extLst>
    </cfRule>
  </conditionalFormatting>
  <conditionalFormatting sqref="BA156:BA174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{3DA97070-3D47-460A-9940-541F5C0D28F0}</x14:id>
        </ext>
      </extLst>
    </cfRule>
  </conditionalFormatting>
  <conditionalFormatting sqref="BA176:BA185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{CE4586B6-8F3C-42E8-9B66-9A512C2098EC}</x14:id>
        </ext>
      </extLst>
    </cfRule>
  </conditionalFormatting>
  <conditionalFormatting sqref="BA187:BA196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{FF37A5B3-08FF-447B-9AA8-5D84C8519967}</x14:id>
        </ext>
      </extLst>
    </cfRule>
  </conditionalFormatting>
  <conditionalFormatting sqref="BA198:BA230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{1F37148C-E56A-4E26-B9FA-D12702C586C1}</x14:id>
        </ext>
      </extLst>
    </cfRule>
  </conditionalFormatting>
  <conditionalFormatting sqref="BA232:BA256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{A773DEEC-0378-4CE8-A1A1-5A46FB992758}</x14:id>
        </ext>
      </extLst>
    </cfRule>
  </conditionalFormatting>
  <conditionalFormatting sqref="BA258:BA302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{58DA2D7C-255B-48AB-AD8E-1E62509D12E1}</x14:id>
        </ext>
      </extLst>
    </cfRule>
  </conditionalFormatting>
  <conditionalFormatting sqref="BA304:BA316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{C611EB4A-8C38-4EAA-B507-A955A1613D47}</x14:id>
        </ext>
      </extLst>
    </cfRule>
  </conditionalFormatting>
  <conditionalFormatting sqref="BA318:BA333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{A7704369-3CB7-4A25-BA74-4A2FD1332DE1}</x14:id>
        </ext>
      </extLst>
    </cfRule>
  </conditionalFormatting>
  <conditionalFormatting sqref="BA335:BA337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{BCD9CFFE-2A10-4778-88AB-34BAF0D0FAA2}</x14:id>
        </ext>
      </extLst>
    </cfRule>
  </conditionalFormatting>
  <conditionalFormatting sqref="BA339:BA341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{3074BC47-8E7F-481D-A1C0-30875EC219D1}</x14:id>
        </ext>
      </extLst>
    </cfRule>
  </conditionalFormatting>
  <pageMargins left="0.25" right="0.25" top="0.75" bottom="0.75" header="0.3" footer="0.3"/>
  <pageSetup paperSize="9" scale="26" fitToHeight="0" orientation="landscape" r:id="rId1"/>
  <rowBreaks count="6" manualBreakCount="6">
    <brk id="90" max="16383" man="1"/>
    <brk id="152" min="1" max="54" man="1"/>
    <brk id="155" max="16383" man="1"/>
    <brk id="212" max="16383" man="1"/>
    <brk id="220" max="16383" man="1"/>
    <brk id="342" max="16383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79A501-3258-424E-BF6D-7EB0CE5331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BA12:BA63</xm:sqref>
        </x14:conditionalFormatting>
        <x14:conditionalFormatting xmlns:xm="http://schemas.microsoft.com/office/excel/2006/main">
          <x14:cfRule type="dataBar" id="{13EFA47E-6E10-4D8D-931B-F695FC259A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BA64 BA155 BA175 BA186 BA197 BA231 BA257 BA303 BA317 BA334 BA338 BA342:BA345</xm:sqref>
        </x14:conditionalFormatting>
        <x14:conditionalFormatting xmlns:xm="http://schemas.microsoft.com/office/excel/2006/main">
          <x14:cfRule type="dataBar" id="{D7E0831A-C671-4F9E-A6C2-79A0B7592A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BA65:BA116</xm:sqref>
        </x14:conditionalFormatting>
        <x14:conditionalFormatting xmlns:xm="http://schemas.microsoft.com/office/excel/2006/main">
          <x14:cfRule type="dataBar" id="{41DC1E0A-AAC1-4E04-9544-D91104B146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BA117:BA154</xm:sqref>
        </x14:conditionalFormatting>
        <x14:conditionalFormatting xmlns:xm="http://schemas.microsoft.com/office/excel/2006/main">
          <x14:cfRule type="dataBar" id="{3DA97070-3D47-460A-9940-541F5C0D28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BA156:BA174</xm:sqref>
        </x14:conditionalFormatting>
        <x14:conditionalFormatting xmlns:xm="http://schemas.microsoft.com/office/excel/2006/main">
          <x14:cfRule type="dataBar" id="{CE4586B6-8F3C-42E8-9B66-9A512C2098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BA176:BA185</xm:sqref>
        </x14:conditionalFormatting>
        <x14:conditionalFormatting xmlns:xm="http://schemas.microsoft.com/office/excel/2006/main">
          <x14:cfRule type="dataBar" id="{FF37A5B3-08FF-447B-9AA8-5D84C85199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BA187:BA196</xm:sqref>
        </x14:conditionalFormatting>
        <x14:conditionalFormatting xmlns:xm="http://schemas.microsoft.com/office/excel/2006/main">
          <x14:cfRule type="dataBar" id="{1F37148C-E56A-4E26-B9FA-D12702C586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BA198:BA230</xm:sqref>
        </x14:conditionalFormatting>
        <x14:conditionalFormatting xmlns:xm="http://schemas.microsoft.com/office/excel/2006/main">
          <x14:cfRule type="dataBar" id="{A773DEEC-0378-4CE8-A1A1-5A46FB9927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BA232:BA256</xm:sqref>
        </x14:conditionalFormatting>
        <x14:conditionalFormatting xmlns:xm="http://schemas.microsoft.com/office/excel/2006/main">
          <x14:cfRule type="dataBar" id="{58DA2D7C-255B-48AB-AD8E-1E62509D12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BA258:BA302</xm:sqref>
        </x14:conditionalFormatting>
        <x14:conditionalFormatting xmlns:xm="http://schemas.microsoft.com/office/excel/2006/main">
          <x14:cfRule type="dataBar" id="{C611EB4A-8C38-4EAA-B507-A955A1613D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BA304:BA316</xm:sqref>
        </x14:conditionalFormatting>
        <x14:conditionalFormatting xmlns:xm="http://schemas.microsoft.com/office/excel/2006/main">
          <x14:cfRule type="dataBar" id="{A7704369-3CB7-4A25-BA74-4A2FD1332D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BA318:BA333</xm:sqref>
        </x14:conditionalFormatting>
        <x14:conditionalFormatting xmlns:xm="http://schemas.microsoft.com/office/excel/2006/main">
          <x14:cfRule type="dataBar" id="{BCD9CFFE-2A10-4778-88AB-34BAF0D0FA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BA335:BA337</xm:sqref>
        </x14:conditionalFormatting>
        <x14:conditionalFormatting xmlns:xm="http://schemas.microsoft.com/office/excel/2006/main">
          <x14:cfRule type="dataBar" id="{3074BC47-8E7F-481D-A1C0-30875EC219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BA339:BA341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>
    <pageSetUpPr fitToPage="1"/>
  </sheetPr>
  <dimension ref="A1:CR384"/>
  <sheetViews>
    <sheetView zoomScale="93" zoomScaleNormal="93" workbookViewId="0">
      <pane xSplit="6" ySplit="11" topLeftCell="G293" activePane="bottomRight" state="frozen"/>
      <selection pane="topRight" activeCell="G1" sqref="G1"/>
      <selection pane="bottomLeft" activeCell="A12" sqref="A12"/>
      <selection pane="bottomRight" activeCell="D266" sqref="D266"/>
    </sheetView>
  </sheetViews>
  <sheetFormatPr defaultColWidth="9.140625" defaultRowHeight="19.5" customHeight="1" outlineLevelRow="1" outlineLevelCol="1" x14ac:dyDescent="0.2"/>
  <cols>
    <col min="1" max="1" width="0.85546875" style="189" customWidth="1"/>
    <col min="2" max="2" width="4.140625" style="189" customWidth="1"/>
    <col min="3" max="3" width="13.5703125" style="189" customWidth="1"/>
    <col min="4" max="4" width="46.42578125" style="189" customWidth="1"/>
    <col min="5" max="5" width="7" style="189" customWidth="1"/>
    <col min="6" max="6" width="12.7109375" style="189" customWidth="1"/>
    <col min="7" max="9" width="12.7109375" style="189" hidden="1" customWidth="1" outlineLevel="1"/>
    <col min="10" max="10" width="9.5703125" style="189" customWidth="1" collapsed="1"/>
    <col min="11" max="13" width="9.5703125" style="190" customWidth="1"/>
    <col min="14" max="23" width="9.5703125" style="189" customWidth="1"/>
    <col min="24" max="24" width="9.5703125" style="189" customWidth="1" collapsed="1"/>
    <col min="25" max="33" width="9.5703125" style="189" customWidth="1"/>
    <col min="34" max="34" width="9.5703125" style="189" hidden="1" customWidth="1" outlineLevel="1" collapsed="1"/>
    <col min="35" max="43" width="9.5703125" style="189" hidden="1" customWidth="1" outlineLevel="1"/>
    <col min="44" max="44" width="8.7109375" style="189" hidden="1" customWidth="1" outlineLevel="1"/>
    <col min="45" max="45" width="9.42578125" style="189" hidden="1" customWidth="1" outlineLevel="1"/>
    <col min="46" max="53" width="8.7109375" style="189" hidden="1" customWidth="1" outlineLevel="1"/>
    <col min="54" max="60" width="9" style="189" hidden="1" customWidth="1" outlineLevel="1"/>
    <col min="61" max="63" width="9" style="191" hidden="1" customWidth="1" outlineLevel="1"/>
    <col min="64" max="64" width="10.42578125" style="191" hidden="1" customWidth="1" outlineLevel="1"/>
    <col min="65" max="65" width="10.28515625" style="191" hidden="1" customWidth="1" outlineLevel="1"/>
    <col min="66" max="66" width="8.28515625" style="191" hidden="1" customWidth="1" outlineLevel="1"/>
    <col min="67" max="73" width="8.28515625" style="189" hidden="1" customWidth="1" outlineLevel="1"/>
    <col min="74" max="74" width="9.5703125" style="189" hidden="1" customWidth="1" outlineLevel="1"/>
    <col min="75" max="75" width="9.85546875" style="189" hidden="1" customWidth="1" outlineLevel="1"/>
    <col min="76" max="95" width="8.28515625" style="189" hidden="1" customWidth="1" outlineLevel="1"/>
    <col min="96" max="96" width="10" style="189" customWidth="1" collapsed="1"/>
    <col min="97" max="16384" width="9.140625" style="189"/>
  </cols>
  <sheetData>
    <row r="1" spans="1:95" ht="7.5" customHeight="1" x14ac:dyDescent="0.2"/>
    <row r="2" spans="1:95" ht="8.25" customHeight="1" x14ac:dyDescent="0.2"/>
    <row r="3" spans="1:95" ht="15.75" customHeight="1" x14ac:dyDescent="0.2">
      <c r="C3" s="1233" t="s">
        <v>5</v>
      </c>
      <c r="D3" s="1233"/>
      <c r="E3" s="1233"/>
      <c r="F3" s="1233"/>
      <c r="G3" s="248"/>
      <c r="H3" s="248"/>
      <c r="I3" s="248"/>
      <c r="J3" s="189" t="s">
        <v>6</v>
      </c>
      <c r="P3" s="192">
        <f>Пресс!O3</f>
        <v>45372</v>
      </c>
      <c r="T3" s="189">
        <f>ROUNDUP(Пресс!K65*25/83,0)</f>
        <v>0</v>
      </c>
      <c r="AP3" s="192"/>
      <c r="AQ3" s="192"/>
      <c r="AT3" s="192"/>
    </row>
    <row r="4" spans="1:95" ht="5.25" customHeight="1" x14ac:dyDescent="0.2"/>
    <row r="5" spans="1:95" ht="7.5" customHeight="1" x14ac:dyDescent="0.2">
      <c r="C5" s="193"/>
      <c r="D5" s="193"/>
    </row>
    <row r="7" spans="1:95" ht="15" customHeight="1" thickBot="1" x14ac:dyDescent="0.25">
      <c r="B7" s="1234" t="str">
        <f>Пресс!C7</f>
        <v>Задание на выпуск листов 25 марта - 31 марта</v>
      </c>
      <c r="C7" s="1234"/>
      <c r="D7" s="1234"/>
      <c r="E7" s="1234"/>
      <c r="F7" s="1234"/>
      <c r="G7" s="1234"/>
      <c r="H7" s="1234"/>
      <c r="I7" s="1234"/>
      <c r="J7" s="1234"/>
      <c r="K7" s="1234"/>
      <c r="L7" s="1234"/>
      <c r="M7" s="1234"/>
      <c r="N7" s="1234"/>
      <c r="O7" s="1234"/>
      <c r="P7" s="1234"/>
      <c r="Q7" s="1234"/>
      <c r="R7" s="1234"/>
      <c r="S7" s="1234"/>
      <c r="T7" s="1234"/>
      <c r="U7" s="1234"/>
      <c r="V7" s="1234"/>
      <c r="W7" s="1234"/>
      <c r="X7" s="1234"/>
      <c r="Y7" s="1234"/>
      <c r="Z7" s="1234"/>
      <c r="AA7" s="1234"/>
      <c r="AB7" s="1234"/>
      <c r="AC7" s="1234"/>
      <c r="AD7" s="1234"/>
      <c r="AE7" s="1234"/>
      <c r="AF7" s="1234"/>
      <c r="AG7" s="1234"/>
      <c r="AH7" s="1234"/>
      <c r="AI7" s="1234"/>
      <c r="AJ7" s="1234"/>
      <c r="AK7" s="1234"/>
      <c r="AL7" s="1234"/>
      <c r="AM7" s="1234"/>
      <c r="AN7" s="1234"/>
      <c r="AO7" s="1234"/>
      <c r="AP7" s="1234"/>
      <c r="AQ7" s="1234"/>
      <c r="AR7" s="1234"/>
      <c r="AS7" s="1234"/>
      <c r="AT7" s="1234"/>
      <c r="AU7" s="1234"/>
      <c r="AV7" s="1234"/>
      <c r="AW7" s="1234"/>
      <c r="AX7" s="1234"/>
      <c r="AY7" s="1234"/>
      <c r="AZ7" s="1234"/>
      <c r="BA7" s="1234"/>
      <c r="BB7" s="1234"/>
      <c r="BC7" s="1234"/>
      <c r="BD7" s="1234"/>
      <c r="BE7" s="1234"/>
      <c r="BF7" s="1234"/>
      <c r="BG7" s="1234"/>
      <c r="BH7" s="1234"/>
      <c r="BI7" s="1234"/>
      <c r="BJ7" s="1234"/>
      <c r="BK7" s="1234"/>
      <c r="BL7" s="1234"/>
      <c r="BM7" s="1234"/>
      <c r="BN7" s="1234"/>
      <c r="BO7" s="1234"/>
      <c r="BP7" s="1234"/>
      <c r="BQ7" s="1234"/>
      <c r="BR7" s="1234"/>
      <c r="BS7" s="1234"/>
      <c r="BT7" s="1234"/>
      <c r="BU7" s="1234"/>
      <c r="BV7" s="1234"/>
      <c r="BW7" s="1234"/>
      <c r="BX7" s="1234"/>
      <c r="BY7" s="1234"/>
      <c r="BZ7" s="1234"/>
      <c r="CA7" s="1234"/>
      <c r="CB7" s="1234"/>
      <c r="CC7" s="1234"/>
      <c r="CD7" s="1234"/>
      <c r="CE7" s="1234"/>
      <c r="CF7" s="1234"/>
      <c r="CG7" s="1234"/>
      <c r="CH7" s="1234"/>
      <c r="CI7" s="1234"/>
      <c r="CJ7" s="1234"/>
      <c r="CK7" s="1234"/>
      <c r="CL7" s="1234"/>
      <c r="CM7" s="1234"/>
      <c r="CN7" s="1234"/>
      <c r="CO7" s="1234"/>
      <c r="CP7" s="1234"/>
      <c r="CQ7" s="1234"/>
    </row>
    <row r="8" spans="1:95" ht="18" customHeight="1" x14ac:dyDescent="0.25">
      <c r="A8" s="194"/>
      <c r="B8" s="1235" t="s">
        <v>2</v>
      </c>
      <c r="C8" s="1238" t="s">
        <v>15</v>
      </c>
      <c r="D8" s="1238" t="s">
        <v>0</v>
      </c>
      <c r="E8" s="1238" t="s">
        <v>3</v>
      </c>
      <c r="F8" s="1238" t="s">
        <v>1</v>
      </c>
      <c r="G8" s="1250" t="s">
        <v>29</v>
      </c>
      <c r="H8" s="1244" t="s">
        <v>27</v>
      </c>
      <c r="I8" s="1247" t="s">
        <v>28</v>
      </c>
      <c r="J8" s="1241" t="s">
        <v>72</v>
      </c>
      <c r="K8" s="1241" t="s">
        <v>73</v>
      </c>
      <c r="L8" s="1253" t="s">
        <v>71</v>
      </c>
      <c r="M8" s="1207" t="s">
        <v>74</v>
      </c>
      <c r="N8" s="838" t="s">
        <v>26</v>
      </c>
      <c r="O8" s="858" t="s">
        <v>26</v>
      </c>
      <c r="P8" s="1203" t="s">
        <v>78</v>
      </c>
      <c r="Q8" s="1204"/>
      <c r="R8" s="1205" t="s">
        <v>79</v>
      </c>
      <c r="S8" s="1206"/>
      <c r="T8" s="1203" t="s">
        <v>78</v>
      </c>
      <c r="U8" s="1204"/>
      <c r="V8" s="1205" t="s">
        <v>79</v>
      </c>
      <c r="W8" s="1206"/>
      <c r="X8" s="838" t="s">
        <v>26</v>
      </c>
      <c r="Y8" s="858" t="s">
        <v>26</v>
      </c>
      <c r="Z8" s="1203" t="s">
        <v>78</v>
      </c>
      <c r="AA8" s="1204"/>
      <c r="AB8" s="1205" t="s">
        <v>79</v>
      </c>
      <c r="AC8" s="1206"/>
      <c r="AD8" s="1203" t="s">
        <v>78</v>
      </c>
      <c r="AE8" s="1204"/>
      <c r="AF8" s="1205" t="s">
        <v>79</v>
      </c>
      <c r="AG8" s="1206"/>
      <c r="AH8" s="838" t="s">
        <v>26</v>
      </c>
      <c r="AI8" s="858" t="s">
        <v>26</v>
      </c>
      <c r="AJ8" s="1203" t="s">
        <v>78</v>
      </c>
      <c r="AK8" s="1204"/>
      <c r="AL8" s="1205" t="s">
        <v>79</v>
      </c>
      <c r="AM8" s="1206"/>
      <c r="AN8" s="1203" t="s">
        <v>78</v>
      </c>
      <c r="AO8" s="1204"/>
      <c r="AP8" s="1205" t="s">
        <v>79</v>
      </c>
      <c r="AQ8" s="1206"/>
      <c r="AR8" s="838" t="s">
        <v>26</v>
      </c>
      <c r="AS8" s="858" t="s">
        <v>26</v>
      </c>
      <c r="AT8" s="1203" t="s">
        <v>78</v>
      </c>
      <c r="AU8" s="1204"/>
      <c r="AV8" s="1205" t="s">
        <v>79</v>
      </c>
      <c r="AW8" s="1206"/>
      <c r="AX8" s="1203" t="s">
        <v>78</v>
      </c>
      <c r="AY8" s="1204"/>
      <c r="AZ8" s="1205" t="s">
        <v>79</v>
      </c>
      <c r="BA8" s="1206"/>
      <c r="BB8" s="838" t="s">
        <v>26</v>
      </c>
      <c r="BC8" s="858" t="s">
        <v>26</v>
      </c>
      <c r="BD8" s="1203" t="s">
        <v>78</v>
      </c>
      <c r="BE8" s="1204"/>
      <c r="BF8" s="1205" t="s">
        <v>79</v>
      </c>
      <c r="BG8" s="1206"/>
      <c r="BH8" s="1203" t="s">
        <v>78</v>
      </c>
      <c r="BI8" s="1204"/>
      <c r="BJ8" s="1205" t="s">
        <v>79</v>
      </c>
      <c r="BK8" s="1206"/>
      <c r="BL8" s="838" t="s">
        <v>26</v>
      </c>
      <c r="BM8" s="858" t="s">
        <v>26</v>
      </c>
      <c r="BN8" s="1203" t="s">
        <v>78</v>
      </c>
      <c r="BO8" s="1204"/>
      <c r="BP8" s="1205" t="s">
        <v>79</v>
      </c>
      <c r="BQ8" s="1206"/>
      <c r="BR8" s="1203" t="s">
        <v>78</v>
      </c>
      <c r="BS8" s="1204"/>
      <c r="BT8" s="1205" t="s">
        <v>79</v>
      </c>
      <c r="BU8" s="1206"/>
      <c r="BV8" s="838" t="s">
        <v>26</v>
      </c>
      <c r="BW8" s="858" t="s">
        <v>26</v>
      </c>
      <c r="BX8" s="1203" t="s">
        <v>78</v>
      </c>
      <c r="BY8" s="1204"/>
      <c r="BZ8" s="1205" t="s">
        <v>79</v>
      </c>
      <c r="CA8" s="1206"/>
      <c r="CB8" s="1203" t="s">
        <v>78</v>
      </c>
      <c r="CC8" s="1204"/>
      <c r="CD8" s="1205" t="s">
        <v>79</v>
      </c>
      <c r="CE8" s="1206"/>
      <c r="CF8" s="290" t="s">
        <v>26</v>
      </c>
      <c r="CG8" s="282" t="s">
        <v>26</v>
      </c>
      <c r="CH8" s="280"/>
      <c r="CI8" s="280" t="s">
        <v>14</v>
      </c>
      <c r="CJ8" s="281"/>
      <c r="CK8" s="283" t="s">
        <v>14</v>
      </c>
      <c r="CL8" s="290" t="s">
        <v>26</v>
      </c>
      <c r="CM8" s="282" t="s">
        <v>26</v>
      </c>
      <c r="CN8" s="280"/>
      <c r="CO8" s="280" t="s">
        <v>14</v>
      </c>
      <c r="CP8" s="281"/>
      <c r="CQ8" s="283" t="s">
        <v>14</v>
      </c>
    </row>
    <row r="9" spans="1:95" ht="30" customHeight="1" x14ac:dyDescent="0.2">
      <c r="A9" s="195"/>
      <c r="B9" s="1236"/>
      <c r="C9" s="1239"/>
      <c r="D9" s="1239"/>
      <c r="E9" s="1239"/>
      <c r="F9" s="1239"/>
      <c r="G9" s="1251"/>
      <c r="H9" s="1245"/>
      <c r="I9" s="1248"/>
      <c r="J9" s="1242"/>
      <c r="K9" s="1242"/>
      <c r="L9" s="1254"/>
      <c r="M9" s="1208"/>
      <c r="N9" s="839" t="s">
        <v>75</v>
      </c>
      <c r="O9" s="857" t="s">
        <v>76</v>
      </c>
      <c r="P9" s="854" t="s">
        <v>77</v>
      </c>
      <c r="Q9" s="924" t="str">
        <f>Пресс!P9</f>
        <v>25/03 день</v>
      </c>
      <c r="R9" s="817" t="s">
        <v>13</v>
      </c>
      <c r="S9" s="926" t="str">
        <f>Пресс!P9</f>
        <v>25/03 день</v>
      </c>
      <c r="T9" s="854" t="s">
        <v>13</v>
      </c>
      <c r="U9" s="924" t="str">
        <f>Пресс!R9</f>
        <v>25/03 ночь</v>
      </c>
      <c r="V9" s="817" t="s">
        <v>13</v>
      </c>
      <c r="W9" s="929" t="str">
        <f>Пресс!R9</f>
        <v>25/03 ночь</v>
      </c>
      <c r="X9" s="839" t="s">
        <v>75</v>
      </c>
      <c r="Y9" s="857" t="s">
        <v>76</v>
      </c>
      <c r="Z9" s="854" t="s">
        <v>13</v>
      </c>
      <c r="AA9" s="924" t="str">
        <f>Пресс!T9</f>
        <v>26/03 день</v>
      </c>
      <c r="AB9" s="817" t="s">
        <v>13</v>
      </c>
      <c r="AC9" s="926" t="str">
        <f>Пресс!T9</f>
        <v>26/03 день</v>
      </c>
      <c r="AD9" s="854" t="s">
        <v>13</v>
      </c>
      <c r="AE9" s="924" t="str">
        <f>Пресс!V9</f>
        <v>26/03 ночь</v>
      </c>
      <c r="AF9" s="817" t="s">
        <v>13</v>
      </c>
      <c r="AG9" s="930" t="str">
        <f>Пресс!V9</f>
        <v>26/03 ночь</v>
      </c>
      <c r="AH9" s="839" t="s">
        <v>75</v>
      </c>
      <c r="AI9" s="857" t="s">
        <v>76</v>
      </c>
      <c r="AJ9" s="854" t="s">
        <v>13</v>
      </c>
      <c r="AK9" s="924" t="str">
        <f>Пресс!X9</f>
        <v>27/03 день</v>
      </c>
      <c r="AL9" s="817" t="s">
        <v>13</v>
      </c>
      <c r="AM9" s="926" t="str">
        <f>Пресс!X9</f>
        <v>27/03 день</v>
      </c>
      <c r="AN9" s="854" t="s">
        <v>13</v>
      </c>
      <c r="AO9" s="924" t="str">
        <f>Пресс!Z9</f>
        <v>27/03 ночь</v>
      </c>
      <c r="AP9" s="817" t="s">
        <v>13</v>
      </c>
      <c r="AQ9" s="930" t="str">
        <f>Пресс!Z9</f>
        <v>27/03 ночь</v>
      </c>
      <c r="AR9" s="839" t="s">
        <v>75</v>
      </c>
      <c r="AS9" s="857" t="s">
        <v>76</v>
      </c>
      <c r="AT9" s="854" t="s">
        <v>13</v>
      </c>
      <c r="AU9" s="933" t="str">
        <f>Пресс!AB9</f>
        <v>28/03 день</v>
      </c>
      <c r="AV9" s="817" t="s">
        <v>13</v>
      </c>
      <c r="AW9" s="926" t="str">
        <f>Пресс!AB9</f>
        <v>28/03 день</v>
      </c>
      <c r="AX9" s="854" t="s">
        <v>13</v>
      </c>
      <c r="AY9" s="924" t="str">
        <f>Пресс!AD9</f>
        <v>28/03 ночь</v>
      </c>
      <c r="AZ9" s="817" t="s">
        <v>13</v>
      </c>
      <c r="BA9" s="930" t="str">
        <f>Пресс!AD9</f>
        <v>28/03 ночь</v>
      </c>
      <c r="BB9" s="839" t="s">
        <v>75</v>
      </c>
      <c r="BC9" s="857" t="s">
        <v>76</v>
      </c>
      <c r="BD9" s="854" t="s">
        <v>13</v>
      </c>
      <c r="BE9" s="933" t="str">
        <f>Пресс!AF9</f>
        <v>29/03 день</v>
      </c>
      <c r="BF9" s="817" t="s">
        <v>13</v>
      </c>
      <c r="BG9" s="926" t="str">
        <f>Пресс!AF9</f>
        <v>29/03 день</v>
      </c>
      <c r="BH9" s="854" t="s">
        <v>13</v>
      </c>
      <c r="BI9" s="924" t="str">
        <f>Пресс!AH9</f>
        <v>29/03 ночь</v>
      </c>
      <c r="BJ9" s="817" t="s">
        <v>13</v>
      </c>
      <c r="BK9" s="930" t="str">
        <f>Пресс!AH9</f>
        <v>29/03 ночь</v>
      </c>
      <c r="BL9" s="839" t="s">
        <v>75</v>
      </c>
      <c r="BM9" s="857" t="s">
        <v>76</v>
      </c>
      <c r="BN9" s="854" t="s">
        <v>13</v>
      </c>
      <c r="BO9" s="933" t="str">
        <f>Пресс!AJ9</f>
        <v>30/03 день</v>
      </c>
      <c r="BP9" s="817" t="s">
        <v>13</v>
      </c>
      <c r="BQ9" s="926" t="str">
        <f>Пресс!AJ9</f>
        <v>30/03 день</v>
      </c>
      <c r="BR9" s="854" t="s">
        <v>13</v>
      </c>
      <c r="BS9" s="924" t="str">
        <f>Пресс!AL9</f>
        <v>30/03 ночь</v>
      </c>
      <c r="BT9" s="817" t="s">
        <v>13</v>
      </c>
      <c r="BU9" s="930" t="str">
        <f>Пресс!AL9</f>
        <v>30/03 ночь</v>
      </c>
      <c r="BV9" s="839" t="s">
        <v>75</v>
      </c>
      <c r="BW9" s="857" t="s">
        <v>76</v>
      </c>
      <c r="BX9" s="854" t="s">
        <v>13</v>
      </c>
      <c r="BY9" s="933" t="str">
        <f>Пресс!AN9</f>
        <v>31/03 день</v>
      </c>
      <c r="BZ9" s="817" t="s">
        <v>13</v>
      </c>
      <c r="CA9" s="926" t="str">
        <f>Пресс!AN9</f>
        <v>31/03 день</v>
      </c>
      <c r="CB9" s="854" t="s">
        <v>13</v>
      </c>
      <c r="CC9" s="924" t="str">
        <f>Пресс!AP9</f>
        <v>31/03 ночь</v>
      </c>
      <c r="CD9" s="817" t="s">
        <v>13</v>
      </c>
      <c r="CE9" s="930" t="str">
        <f>Пресс!AP9</f>
        <v>31/03 ночь</v>
      </c>
      <c r="CF9" s="291" t="s">
        <v>13</v>
      </c>
      <c r="CG9" s="278" t="s">
        <v>14</v>
      </c>
      <c r="CH9" s="279" t="s">
        <v>13</v>
      </c>
      <c r="CI9" s="276">
        <f>Пресс!AR9</f>
        <v>0</v>
      </c>
      <c r="CJ9" s="277" t="s">
        <v>13</v>
      </c>
      <c r="CK9" s="284">
        <f>Пресс!AT9</f>
        <v>0</v>
      </c>
      <c r="CL9" s="291" t="s">
        <v>13</v>
      </c>
      <c r="CM9" s="278" t="s">
        <v>14</v>
      </c>
      <c r="CN9" s="279" t="s">
        <v>13</v>
      </c>
      <c r="CO9" s="276">
        <f>Пресс!AV9</f>
        <v>0</v>
      </c>
      <c r="CP9" s="277" t="s">
        <v>13</v>
      </c>
      <c r="CQ9" s="284">
        <f>Пресс!AX9</f>
        <v>0</v>
      </c>
    </row>
    <row r="10" spans="1:95" ht="18" customHeight="1" thickBot="1" x14ac:dyDescent="0.25">
      <c r="A10" s="195"/>
      <c r="B10" s="1237"/>
      <c r="C10" s="1240"/>
      <c r="D10" s="1240"/>
      <c r="E10" s="1240"/>
      <c r="F10" s="1240"/>
      <c r="G10" s="1252"/>
      <c r="H10" s="1246"/>
      <c r="I10" s="1249"/>
      <c r="J10" s="1243"/>
      <c r="K10" s="855" t="s">
        <v>4</v>
      </c>
      <c r="L10" s="1255"/>
      <c r="M10" s="856" t="s">
        <v>4</v>
      </c>
      <c r="N10" s="840">
        <f>P10</f>
        <v>45376</v>
      </c>
      <c r="O10" s="859">
        <f>P10</f>
        <v>45376</v>
      </c>
      <c r="P10" s="925">
        <f>Пресс!O10</f>
        <v>45376</v>
      </c>
      <c r="Q10" s="855" t="s">
        <v>14</v>
      </c>
      <c r="R10" s="927">
        <f>Пресс!O10</f>
        <v>45376</v>
      </c>
      <c r="S10" s="928" t="s">
        <v>14</v>
      </c>
      <c r="T10" s="925">
        <f>Пресс!Q10</f>
        <v>45376</v>
      </c>
      <c r="U10" s="855" t="s">
        <v>14</v>
      </c>
      <c r="V10" s="927">
        <f>Пресс!Q10</f>
        <v>45376</v>
      </c>
      <c r="W10" s="928" t="s">
        <v>14</v>
      </c>
      <c r="X10" s="840">
        <f>Z10</f>
        <v>45377</v>
      </c>
      <c r="Y10" s="859">
        <f>Z10</f>
        <v>45377</v>
      </c>
      <c r="Z10" s="925">
        <f>Пресс!S10</f>
        <v>45377</v>
      </c>
      <c r="AA10" s="855" t="s">
        <v>14</v>
      </c>
      <c r="AB10" s="927">
        <f>Пресс!S10</f>
        <v>45377</v>
      </c>
      <c r="AC10" s="928" t="s">
        <v>14</v>
      </c>
      <c r="AD10" s="925">
        <f>Пресс!U10</f>
        <v>45377</v>
      </c>
      <c r="AE10" s="855" t="s">
        <v>14</v>
      </c>
      <c r="AF10" s="927">
        <f>Пресс!U10</f>
        <v>45377</v>
      </c>
      <c r="AG10" s="928" t="s">
        <v>14</v>
      </c>
      <c r="AH10" s="840">
        <f>AL10</f>
        <v>45378</v>
      </c>
      <c r="AI10" s="859">
        <f>AL10</f>
        <v>45378</v>
      </c>
      <c r="AJ10" s="855">
        <f>Пресс!W10</f>
        <v>45378</v>
      </c>
      <c r="AK10" s="855" t="s">
        <v>14</v>
      </c>
      <c r="AL10" s="927">
        <f>Пресс!W10</f>
        <v>45378</v>
      </c>
      <c r="AM10" s="928" t="s">
        <v>14</v>
      </c>
      <c r="AN10" s="925">
        <f>Пресс!Y10</f>
        <v>45378</v>
      </c>
      <c r="AO10" s="855" t="s">
        <v>14</v>
      </c>
      <c r="AP10" s="927">
        <f>Пресс!Y10</f>
        <v>45378</v>
      </c>
      <c r="AQ10" s="928" t="s">
        <v>14</v>
      </c>
      <c r="AR10" s="840">
        <f>AT10</f>
        <v>45379</v>
      </c>
      <c r="AS10" s="859">
        <f>AT10</f>
        <v>45379</v>
      </c>
      <c r="AT10" s="855">
        <f>Пресс!AA10</f>
        <v>45379</v>
      </c>
      <c r="AU10" s="855" t="s">
        <v>14</v>
      </c>
      <c r="AV10" s="927">
        <f>Пресс!AA10</f>
        <v>45379</v>
      </c>
      <c r="AW10" s="928" t="s">
        <v>14</v>
      </c>
      <c r="AX10" s="925">
        <f>Пресс!AC10</f>
        <v>45379</v>
      </c>
      <c r="AY10" s="855" t="s">
        <v>14</v>
      </c>
      <c r="AZ10" s="927">
        <f>Пресс!AC10</f>
        <v>45379</v>
      </c>
      <c r="BA10" s="928" t="s">
        <v>14</v>
      </c>
      <c r="BB10" s="840">
        <f>BD10</f>
        <v>45380</v>
      </c>
      <c r="BC10" s="859">
        <f>BD10</f>
        <v>45380</v>
      </c>
      <c r="BD10" s="855">
        <f>Пресс!AE10</f>
        <v>45380</v>
      </c>
      <c r="BE10" s="855" t="s">
        <v>14</v>
      </c>
      <c r="BF10" s="927">
        <f>Пресс!AE10</f>
        <v>45380</v>
      </c>
      <c r="BG10" s="928" t="s">
        <v>14</v>
      </c>
      <c r="BH10" s="925">
        <f>Пресс!AG10</f>
        <v>45380</v>
      </c>
      <c r="BI10" s="855" t="s">
        <v>14</v>
      </c>
      <c r="BJ10" s="927">
        <f>Пресс!AG10</f>
        <v>45380</v>
      </c>
      <c r="BK10" s="928" t="s">
        <v>14</v>
      </c>
      <c r="BL10" s="840">
        <f>BN10</f>
        <v>45381</v>
      </c>
      <c r="BM10" s="859">
        <f>BN10</f>
        <v>45381</v>
      </c>
      <c r="BN10" s="855">
        <f>Пресс!AI10</f>
        <v>45381</v>
      </c>
      <c r="BO10" s="855" t="s">
        <v>14</v>
      </c>
      <c r="BP10" s="927">
        <f>Пресс!AI10</f>
        <v>45381</v>
      </c>
      <c r="BQ10" s="928" t="s">
        <v>14</v>
      </c>
      <c r="BR10" s="925">
        <f>Пресс!AK10</f>
        <v>45381</v>
      </c>
      <c r="BS10" s="855" t="s">
        <v>14</v>
      </c>
      <c r="BT10" s="927">
        <f>Пресс!AK10</f>
        <v>45381</v>
      </c>
      <c r="BU10" s="928" t="s">
        <v>14</v>
      </c>
      <c r="BV10" s="840">
        <f>BX10</f>
        <v>45382</v>
      </c>
      <c r="BW10" s="859">
        <f>BX10</f>
        <v>45382</v>
      </c>
      <c r="BX10" s="855">
        <f>Пресс!AM10</f>
        <v>45382</v>
      </c>
      <c r="BY10" s="855" t="s">
        <v>14</v>
      </c>
      <c r="BZ10" s="927">
        <f>Пресс!AM10</f>
        <v>45382</v>
      </c>
      <c r="CA10" s="928" t="s">
        <v>14</v>
      </c>
      <c r="CB10" s="925">
        <f>Пресс!AO10</f>
        <v>45382</v>
      </c>
      <c r="CC10" s="855" t="s">
        <v>14</v>
      </c>
      <c r="CD10" s="927">
        <f>Пресс!AO10</f>
        <v>45382</v>
      </c>
      <c r="CE10" s="928" t="s">
        <v>14</v>
      </c>
      <c r="CF10" s="292">
        <f>CH10</f>
        <v>0</v>
      </c>
      <c r="CG10" s="287">
        <f>CH10</f>
        <v>0</v>
      </c>
      <c r="CH10" s="288">
        <f>Пресс!AQ10</f>
        <v>0</v>
      </c>
      <c r="CI10" s="285" t="s">
        <v>4</v>
      </c>
      <c r="CJ10" s="286">
        <f>Пресс!AS10</f>
        <v>0</v>
      </c>
      <c r="CK10" s="289" t="s">
        <v>4</v>
      </c>
      <c r="CL10" s="292">
        <f>CN10</f>
        <v>0</v>
      </c>
      <c r="CM10" s="287">
        <f>CN10</f>
        <v>0</v>
      </c>
      <c r="CN10" s="288">
        <f>Пресс!AU10</f>
        <v>0</v>
      </c>
      <c r="CO10" s="285" t="s">
        <v>4</v>
      </c>
      <c r="CP10" s="286">
        <f>Пресс!AW10</f>
        <v>0</v>
      </c>
      <c r="CQ10" s="289" t="s">
        <v>4</v>
      </c>
    </row>
    <row r="11" spans="1:95" ht="6.75" customHeight="1" thickBot="1" x14ac:dyDescent="0.25">
      <c r="A11" s="195"/>
      <c r="C11" s="860"/>
      <c r="D11" s="860"/>
      <c r="E11" s="196"/>
      <c r="F11" s="860"/>
      <c r="G11" s="861"/>
      <c r="H11" s="860"/>
      <c r="I11" s="862"/>
      <c r="J11" s="196"/>
      <c r="K11" s="863"/>
      <c r="L11" s="346"/>
      <c r="M11" s="346"/>
      <c r="N11" s="753"/>
      <c r="O11" s="753"/>
      <c r="P11" s="864"/>
      <c r="Q11" s="753"/>
      <c r="R11" s="753"/>
      <c r="S11" s="753"/>
      <c r="T11" s="865"/>
      <c r="U11" s="753"/>
      <c r="V11" s="753"/>
      <c r="W11" s="753"/>
      <c r="X11" s="866"/>
      <c r="Y11" s="866"/>
      <c r="Z11" s="865"/>
      <c r="AA11" s="865"/>
      <c r="AB11" s="865"/>
      <c r="AC11" s="865"/>
      <c r="AD11" s="865"/>
      <c r="AE11" s="753"/>
      <c r="AF11" s="753"/>
      <c r="AG11" s="753"/>
      <c r="AH11" s="866"/>
      <c r="AI11" s="866"/>
      <c r="AJ11" s="865"/>
      <c r="AK11" s="753"/>
      <c r="AL11" s="753"/>
      <c r="AM11" s="753"/>
      <c r="AN11" s="865"/>
      <c r="AO11" s="753"/>
      <c r="AP11" s="753"/>
      <c r="AQ11" s="753"/>
      <c r="AR11" s="931"/>
      <c r="AS11" s="866"/>
      <c r="AT11" s="865"/>
      <c r="AU11" s="753"/>
      <c r="AV11" s="753"/>
      <c r="AW11" s="753"/>
      <c r="AX11" s="753"/>
      <c r="AY11" s="753"/>
      <c r="AZ11" s="753"/>
      <c r="BA11" s="753"/>
      <c r="BB11" s="931"/>
      <c r="BC11" s="866"/>
      <c r="BD11" s="865"/>
      <c r="BE11" s="753"/>
      <c r="BF11" s="753"/>
      <c r="BG11" s="753"/>
      <c r="BH11" s="753"/>
      <c r="BI11" s="753"/>
      <c r="BJ11" s="753"/>
      <c r="BK11" s="753"/>
      <c r="BL11" s="931"/>
      <c r="BM11" s="866"/>
      <c r="BN11" s="753"/>
      <c r="BO11" s="753"/>
      <c r="BP11" s="753"/>
      <c r="BQ11" s="753"/>
      <c r="BR11" s="753"/>
      <c r="BS11" s="753"/>
      <c r="BT11" s="753"/>
      <c r="BU11" s="753"/>
      <c r="BV11" s="931"/>
      <c r="BW11" s="866"/>
      <c r="BX11" s="753"/>
      <c r="BY11" s="753"/>
      <c r="BZ11" s="753"/>
      <c r="CA11" s="753"/>
      <c r="CB11" s="753"/>
      <c r="CC11" s="867"/>
      <c r="CD11" s="753"/>
      <c r="CE11" s="753"/>
      <c r="CF11" s="866"/>
      <c r="CG11" s="753"/>
      <c r="CH11" s="753"/>
      <c r="CI11" s="753"/>
      <c r="CJ11" s="753"/>
      <c r="CK11" s="867"/>
      <c r="CL11" s="866"/>
      <c r="CM11" s="753"/>
      <c r="CN11" s="753"/>
      <c r="CO11" s="753"/>
      <c r="CP11" s="753"/>
      <c r="CQ11" s="867"/>
    </row>
    <row r="12" spans="1:95" ht="24.75" customHeight="1" x14ac:dyDescent="0.2">
      <c r="A12" s="197"/>
      <c r="B12" s="1221" t="str">
        <f>Пресс!C12</f>
        <v>пресс №1</v>
      </c>
      <c r="C12" s="336" t="str">
        <f>Пресс!D12</f>
        <v>Второе вспенивание</v>
      </c>
      <c r="D12" s="869" t="str">
        <f>Пресс!E12</f>
        <v>Второе вспенивание 2Р 40 (подложка)</v>
      </c>
      <c r="E12" s="201">
        <f>Пресс!F12</f>
        <v>0</v>
      </c>
      <c r="F12" s="870">
        <f>Пресс!G12</f>
        <v>423</v>
      </c>
      <c r="G12" s="870"/>
      <c r="H12" s="870"/>
      <c r="I12" s="870"/>
      <c r="J12" s="849">
        <f>Пресс!K12*Пресс!H12/Пресс!I12</f>
        <v>0</v>
      </c>
      <c r="K12" s="826">
        <f>J12-Q12-U12-AA12-AE12-AK12-AO12-AU12-AY12-BE12-BI12+BO12+BS12+BY12+CC12</f>
        <v>0</v>
      </c>
      <c r="L12" s="818">
        <f>Пресс!K12*Пресс!H12/Пресс!J12</f>
        <v>0</v>
      </c>
      <c r="M12" s="818">
        <f>L12-S12-W12-AC12-AG12+AM12+AQ12+AW12+BA12+BG12+BK12+BQ12+BU12+CA12+CE12</f>
        <v>0</v>
      </c>
      <c r="N12" s="949">
        <f t="shared" ref="N12:N19" si="0">SUM(P12,T12)</f>
        <v>5.8281304429379128</v>
      </c>
      <c r="O12" s="878">
        <f>R12+V12</f>
        <v>3.3878504672897196</v>
      </c>
      <c r="P12" s="829">
        <f>Пресс!O12*Пресс!H12/Пресс!I12</f>
        <v>5.8281304429379128</v>
      </c>
      <c r="Q12" s="24"/>
      <c r="R12" s="879">
        <f>Пресс!O12*Пресс!H12/Пресс!J12</f>
        <v>3.3878504672897196</v>
      </c>
      <c r="S12" s="24"/>
      <c r="T12" s="829">
        <f>Пресс!Q12*Пресс!H12/Пресс!I12</f>
        <v>0</v>
      </c>
      <c r="U12" s="24"/>
      <c r="V12" s="879">
        <f>Пресс!Q12*Пресс!H12/Пресс!J12</f>
        <v>0</v>
      </c>
      <c r="W12" s="348"/>
      <c r="X12" s="841">
        <f t="shared" ref="X12:X19" si="1">SUM(Z12,AD12)</f>
        <v>0</v>
      </c>
      <c r="Y12" s="878">
        <f>AB12+AF12</f>
        <v>0</v>
      </c>
      <c r="Z12" s="829">
        <f>Пресс!S12*Пресс!H12/Пресс!I12</f>
        <v>0</v>
      </c>
      <c r="AA12" s="24"/>
      <c r="AB12" s="879">
        <f>Пресс!S12*Пресс!H12/Пресс!J12</f>
        <v>0</v>
      </c>
      <c r="AC12" s="24"/>
      <c r="AD12" s="829">
        <f>Пресс!U12*Пресс!H12/Пресс!I12</f>
        <v>0</v>
      </c>
      <c r="AE12" s="24"/>
      <c r="AF12" s="879">
        <f>Пресс!U12*Пресс!H12/Пресс!J12</f>
        <v>0</v>
      </c>
      <c r="AG12" s="52"/>
      <c r="AH12" s="841">
        <f>SUM(AJ12,AN12)</f>
        <v>0</v>
      </c>
      <c r="AI12" s="878">
        <f>AL12+AP12</f>
        <v>0</v>
      </c>
      <c r="AJ12" s="907">
        <f>Пресс!W12*Пресс!H12/Пресс!I12</f>
        <v>0</v>
      </c>
      <c r="AK12" s="915"/>
      <c r="AL12" s="879">
        <f>Пресс!W12*Пресс!H12/Пресс!J12</f>
        <v>0</v>
      </c>
      <c r="AM12" s="24"/>
      <c r="AN12" s="907">
        <f>Пресс!Y12*Пресс!H12/Пресс!I12</f>
        <v>0</v>
      </c>
      <c r="AO12" s="915"/>
      <c r="AP12" s="879">
        <f>Пресс!Y12*Пресс!H12/Пресс!J12</f>
        <v>0</v>
      </c>
      <c r="AQ12" s="52"/>
      <c r="AR12" s="841">
        <f t="shared" ref="AR12:AR19" si="2">SUM(AT12,AX12)</f>
        <v>0</v>
      </c>
      <c r="AS12" s="878">
        <f>AV12+AZ12</f>
        <v>0</v>
      </c>
      <c r="AT12" s="829">
        <f>Пресс!AA12*Пресс!H12/Пресс!I12</f>
        <v>0</v>
      </c>
      <c r="AU12" s="24"/>
      <c r="AV12" s="879">
        <f>Пресс!AA12*Пресс!H12/Пресс!J12</f>
        <v>0</v>
      </c>
      <c r="AW12" s="24"/>
      <c r="AX12" s="829">
        <f>Пресс!AC12*Пресс!H12/Пресс!I12</f>
        <v>0</v>
      </c>
      <c r="AY12" s="24"/>
      <c r="AZ12" s="879">
        <f>Пресс!AC12*Пресс!H12/Пресс!J12</f>
        <v>0</v>
      </c>
      <c r="BA12" s="52"/>
      <c r="BB12" s="841">
        <f>SUM(BD12,BH12)</f>
        <v>0</v>
      </c>
      <c r="BC12" s="878">
        <f>BF12+BJ12</f>
        <v>0</v>
      </c>
      <c r="BD12" s="829">
        <f>Пресс!AE12*Пресс!H12/Пресс!I12</f>
        <v>0</v>
      </c>
      <c r="BE12" s="24"/>
      <c r="BF12" s="879">
        <f>Пресс!AE12*Пресс!H12/Пресс!J12</f>
        <v>0</v>
      </c>
      <c r="BG12" s="24"/>
      <c r="BH12" s="829">
        <f>Пресс!AG12*Пресс!H12/Пресс!I12</f>
        <v>0</v>
      </c>
      <c r="BI12" s="28"/>
      <c r="BJ12" s="879">
        <f>Пресс!AG12*Пресс!H12/Пресс!J12</f>
        <v>0</v>
      </c>
      <c r="BK12" s="940"/>
      <c r="BL12" s="841">
        <f>SUM(BN12,BR12)</f>
        <v>0</v>
      </c>
      <c r="BM12" s="878">
        <f>BP12+BT12</f>
        <v>0</v>
      </c>
      <c r="BN12" s="829">
        <f>Пресс!AI12*Пресс!H12/Пресс!I12</f>
        <v>0</v>
      </c>
      <c r="BO12" s="24"/>
      <c r="BP12" s="879">
        <f>Пресс!AI12*Пресс!H12/Пресс!J12</f>
        <v>0</v>
      </c>
      <c r="BQ12" s="24"/>
      <c r="BR12" s="829">
        <f>Пресс!AK12*Пресс!H12/Пресс!I12</f>
        <v>0</v>
      </c>
      <c r="BS12" s="24"/>
      <c r="BT12" s="879">
        <f>Пресс!AK12*Пресс!H12/Пресс!J12</f>
        <v>0</v>
      </c>
      <c r="BU12" s="52"/>
      <c r="BV12" s="841">
        <f>SUM(BX12,CB12)</f>
        <v>0</v>
      </c>
      <c r="BW12" s="878">
        <f>BZ12+CD12</f>
        <v>0</v>
      </c>
      <c r="BX12" s="829">
        <f>Пресс!AM12*Пресс!H12/Пресс!I12</f>
        <v>0</v>
      </c>
      <c r="BY12" s="24"/>
      <c r="BZ12" s="879">
        <f>Пресс!AM12*Пресс!H12/Пресс!J12</f>
        <v>0</v>
      </c>
      <c r="CA12" s="24"/>
      <c r="CB12" s="829">
        <f>Пресс!AO12*Пресс!H12/Пресс!I12</f>
        <v>0</v>
      </c>
      <c r="CC12" s="24"/>
      <c r="CD12" s="879">
        <f>Пресс!AO12*Пресс!H12/Пресс!J12</f>
        <v>0</v>
      </c>
      <c r="CE12" s="348"/>
      <c r="CF12" s="814">
        <f>SUM(CH12,CJ12)</f>
        <v>0</v>
      </c>
      <c r="CG12" s="259">
        <f>SUM(CI12,CK12)</f>
        <v>0</v>
      </c>
      <c r="CH12" s="210">
        <f>Пресс!AQ12*Пресс!H12/Пресс!I12</f>
        <v>0</v>
      </c>
      <c r="CI12" s="270"/>
      <c r="CJ12" s="210">
        <f>Пресс!AS12*Пресс!H12/Пресс!I12</f>
        <v>0</v>
      </c>
      <c r="CK12" s="305"/>
      <c r="CL12" s="293">
        <f>SUM(CN12,CP12)</f>
        <v>0</v>
      </c>
      <c r="CM12" s="259">
        <f>SUM(CO12,CQ12)</f>
        <v>0</v>
      </c>
      <c r="CN12" s="210">
        <f>Пресс!AU12*Пресс!H12/Пресс!I12</f>
        <v>0</v>
      </c>
      <c r="CO12" s="20"/>
      <c r="CP12" s="210">
        <f>Пресс!AW12*Пресс!H12/Пресс!I12</f>
        <v>0</v>
      </c>
      <c r="CQ12" s="322"/>
    </row>
    <row r="13" spans="1:95" ht="24.75" hidden="1" customHeight="1" outlineLevel="1" x14ac:dyDescent="0.2">
      <c r="A13" s="200"/>
      <c r="B13" s="1221"/>
      <c r="C13" s="336"/>
      <c r="D13" s="869">
        <f>Пресс!E13</f>
        <v>0</v>
      </c>
      <c r="E13" s="201">
        <f>Пресс!F13</f>
        <v>0</v>
      </c>
      <c r="F13" s="870">
        <f>Пресс!G13</f>
        <v>0</v>
      </c>
      <c r="G13" s="870"/>
      <c r="H13" s="870"/>
      <c r="I13" s="870"/>
      <c r="J13" s="849" t="e">
        <f>Пресс!K13*Пресс!H13/Пресс!I13</f>
        <v>#DIV/0!</v>
      </c>
      <c r="K13" s="826" t="e">
        <f t="shared" ref="K13:K76" si="3">J13-Q13-U13-AA13-AE13-AK13-AO13-AU13-AY13-BE13-BI13+BO13+BS13+BY13+CC13</f>
        <v>#DIV/0!</v>
      </c>
      <c r="L13" s="818" t="e">
        <f>Пресс!K13*Пресс!H13/Пресс!J13</f>
        <v>#DIV/0!</v>
      </c>
      <c r="M13" s="818" t="e">
        <f t="shared" ref="M13:M76" si="4">L13-S13-W13-AC13-AG13+AM13+AQ13+AW13+BA13+BG13+BK13+BQ13+BU13+CA13+CE13</f>
        <v>#DIV/0!</v>
      </c>
      <c r="N13" s="950" t="e">
        <f t="shared" si="0"/>
        <v>#DIV/0!</v>
      </c>
      <c r="O13" s="876" t="e">
        <f t="shared" ref="O13:O19" si="5">R13+V13</f>
        <v>#DIV/0!</v>
      </c>
      <c r="P13" s="825" t="e">
        <f>Пресс!O13*Пресс!H13/Пресс!I13</f>
        <v>#DIV/0!</v>
      </c>
      <c r="Q13" s="18"/>
      <c r="R13" s="877" t="e">
        <f>Пресс!O13*Пресс!H13/Пресс!J13</f>
        <v>#DIV/0!</v>
      </c>
      <c r="S13" s="18"/>
      <c r="T13" s="825" t="e">
        <f>Пресс!Q13*Пресс!H13/Пресс!I13</f>
        <v>#DIV/0!</v>
      </c>
      <c r="U13" s="18"/>
      <c r="V13" s="877" t="e">
        <f>Пресс!Q13*Пресс!H13/Пресс!J13</f>
        <v>#DIV/0!</v>
      </c>
      <c r="W13" s="302"/>
      <c r="X13" s="842" t="e">
        <f t="shared" si="1"/>
        <v>#DIV/0!</v>
      </c>
      <c r="Y13" s="876" t="e">
        <f t="shared" ref="Y13:Y76" si="6">AB13+AF13</f>
        <v>#DIV/0!</v>
      </c>
      <c r="Z13" s="825" t="e">
        <f>Пресс!S13*Пресс!H13/Пресс!I13</f>
        <v>#DIV/0!</v>
      </c>
      <c r="AA13" s="18"/>
      <c r="AB13" s="877" t="e">
        <f>Пресс!S13*Пресс!H13/Пресс!J13</f>
        <v>#DIV/0!</v>
      </c>
      <c r="AC13" s="18"/>
      <c r="AD13" s="825" t="e">
        <f>Пресс!U13*Пресс!H13/Пресс!I13</f>
        <v>#DIV/0!</v>
      </c>
      <c r="AE13" s="18"/>
      <c r="AF13" s="877" t="e">
        <f>Пресс!U13*Пресс!H13/Пресс!J13</f>
        <v>#DIV/0!</v>
      </c>
      <c r="AG13" s="245"/>
      <c r="AH13" s="842" t="e">
        <f t="shared" ref="AH13:AH19" si="7">SUM(AJ13,AN13)</f>
        <v>#DIV/0!</v>
      </c>
      <c r="AI13" s="876" t="e">
        <f t="shared" ref="AI13:AI76" si="8">AL13+AP13</f>
        <v>#DIV/0!</v>
      </c>
      <c r="AJ13" s="908" t="e">
        <f>Пресс!W13*Пресс!H13/Пресс!I13</f>
        <v>#DIV/0!</v>
      </c>
      <c r="AK13" s="914"/>
      <c r="AL13" s="877" t="e">
        <f>Пресс!W13*Пресс!H13/Пресс!J13</f>
        <v>#DIV/0!</v>
      </c>
      <c r="AM13" s="18"/>
      <c r="AN13" s="908" t="e">
        <f>Пресс!Y13*Пресс!H13/Пресс!I13</f>
        <v>#DIV/0!</v>
      </c>
      <c r="AO13" s="914"/>
      <c r="AP13" s="877" t="e">
        <f>Пресс!Y13*Пресс!H13/Пресс!J13</f>
        <v>#DIV/0!</v>
      </c>
      <c r="AQ13" s="245"/>
      <c r="AR13" s="842" t="e">
        <f t="shared" si="2"/>
        <v>#DIV/0!</v>
      </c>
      <c r="AS13" s="876" t="e">
        <f t="shared" ref="AS13:AS76" si="9">AV13+AZ13</f>
        <v>#DIV/0!</v>
      </c>
      <c r="AT13" s="825" t="e">
        <f>Пресс!AA13*Пресс!H13/Пресс!I13</f>
        <v>#DIV/0!</v>
      </c>
      <c r="AU13" s="18"/>
      <c r="AV13" s="877" t="e">
        <f>Пресс!AA13*Пресс!H13/Пресс!J13</f>
        <v>#DIV/0!</v>
      </c>
      <c r="AW13" s="18"/>
      <c r="AX13" s="825" t="e">
        <f>Пресс!AC13*Пресс!H13/Пресс!I13</f>
        <v>#DIV/0!</v>
      </c>
      <c r="AY13" s="18"/>
      <c r="AZ13" s="877" t="e">
        <f>Пресс!AC13*Пресс!H13/Пресс!J13</f>
        <v>#DIV/0!</v>
      </c>
      <c r="BA13" s="245"/>
      <c r="BB13" s="842" t="e">
        <f>SUM(BD13,BH13)</f>
        <v>#DIV/0!</v>
      </c>
      <c r="BC13" s="876" t="e">
        <f>BF13+BJ13</f>
        <v>#DIV/0!</v>
      </c>
      <c r="BD13" s="825" t="e">
        <f>Пресс!AE13*Пресс!H13/Пресс!I13</f>
        <v>#DIV/0!</v>
      </c>
      <c r="BE13" s="18"/>
      <c r="BF13" s="877" t="e">
        <f>Пресс!AE13*Пресс!H13/Пресс!J13</f>
        <v>#DIV/0!</v>
      </c>
      <c r="BG13" s="18"/>
      <c r="BH13" s="825" t="e">
        <f>Пресс!AG13*Пресс!H13/Пресс!I13</f>
        <v>#DIV/0!</v>
      </c>
      <c r="BI13" s="29"/>
      <c r="BJ13" s="877" t="e">
        <f>Пресс!AG13*Пресс!H13/Пресс!J13</f>
        <v>#DIV/0!</v>
      </c>
      <c r="BK13" s="941"/>
      <c r="BL13" s="842" t="e">
        <f>SUM(BN13,BR13)</f>
        <v>#DIV/0!</v>
      </c>
      <c r="BM13" s="876" t="e">
        <f>BP13+BT13</f>
        <v>#DIV/0!</v>
      </c>
      <c r="BN13" s="825" t="e">
        <f>Пресс!AI13*Пресс!H13/Пресс!I13</f>
        <v>#DIV/0!</v>
      </c>
      <c r="BO13" s="18"/>
      <c r="BP13" s="877" t="e">
        <f>Пресс!AI13*Пресс!H13/Пресс!J13</f>
        <v>#DIV/0!</v>
      </c>
      <c r="BQ13" s="18"/>
      <c r="BR13" s="825" t="e">
        <f>Пресс!AK13*Пресс!H13/Пресс!I13</f>
        <v>#DIV/0!</v>
      </c>
      <c r="BS13" s="18"/>
      <c r="BT13" s="877" t="e">
        <f>Пресс!AK13*Пресс!H13/Пресс!J13</f>
        <v>#DIV/0!</v>
      </c>
      <c r="BU13" s="245"/>
      <c r="BV13" s="842" t="e">
        <f t="shared" ref="BV13:BV76" si="10">SUM(BX13,CB13)</f>
        <v>#DIV/0!</v>
      </c>
      <c r="BW13" s="876" t="e">
        <f t="shared" ref="BW13:BW76" si="11">BZ13+CD13</f>
        <v>#DIV/0!</v>
      </c>
      <c r="BX13" s="825" t="e">
        <f>Пресс!AM13*Пресс!H13/Пресс!I13</f>
        <v>#DIV/0!</v>
      </c>
      <c r="BY13" s="18"/>
      <c r="BZ13" s="877" t="e">
        <f>Пресс!AM13*Пресс!H13/Пресс!J13</f>
        <v>#DIV/0!</v>
      </c>
      <c r="CA13" s="18"/>
      <c r="CB13" s="825" t="e">
        <f>Пресс!AO13*Пресс!H13/Пресс!I13</f>
        <v>#DIV/0!</v>
      </c>
      <c r="CC13" s="18"/>
      <c r="CD13" s="877" t="e">
        <f>Пресс!AO13*Пресс!H13/Пресс!J13</f>
        <v>#DIV/0!</v>
      </c>
      <c r="CE13" s="302"/>
      <c r="CF13" s="810" t="e">
        <f>SUM(CH13,CJ13)</f>
        <v>#DIV/0!</v>
      </c>
      <c r="CG13" s="320">
        <f>SUM(CI13,CK13)</f>
        <v>0</v>
      </c>
      <c r="CH13" s="211" t="e">
        <f>Пресс!AQ13*Пресс!H13/Пресс!I13</f>
        <v>#DIV/0!</v>
      </c>
      <c r="CI13" s="12"/>
      <c r="CJ13" s="211" t="e">
        <f>Пресс!AS13*Пресс!H13/Пресс!I13</f>
        <v>#DIV/0!</v>
      </c>
      <c r="CK13" s="321"/>
      <c r="CL13" s="294" t="e">
        <f>SUM(CN13,CP13)</f>
        <v>#DIV/0!</v>
      </c>
      <c r="CM13" s="320">
        <f>SUM(CO13,CQ13)</f>
        <v>0</v>
      </c>
      <c r="CN13" s="211" t="e">
        <f>Пресс!AU13*Пресс!H13/Пресс!I13</f>
        <v>#DIV/0!</v>
      </c>
      <c r="CO13" s="21"/>
      <c r="CP13" s="211" t="e">
        <f>Пресс!AW13*Пресс!H13/Пресс!I13</f>
        <v>#DIV/0!</v>
      </c>
      <c r="CQ13" s="323"/>
    </row>
    <row r="14" spans="1:95" ht="24.75" hidden="1" customHeight="1" outlineLevel="1" x14ac:dyDescent="0.2">
      <c r="A14" s="200"/>
      <c r="B14" s="1221"/>
      <c r="C14" s="336"/>
      <c r="D14" s="869">
        <f>Пресс!E14</f>
        <v>0</v>
      </c>
      <c r="E14" s="201">
        <f>Пресс!F14</f>
        <v>0</v>
      </c>
      <c r="F14" s="870">
        <f>Пресс!G14</f>
        <v>0</v>
      </c>
      <c r="G14" s="870"/>
      <c r="H14" s="870"/>
      <c r="I14" s="870"/>
      <c r="J14" s="849" t="e">
        <f>Пресс!K14*Пресс!H14/Пресс!I14</f>
        <v>#DIV/0!</v>
      </c>
      <c r="K14" s="826" t="e">
        <f t="shared" si="3"/>
        <v>#DIV/0!</v>
      </c>
      <c r="L14" s="818" t="e">
        <f>Пресс!K14*Пресс!H14/Пресс!J14</f>
        <v>#DIV/0!</v>
      </c>
      <c r="M14" s="818" t="e">
        <f t="shared" si="4"/>
        <v>#DIV/0!</v>
      </c>
      <c r="N14" s="950" t="e">
        <f t="shared" si="0"/>
        <v>#DIV/0!</v>
      </c>
      <c r="O14" s="876" t="e">
        <f t="shared" si="5"/>
        <v>#DIV/0!</v>
      </c>
      <c r="P14" s="825" t="e">
        <f>Пресс!O14*Пресс!H14/Пресс!I14</f>
        <v>#DIV/0!</v>
      </c>
      <c r="Q14" s="18"/>
      <c r="R14" s="877" t="e">
        <f>Пресс!O14*Пресс!H14/Пресс!J14</f>
        <v>#DIV/0!</v>
      </c>
      <c r="S14" s="18"/>
      <c r="T14" s="825" t="e">
        <f>Пресс!Q14*Пресс!H14/Пресс!I14</f>
        <v>#DIV/0!</v>
      </c>
      <c r="U14" s="18"/>
      <c r="V14" s="877" t="e">
        <f>Пресс!Q14*Пресс!H14/Пресс!J14</f>
        <v>#DIV/0!</v>
      </c>
      <c r="W14" s="302"/>
      <c r="X14" s="842" t="e">
        <f t="shared" si="1"/>
        <v>#DIV/0!</v>
      </c>
      <c r="Y14" s="876" t="e">
        <f t="shared" si="6"/>
        <v>#DIV/0!</v>
      </c>
      <c r="Z14" s="825" t="e">
        <f>Пресс!S14*Пресс!H14/Пресс!I14</f>
        <v>#DIV/0!</v>
      </c>
      <c r="AA14" s="18"/>
      <c r="AB14" s="877" t="e">
        <f>Пресс!S14*Пресс!H14/Пресс!J14</f>
        <v>#DIV/0!</v>
      </c>
      <c r="AC14" s="18"/>
      <c r="AD14" s="825" t="e">
        <f>Пресс!U14*Пресс!H14/Пресс!I14</f>
        <v>#DIV/0!</v>
      </c>
      <c r="AE14" s="18"/>
      <c r="AF14" s="877" t="e">
        <f>Пресс!U14*Пресс!H14/Пресс!J14</f>
        <v>#DIV/0!</v>
      </c>
      <c r="AG14" s="245"/>
      <c r="AH14" s="842" t="e">
        <f t="shared" si="7"/>
        <v>#DIV/0!</v>
      </c>
      <c r="AI14" s="876" t="e">
        <f t="shared" si="8"/>
        <v>#DIV/0!</v>
      </c>
      <c r="AJ14" s="908" t="e">
        <f>Пресс!W14*Пресс!H14/Пресс!I14</f>
        <v>#DIV/0!</v>
      </c>
      <c r="AK14" s="914"/>
      <c r="AL14" s="877" t="e">
        <f>Пресс!W14*Пресс!H14/Пресс!J14</f>
        <v>#DIV/0!</v>
      </c>
      <c r="AM14" s="18"/>
      <c r="AN14" s="908" t="e">
        <f>Пресс!Y14*Пресс!H14/Пресс!I14</f>
        <v>#DIV/0!</v>
      </c>
      <c r="AO14" s="914"/>
      <c r="AP14" s="877" t="e">
        <f>Пресс!Y14*Пресс!H14/Пресс!J14</f>
        <v>#DIV/0!</v>
      </c>
      <c r="AQ14" s="245"/>
      <c r="AR14" s="842" t="e">
        <f>SUM(AT14,AX14)</f>
        <v>#DIV/0!</v>
      </c>
      <c r="AS14" s="876" t="e">
        <f>AV14+AZ14</f>
        <v>#DIV/0!</v>
      </c>
      <c r="AT14" s="825" t="e">
        <f>Пресс!AA14*Пресс!H14/Пресс!I14</f>
        <v>#DIV/0!</v>
      </c>
      <c r="AU14" s="18"/>
      <c r="AV14" s="877" t="e">
        <f>Пресс!AA14*Пресс!H14/Пресс!J14</f>
        <v>#DIV/0!</v>
      </c>
      <c r="AW14" s="18"/>
      <c r="AX14" s="825" t="e">
        <f>Пресс!AC14*Пресс!H14/Пресс!I14</f>
        <v>#DIV/0!</v>
      </c>
      <c r="AY14" s="18"/>
      <c r="AZ14" s="877" t="e">
        <f>Пресс!AC14*Пресс!H14/Пресс!J14</f>
        <v>#DIV/0!</v>
      </c>
      <c r="BA14" s="245"/>
      <c r="BB14" s="842" t="e">
        <f t="shared" ref="BB14:BB76" si="12">SUM(BD14,BH14)</f>
        <v>#DIV/0!</v>
      </c>
      <c r="BC14" s="876" t="e">
        <f t="shared" ref="BC14:BC76" si="13">BF14+BJ14</f>
        <v>#DIV/0!</v>
      </c>
      <c r="BD14" s="825" t="e">
        <f>Пресс!AE14*Пресс!H14/Пресс!I14</f>
        <v>#DIV/0!</v>
      </c>
      <c r="BE14" s="18"/>
      <c r="BF14" s="877" t="e">
        <f>Пресс!AE14*Пресс!H14/Пресс!J14</f>
        <v>#DIV/0!</v>
      </c>
      <c r="BG14" s="18"/>
      <c r="BH14" s="825" t="e">
        <f>Пресс!AG14*Пресс!H14/Пресс!I14</f>
        <v>#DIV/0!</v>
      </c>
      <c r="BI14" s="29"/>
      <c r="BJ14" s="877" t="e">
        <f>Пресс!AG14*Пресс!H14/Пресс!J14</f>
        <v>#DIV/0!</v>
      </c>
      <c r="BK14" s="941"/>
      <c r="BL14" s="842" t="e">
        <f t="shared" ref="BL14:BL76" si="14">SUM(BN14,BR14)</f>
        <v>#DIV/0!</v>
      </c>
      <c r="BM14" s="876" t="e">
        <f t="shared" ref="BM14:BM76" si="15">BP14+BT14</f>
        <v>#DIV/0!</v>
      </c>
      <c r="BN14" s="825" t="e">
        <f>Пресс!AI14*Пресс!H14/Пресс!I14</f>
        <v>#DIV/0!</v>
      </c>
      <c r="BO14" s="18"/>
      <c r="BP14" s="877" t="e">
        <f>Пресс!AI14*Пресс!H14/Пресс!J14</f>
        <v>#DIV/0!</v>
      </c>
      <c r="BQ14" s="18"/>
      <c r="BR14" s="825" t="e">
        <f>Пресс!AK14*Пресс!H14/Пресс!I14</f>
        <v>#DIV/0!</v>
      </c>
      <c r="BS14" s="18"/>
      <c r="BT14" s="877" t="e">
        <f>Пресс!AK14*Пресс!H14/Пресс!J14</f>
        <v>#DIV/0!</v>
      </c>
      <c r="BU14" s="245"/>
      <c r="BV14" s="842" t="e">
        <f t="shared" si="10"/>
        <v>#DIV/0!</v>
      </c>
      <c r="BW14" s="876" t="e">
        <f t="shared" si="11"/>
        <v>#DIV/0!</v>
      </c>
      <c r="BX14" s="825" t="e">
        <f>Пресс!AM14*Пресс!H14/Пресс!I14</f>
        <v>#DIV/0!</v>
      </c>
      <c r="BY14" s="18"/>
      <c r="BZ14" s="877" t="e">
        <f>Пресс!AM14*Пресс!H14/Пресс!J14</f>
        <v>#DIV/0!</v>
      </c>
      <c r="CA14" s="18"/>
      <c r="CB14" s="825" t="e">
        <f>Пресс!AO14*Пресс!H14/Пресс!I14</f>
        <v>#DIV/0!</v>
      </c>
      <c r="CC14" s="18"/>
      <c r="CD14" s="877" t="e">
        <f>Пресс!AO14*Пресс!H14/Пресс!J14</f>
        <v>#DIV/0!</v>
      </c>
      <c r="CE14" s="302"/>
      <c r="CF14" s="810" t="e">
        <f t="shared" ref="CF14:CF25" si="16">SUM(CH14,CJ14)</f>
        <v>#DIV/0!</v>
      </c>
      <c r="CG14" s="320">
        <f t="shared" ref="CG14:CG20" si="17">SUM(CI14,CK14)</f>
        <v>0</v>
      </c>
      <c r="CH14" s="211" t="e">
        <f>Пресс!AQ14*Пресс!H14/Пресс!I14</f>
        <v>#DIV/0!</v>
      </c>
      <c r="CI14" s="12"/>
      <c r="CJ14" s="211" t="e">
        <f>Пресс!AS14*Пресс!H14/Пресс!I14</f>
        <v>#DIV/0!</v>
      </c>
      <c r="CK14" s="321"/>
      <c r="CL14" s="294" t="e">
        <f t="shared" ref="CL14:CL25" si="18">SUM(CN14,CP14)</f>
        <v>#DIV/0!</v>
      </c>
      <c r="CM14" s="320">
        <f t="shared" ref="CM14:CM19" si="19">SUM(CO14,CQ14)</f>
        <v>0</v>
      </c>
      <c r="CN14" s="211" t="e">
        <f>Пресс!AU14*Пресс!H14/Пресс!I14</f>
        <v>#DIV/0!</v>
      </c>
      <c r="CO14" s="21"/>
      <c r="CP14" s="211" t="e">
        <f>Пресс!AW14*Пресс!H14/Пресс!I14</f>
        <v>#DIV/0!</v>
      </c>
      <c r="CQ14" s="323"/>
    </row>
    <row r="15" spans="1:95" ht="24.75" hidden="1" customHeight="1" outlineLevel="1" x14ac:dyDescent="0.2">
      <c r="A15" s="200"/>
      <c r="B15" s="1221"/>
      <c r="C15" s="336"/>
      <c r="D15" s="869">
        <f>Пресс!E15</f>
        <v>0</v>
      </c>
      <c r="E15" s="201">
        <f>Пресс!F15</f>
        <v>0</v>
      </c>
      <c r="F15" s="870">
        <f>Пресс!G15</f>
        <v>0</v>
      </c>
      <c r="G15" s="870"/>
      <c r="H15" s="870"/>
      <c r="I15" s="870"/>
      <c r="J15" s="849" t="e">
        <f>Пресс!K15*Пресс!H15/Пресс!I15</f>
        <v>#DIV/0!</v>
      </c>
      <c r="K15" s="826" t="e">
        <f t="shared" si="3"/>
        <v>#DIV/0!</v>
      </c>
      <c r="L15" s="818" t="e">
        <f>Пресс!K15*Пресс!H15/Пресс!J15</f>
        <v>#DIV/0!</v>
      </c>
      <c r="M15" s="818" t="e">
        <f t="shared" si="4"/>
        <v>#DIV/0!</v>
      </c>
      <c r="N15" s="950" t="e">
        <f t="shared" si="0"/>
        <v>#DIV/0!</v>
      </c>
      <c r="O15" s="876" t="e">
        <f t="shared" si="5"/>
        <v>#DIV/0!</v>
      </c>
      <c r="P15" s="825" t="e">
        <f>Пресс!O15*Пресс!H15/Пресс!I15</f>
        <v>#DIV/0!</v>
      </c>
      <c r="Q15" s="18"/>
      <c r="R15" s="877" t="e">
        <f>Пресс!O15*Пресс!H15/Пресс!J15</f>
        <v>#DIV/0!</v>
      </c>
      <c r="S15" s="18"/>
      <c r="T15" s="825" t="e">
        <f>Пресс!Q15*Пресс!H15/Пресс!I15</f>
        <v>#DIV/0!</v>
      </c>
      <c r="U15" s="18"/>
      <c r="V15" s="877" t="e">
        <f>Пресс!Q15*Пресс!H15/Пресс!J15</f>
        <v>#DIV/0!</v>
      </c>
      <c r="W15" s="302"/>
      <c r="X15" s="842" t="e">
        <f t="shared" si="1"/>
        <v>#DIV/0!</v>
      </c>
      <c r="Y15" s="876" t="e">
        <f t="shared" si="6"/>
        <v>#DIV/0!</v>
      </c>
      <c r="Z15" s="825" t="e">
        <f>Пресс!S15*Пресс!H15/Пресс!I15</f>
        <v>#DIV/0!</v>
      </c>
      <c r="AA15" s="18"/>
      <c r="AB15" s="877" t="e">
        <f>Пресс!S15*Пресс!H15/Пресс!J15</f>
        <v>#DIV/0!</v>
      </c>
      <c r="AC15" s="18"/>
      <c r="AD15" s="825" t="e">
        <f>Пресс!U15*Пресс!H15/Пресс!I15</f>
        <v>#DIV/0!</v>
      </c>
      <c r="AE15" s="18"/>
      <c r="AF15" s="877" t="e">
        <f>Пресс!U15*Пресс!H15/Пресс!J15</f>
        <v>#DIV/0!</v>
      </c>
      <c r="AG15" s="245"/>
      <c r="AH15" s="842" t="e">
        <f t="shared" si="7"/>
        <v>#DIV/0!</v>
      </c>
      <c r="AI15" s="876" t="e">
        <f t="shared" si="8"/>
        <v>#DIV/0!</v>
      </c>
      <c r="AJ15" s="908" t="e">
        <f>Пресс!W15*Пресс!H15/Пресс!I15</f>
        <v>#DIV/0!</v>
      </c>
      <c r="AK15" s="914"/>
      <c r="AL15" s="877" t="e">
        <f>Пресс!W15*Пресс!H15/Пресс!J15</f>
        <v>#DIV/0!</v>
      </c>
      <c r="AM15" s="18"/>
      <c r="AN15" s="908" t="e">
        <f>Пресс!Y15*Пресс!H15/Пресс!I15</f>
        <v>#DIV/0!</v>
      </c>
      <c r="AO15" s="914"/>
      <c r="AP15" s="877" t="e">
        <f>Пресс!Y15*Пресс!H15/Пресс!J15</f>
        <v>#DIV/0!</v>
      </c>
      <c r="AQ15" s="245"/>
      <c r="AR15" s="842" t="e">
        <f t="shared" si="2"/>
        <v>#DIV/0!</v>
      </c>
      <c r="AS15" s="876" t="e">
        <f>AV15+AZ15</f>
        <v>#DIV/0!</v>
      </c>
      <c r="AT15" s="825" t="e">
        <f>Пресс!AA15*Пресс!H15/Пресс!I15</f>
        <v>#DIV/0!</v>
      </c>
      <c r="AU15" s="18"/>
      <c r="AV15" s="877" t="e">
        <f>Пресс!AA15*Пресс!H15/Пресс!J15</f>
        <v>#DIV/0!</v>
      </c>
      <c r="AW15" s="18"/>
      <c r="AX15" s="825" t="e">
        <f>Пресс!AC15*Пресс!H15/Пресс!I15</f>
        <v>#DIV/0!</v>
      </c>
      <c r="AY15" s="18"/>
      <c r="AZ15" s="877" t="e">
        <f>Пресс!AC15*Пресс!H15/Пресс!J15</f>
        <v>#DIV/0!</v>
      </c>
      <c r="BA15" s="245"/>
      <c r="BB15" s="842" t="e">
        <f t="shared" si="12"/>
        <v>#DIV/0!</v>
      </c>
      <c r="BC15" s="876" t="e">
        <f t="shared" si="13"/>
        <v>#DIV/0!</v>
      </c>
      <c r="BD15" s="825" t="e">
        <f>Пресс!AE15*Пресс!H15/Пресс!I15</f>
        <v>#DIV/0!</v>
      </c>
      <c r="BE15" s="18"/>
      <c r="BF15" s="877" t="e">
        <f>Пресс!AE15*Пресс!H15/Пресс!J15</f>
        <v>#DIV/0!</v>
      </c>
      <c r="BG15" s="18"/>
      <c r="BH15" s="825" t="e">
        <f>Пресс!AG15*Пресс!H15/Пресс!I15</f>
        <v>#DIV/0!</v>
      </c>
      <c r="BI15" s="29"/>
      <c r="BJ15" s="877" t="e">
        <f>Пресс!AG15*Пресс!H15/Пресс!J15</f>
        <v>#DIV/0!</v>
      </c>
      <c r="BK15" s="941"/>
      <c r="BL15" s="842" t="e">
        <f t="shared" si="14"/>
        <v>#DIV/0!</v>
      </c>
      <c r="BM15" s="876" t="e">
        <f t="shared" si="15"/>
        <v>#DIV/0!</v>
      </c>
      <c r="BN15" s="825" t="e">
        <f>Пресс!AI15*Пресс!H15/Пресс!I15</f>
        <v>#DIV/0!</v>
      </c>
      <c r="BO15" s="18"/>
      <c r="BP15" s="877" t="e">
        <f>Пресс!AI15*Пресс!H15/Пресс!J15</f>
        <v>#DIV/0!</v>
      </c>
      <c r="BQ15" s="18"/>
      <c r="BR15" s="825" t="e">
        <f>Пресс!AK15*Пресс!H15/Пресс!I15</f>
        <v>#DIV/0!</v>
      </c>
      <c r="BS15" s="18"/>
      <c r="BT15" s="877" t="e">
        <f>Пресс!AK15*Пресс!H15/Пресс!J15</f>
        <v>#DIV/0!</v>
      </c>
      <c r="BU15" s="245"/>
      <c r="BV15" s="842" t="e">
        <f t="shared" si="10"/>
        <v>#DIV/0!</v>
      </c>
      <c r="BW15" s="876" t="e">
        <f t="shared" si="11"/>
        <v>#DIV/0!</v>
      </c>
      <c r="BX15" s="825" t="e">
        <f>Пресс!AM15*Пресс!H15/Пресс!I15</f>
        <v>#DIV/0!</v>
      </c>
      <c r="BY15" s="18"/>
      <c r="BZ15" s="877" t="e">
        <f>Пресс!AM15*Пресс!H15/Пресс!J15</f>
        <v>#DIV/0!</v>
      </c>
      <c r="CA15" s="18"/>
      <c r="CB15" s="825" t="e">
        <f>Пресс!AO15*Пресс!H15/Пресс!I15</f>
        <v>#DIV/0!</v>
      </c>
      <c r="CC15" s="18"/>
      <c r="CD15" s="877" t="e">
        <f>Пресс!AO15*Пресс!H15/Пресс!J15</f>
        <v>#DIV/0!</v>
      </c>
      <c r="CE15" s="302"/>
      <c r="CF15" s="810" t="e">
        <f t="shared" si="16"/>
        <v>#DIV/0!</v>
      </c>
      <c r="CG15" s="320">
        <f t="shared" si="17"/>
        <v>0</v>
      </c>
      <c r="CH15" s="211" t="e">
        <f>Пресс!AQ15*Пресс!H15/Пресс!I15</f>
        <v>#DIV/0!</v>
      </c>
      <c r="CI15" s="12"/>
      <c r="CJ15" s="211" t="e">
        <f>Пресс!AS15*Пресс!H15/Пресс!I15</f>
        <v>#DIV/0!</v>
      </c>
      <c r="CK15" s="321"/>
      <c r="CL15" s="294" t="e">
        <f t="shared" si="18"/>
        <v>#DIV/0!</v>
      </c>
      <c r="CM15" s="320">
        <f t="shared" si="19"/>
        <v>0</v>
      </c>
      <c r="CN15" s="211" t="e">
        <f>Пресс!AU15*Пресс!H15/Пресс!I15</f>
        <v>#DIV/0!</v>
      </c>
      <c r="CO15" s="21"/>
      <c r="CP15" s="211" t="e">
        <f>Пресс!AW15*Пресс!H15/Пресс!I15</f>
        <v>#DIV/0!</v>
      </c>
      <c r="CQ15" s="323"/>
    </row>
    <row r="16" spans="1:95" ht="24.75" hidden="1" customHeight="1" outlineLevel="1" x14ac:dyDescent="0.2">
      <c r="A16" s="200"/>
      <c r="B16" s="1221"/>
      <c r="C16" s="336">
        <f>Пресс!D16</f>
        <v>0</v>
      </c>
      <c r="D16" s="869">
        <f>Пресс!E16</f>
        <v>0</v>
      </c>
      <c r="E16" s="201">
        <f>Пресс!F16</f>
        <v>0</v>
      </c>
      <c r="F16" s="870">
        <f>Пресс!G16</f>
        <v>0</v>
      </c>
      <c r="G16" s="870"/>
      <c r="H16" s="870"/>
      <c r="I16" s="870"/>
      <c r="J16" s="849" t="e">
        <f>Пресс!K16*Пресс!H16/Пресс!I16</f>
        <v>#DIV/0!</v>
      </c>
      <c r="K16" s="826" t="e">
        <f t="shared" si="3"/>
        <v>#DIV/0!</v>
      </c>
      <c r="L16" s="818" t="e">
        <f>Пресс!K16*Пресс!H16/Пресс!J16</f>
        <v>#DIV/0!</v>
      </c>
      <c r="M16" s="818" t="e">
        <f t="shared" si="4"/>
        <v>#DIV/0!</v>
      </c>
      <c r="N16" s="950" t="e">
        <f t="shared" si="0"/>
        <v>#DIV/0!</v>
      </c>
      <c r="O16" s="876" t="e">
        <f t="shared" si="5"/>
        <v>#DIV/0!</v>
      </c>
      <c r="P16" s="825" t="e">
        <f>Пресс!O16*Пресс!H16/Пресс!I16</f>
        <v>#DIV/0!</v>
      </c>
      <c r="Q16" s="18"/>
      <c r="R16" s="877" t="e">
        <f>Пресс!O16*Пресс!H16/Пресс!J16</f>
        <v>#DIV/0!</v>
      </c>
      <c r="S16" s="18"/>
      <c r="T16" s="825" t="e">
        <f>Пресс!Q16*Пресс!H16/Пресс!I16</f>
        <v>#DIV/0!</v>
      </c>
      <c r="U16" s="18"/>
      <c r="V16" s="877" t="e">
        <f>Пресс!Q16*Пресс!H16/Пресс!J16</f>
        <v>#DIV/0!</v>
      </c>
      <c r="W16" s="302"/>
      <c r="X16" s="842" t="e">
        <f t="shared" si="1"/>
        <v>#DIV/0!</v>
      </c>
      <c r="Y16" s="876" t="e">
        <f t="shared" si="6"/>
        <v>#DIV/0!</v>
      </c>
      <c r="Z16" s="825" t="e">
        <f>Пресс!S16*Пресс!H16/Пресс!I16</f>
        <v>#DIV/0!</v>
      </c>
      <c r="AA16" s="18"/>
      <c r="AB16" s="877" t="e">
        <f>Пресс!S16*Пресс!H16/Пресс!J16</f>
        <v>#DIV/0!</v>
      </c>
      <c r="AC16" s="18"/>
      <c r="AD16" s="825" t="e">
        <f>Пресс!U16*Пресс!H16/Пресс!I16</f>
        <v>#DIV/0!</v>
      </c>
      <c r="AE16" s="18"/>
      <c r="AF16" s="877" t="e">
        <f>Пресс!U16*Пресс!H16/Пресс!J16</f>
        <v>#DIV/0!</v>
      </c>
      <c r="AG16" s="245"/>
      <c r="AH16" s="842" t="e">
        <f t="shared" si="7"/>
        <v>#DIV/0!</v>
      </c>
      <c r="AI16" s="876" t="e">
        <f t="shared" si="8"/>
        <v>#DIV/0!</v>
      </c>
      <c r="AJ16" s="908" t="e">
        <f>Пресс!W16*Пресс!H16/Пресс!I16</f>
        <v>#DIV/0!</v>
      </c>
      <c r="AK16" s="914"/>
      <c r="AL16" s="877" t="e">
        <f>Пресс!W16*Пресс!H16/Пресс!J16</f>
        <v>#DIV/0!</v>
      </c>
      <c r="AM16" s="18"/>
      <c r="AN16" s="908" t="e">
        <f>Пресс!Y16*Пресс!H16/Пресс!I16</f>
        <v>#DIV/0!</v>
      </c>
      <c r="AO16" s="914"/>
      <c r="AP16" s="877" t="e">
        <f>Пресс!Y16*Пресс!H16/Пресс!J16</f>
        <v>#DIV/0!</v>
      </c>
      <c r="AQ16" s="245"/>
      <c r="AR16" s="842" t="e">
        <f t="shared" si="2"/>
        <v>#DIV/0!</v>
      </c>
      <c r="AS16" s="876" t="e">
        <f t="shared" si="9"/>
        <v>#DIV/0!</v>
      </c>
      <c r="AT16" s="825" t="e">
        <f>Пресс!AA16*Пресс!H16/Пресс!I16</f>
        <v>#DIV/0!</v>
      </c>
      <c r="AU16" s="18"/>
      <c r="AV16" s="877" t="e">
        <f>Пресс!AA16*Пресс!H16/Пресс!J16</f>
        <v>#DIV/0!</v>
      </c>
      <c r="AW16" s="18"/>
      <c r="AX16" s="825" t="e">
        <f>Пресс!AC16*Пресс!H16/Пресс!I16</f>
        <v>#DIV/0!</v>
      </c>
      <c r="AY16" s="18"/>
      <c r="AZ16" s="877" t="e">
        <f>Пресс!AC16*Пресс!H16/Пресс!J16</f>
        <v>#DIV/0!</v>
      </c>
      <c r="BA16" s="245"/>
      <c r="BB16" s="842" t="e">
        <f t="shared" si="12"/>
        <v>#DIV/0!</v>
      </c>
      <c r="BC16" s="876" t="e">
        <f t="shared" si="13"/>
        <v>#DIV/0!</v>
      </c>
      <c r="BD16" s="825" t="e">
        <f>Пресс!AE16*Пресс!H16/Пресс!I16</f>
        <v>#DIV/0!</v>
      </c>
      <c r="BE16" s="18"/>
      <c r="BF16" s="877" t="e">
        <f>Пресс!AE16*Пресс!H16/Пресс!J16</f>
        <v>#DIV/0!</v>
      </c>
      <c r="BG16" s="18"/>
      <c r="BH16" s="825" t="e">
        <f>Пресс!AG16*Пресс!H16/Пресс!I16</f>
        <v>#DIV/0!</v>
      </c>
      <c r="BI16" s="29"/>
      <c r="BJ16" s="877" t="e">
        <f>Пресс!AG16*Пресс!H16/Пресс!J16</f>
        <v>#DIV/0!</v>
      </c>
      <c r="BK16" s="941"/>
      <c r="BL16" s="842" t="e">
        <f t="shared" si="14"/>
        <v>#DIV/0!</v>
      </c>
      <c r="BM16" s="876" t="e">
        <f t="shared" si="15"/>
        <v>#DIV/0!</v>
      </c>
      <c r="BN16" s="825" t="e">
        <f>Пресс!AI16*Пресс!H16/Пресс!I16</f>
        <v>#DIV/0!</v>
      </c>
      <c r="BO16" s="18"/>
      <c r="BP16" s="877" t="e">
        <f>Пресс!AI16*Пресс!H16/Пресс!J16</f>
        <v>#DIV/0!</v>
      </c>
      <c r="BQ16" s="18"/>
      <c r="BR16" s="825" t="e">
        <f>Пресс!AK16*Пресс!H16/Пресс!I16</f>
        <v>#DIV/0!</v>
      </c>
      <c r="BS16" s="18"/>
      <c r="BT16" s="877" t="e">
        <f>Пресс!AK16*Пресс!H16/Пресс!J16</f>
        <v>#DIV/0!</v>
      </c>
      <c r="BU16" s="245"/>
      <c r="BV16" s="842" t="e">
        <f t="shared" si="10"/>
        <v>#DIV/0!</v>
      </c>
      <c r="BW16" s="876" t="e">
        <f t="shared" si="11"/>
        <v>#DIV/0!</v>
      </c>
      <c r="BX16" s="825" t="e">
        <f>Пресс!AM16*Пресс!H16/Пресс!I16</f>
        <v>#DIV/0!</v>
      </c>
      <c r="BY16" s="18"/>
      <c r="BZ16" s="877" t="e">
        <f>Пресс!AM16*Пресс!H16/Пресс!J16</f>
        <v>#DIV/0!</v>
      </c>
      <c r="CA16" s="18"/>
      <c r="CB16" s="825" t="e">
        <f>Пресс!AO16*Пресс!H16/Пресс!I16</f>
        <v>#DIV/0!</v>
      </c>
      <c r="CC16" s="18"/>
      <c r="CD16" s="877" t="e">
        <f>Пресс!AO16*Пресс!H16/Пресс!J16</f>
        <v>#DIV/0!</v>
      </c>
      <c r="CE16" s="302"/>
      <c r="CF16" s="810" t="e">
        <f t="shared" si="16"/>
        <v>#DIV/0!</v>
      </c>
      <c r="CG16" s="320">
        <f t="shared" si="17"/>
        <v>0</v>
      </c>
      <c r="CH16" s="211" t="e">
        <f>Пресс!AQ16*Пресс!H16/Пресс!I16</f>
        <v>#DIV/0!</v>
      </c>
      <c r="CI16" s="12"/>
      <c r="CJ16" s="211" t="e">
        <f>Пресс!AS16*Пресс!H16/Пресс!I16</f>
        <v>#DIV/0!</v>
      </c>
      <c r="CK16" s="321"/>
      <c r="CL16" s="294" t="e">
        <f t="shared" si="18"/>
        <v>#DIV/0!</v>
      </c>
      <c r="CM16" s="320">
        <f t="shared" si="19"/>
        <v>0</v>
      </c>
      <c r="CN16" s="211" t="e">
        <f>Пресс!AU16*Пресс!H16/Пресс!I16</f>
        <v>#DIV/0!</v>
      </c>
      <c r="CO16" s="21"/>
      <c r="CP16" s="211" t="e">
        <f>Пресс!AW16*Пресс!H16/Пресс!I16</f>
        <v>#DIV/0!</v>
      </c>
      <c r="CQ16" s="323"/>
    </row>
    <row r="17" spans="1:95" ht="24.75" hidden="1" customHeight="1" outlineLevel="1" x14ac:dyDescent="0.2">
      <c r="A17" s="200"/>
      <c r="B17" s="1221"/>
      <c r="C17" s="336">
        <f>Пресс!D17</f>
        <v>0</v>
      </c>
      <c r="D17" s="869">
        <f>Пресс!E17</f>
        <v>0</v>
      </c>
      <c r="E17" s="201">
        <f>Пресс!F17</f>
        <v>0</v>
      </c>
      <c r="F17" s="870">
        <f>Пресс!G17</f>
        <v>0</v>
      </c>
      <c r="G17" s="870"/>
      <c r="H17" s="870"/>
      <c r="I17" s="870"/>
      <c r="J17" s="849" t="e">
        <f>Пресс!K17*Пресс!H17/Пресс!I17</f>
        <v>#DIV/0!</v>
      </c>
      <c r="K17" s="826" t="e">
        <f t="shared" si="3"/>
        <v>#DIV/0!</v>
      </c>
      <c r="L17" s="818" t="e">
        <f>Пресс!K17*Пресс!H17/Пресс!J17</f>
        <v>#DIV/0!</v>
      </c>
      <c r="M17" s="818" t="e">
        <f t="shared" si="4"/>
        <v>#DIV/0!</v>
      </c>
      <c r="N17" s="950" t="e">
        <f t="shared" si="0"/>
        <v>#DIV/0!</v>
      </c>
      <c r="O17" s="876" t="e">
        <f t="shared" si="5"/>
        <v>#DIV/0!</v>
      </c>
      <c r="P17" s="825" t="e">
        <f>Пресс!O17*Пресс!H17/Пресс!I17</f>
        <v>#DIV/0!</v>
      </c>
      <c r="Q17" s="18"/>
      <c r="R17" s="877" t="e">
        <f>Пресс!O17*Пресс!H17/Пресс!J17</f>
        <v>#DIV/0!</v>
      </c>
      <c r="S17" s="18"/>
      <c r="T17" s="825" t="e">
        <f>Пресс!Q17*Пресс!H17/Пресс!I17</f>
        <v>#DIV/0!</v>
      </c>
      <c r="U17" s="18"/>
      <c r="V17" s="877" t="e">
        <f>Пресс!Q17*Пресс!H17/Пресс!J17</f>
        <v>#DIV/0!</v>
      </c>
      <c r="W17" s="302"/>
      <c r="X17" s="842" t="e">
        <f t="shared" si="1"/>
        <v>#DIV/0!</v>
      </c>
      <c r="Y17" s="876" t="e">
        <f t="shared" si="6"/>
        <v>#DIV/0!</v>
      </c>
      <c r="Z17" s="825" t="e">
        <f>Пресс!S17*Пресс!H17/Пресс!I17</f>
        <v>#DIV/0!</v>
      </c>
      <c r="AA17" s="18"/>
      <c r="AB17" s="877" t="e">
        <f>Пресс!S17*Пресс!H17/Пресс!J17</f>
        <v>#DIV/0!</v>
      </c>
      <c r="AC17" s="18"/>
      <c r="AD17" s="825" t="e">
        <f>Пресс!U17*Пресс!H17/Пресс!I17</f>
        <v>#DIV/0!</v>
      </c>
      <c r="AE17" s="18"/>
      <c r="AF17" s="877" t="e">
        <f>Пресс!U17*Пресс!H17/Пресс!J17</f>
        <v>#DIV/0!</v>
      </c>
      <c r="AG17" s="245"/>
      <c r="AH17" s="842" t="e">
        <f t="shared" si="7"/>
        <v>#DIV/0!</v>
      </c>
      <c r="AI17" s="876" t="e">
        <f t="shared" si="8"/>
        <v>#DIV/0!</v>
      </c>
      <c r="AJ17" s="908" t="e">
        <f>Пресс!W17*Пресс!H17/Пресс!I17</f>
        <v>#DIV/0!</v>
      </c>
      <c r="AK17" s="914"/>
      <c r="AL17" s="877" t="e">
        <f>Пресс!W17*Пресс!H17/Пресс!J17</f>
        <v>#DIV/0!</v>
      </c>
      <c r="AM17" s="18"/>
      <c r="AN17" s="908" t="e">
        <f>Пресс!Y17*Пресс!H17/Пресс!I17</f>
        <v>#DIV/0!</v>
      </c>
      <c r="AO17" s="914"/>
      <c r="AP17" s="877" t="e">
        <f>Пресс!Y17*Пресс!H17/Пресс!J17</f>
        <v>#DIV/0!</v>
      </c>
      <c r="AQ17" s="245"/>
      <c r="AR17" s="842" t="e">
        <f t="shared" si="2"/>
        <v>#DIV/0!</v>
      </c>
      <c r="AS17" s="876" t="e">
        <f t="shared" si="9"/>
        <v>#DIV/0!</v>
      </c>
      <c r="AT17" s="825" t="e">
        <f>Пресс!AA17*Пресс!H17/Пресс!I17</f>
        <v>#DIV/0!</v>
      </c>
      <c r="AU17" s="18"/>
      <c r="AV17" s="877" t="e">
        <f>Пресс!AA17*Пресс!H17/Пресс!J17</f>
        <v>#DIV/0!</v>
      </c>
      <c r="AW17" s="18"/>
      <c r="AX17" s="825" t="e">
        <f>Пресс!AC17*Пресс!H17/Пресс!I17</f>
        <v>#DIV/0!</v>
      </c>
      <c r="AY17" s="18"/>
      <c r="AZ17" s="877" t="e">
        <f>Пресс!AC17*Пресс!H17/Пресс!J17</f>
        <v>#DIV/0!</v>
      </c>
      <c r="BA17" s="245"/>
      <c r="BB17" s="842" t="e">
        <f t="shared" si="12"/>
        <v>#DIV/0!</v>
      </c>
      <c r="BC17" s="876" t="e">
        <f t="shared" si="13"/>
        <v>#DIV/0!</v>
      </c>
      <c r="BD17" s="825" t="e">
        <f>Пресс!AE17*Пресс!H17/Пресс!I17</f>
        <v>#DIV/0!</v>
      </c>
      <c r="BE17" s="18"/>
      <c r="BF17" s="877" t="e">
        <f>Пресс!AE17*Пресс!H17/Пресс!J17</f>
        <v>#DIV/0!</v>
      </c>
      <c r="BG17" s="18"/>
      <c r="BH17" s="825" t="e">
        <f>Пресс!AG17*Пресс!H17/Пресс!I17</f>
        <v>#DIV/0!</v>
      </c>
      <c r="BI17" s="29"/>
      <c r="BJ17" s="877" t="e">
        <f>Пресс!AG17*Пресс!H17/Пресс!J17</f>
        <v>#DIV/0!</v>
      </c>
      <c r="BK17" s="941"/>
      <c r="BL17" s="842" t="e">
        <f t="shared" si="14"/>
        <v>#DIV/0!</v>
      </c>
      <c r="BM17" s="876" t="e">
        <f t="shared" si="15"/>
        <v>#DIV/0!</v>
      </c>
      <c r="BN17" s="825" t="e">
        <f>Пресс!AI17*Пресс!H17/Пресс!I17</f>
        <v>#DIV/0!</v>
      </c>
      <c r="BO17" s="18"/>
      <c r="BP17" s="877" t="e">
        <f>Пресс!AI17*Пресс!H17/Пресс!J17</f>
        <v>#DIV/0!</v>
      </c>
      <c r="BQ17" s="18"/>
      <c r="BR17" s="825" t="e">
        <f>Пресс!AK17*Пресс!H17/Пресс!I17</f>
        <v>#DIV/0!</v>
      </c>
      <c r="BS17" s="18"/>
      <c r="BT17" s="877" t="e">
        <f>Пресс!AK17*Пресс!H17/Пресс!J17</f>
        <v>#DIV/0!</v>
      </c>
      <c r="BU17" s="245"/>
      <c r="BV17" s="842" t="e">
        <f t="shared" si="10"/>
        <v>#DIV/0!</v>
      </c>
      <c r="BW17" s="876" t="e">
        <f t="shared" si="11"/>
        <v>#DIV/0!</v>
      </c>
      <c r="BX17" s="825" t="e">
        <f>Пресс!AM17*Пресс!H17/Пресс!I17</f>
        <v>#DIV/0!</v>
      </c>
      <c r="BY17" s="18"/>
      <c r="BZ17" s="877" t="e">
        <f>Пресс!AM17*Пресс!H17/Пресс!J17</f>
        <v>#DIV/0!</v>
      </c>
      <c r="CA17" s="18"/>
      <c r="CB17" s="825" t="e">
        <f>Пресс!AO17*Пресс!H17/Пресс!I17</f>
        <v>#DIV/0!</v>
      </c>
      <c r="CC17" s="18"/>
      <c r="CD17" s="877" t="e">
        <f>Пресс!AO17*Пресс!H17/Пресс!J17</f>
        <v>#DIV/0!</v>
      </c>
      <c r="CE17" s="302"/>
      <c r="CF17" s="810" t="e">
        <f t="shared" si="16"/>
        <v>#DIV/0!</v>
      </c>
      <c r="CG17" s="320">
        <f t="shared" si="17"/>
        <v>0</v>
      </c>
      <c r="CH17" s="211" t="e">
        <f>Пресс!AQ17*Пресс!H17/Пресс!I17</f>
        <v>#DIV/0!</v>
      </c>
      <c r="CI17" s="12"/>
      <c r="CJ17" s="211" t="e">
        <f>Пресс!AS17*Пресс!H17/Пресс!I17</f>
        <v>#DIV/0!</v>
      </c>
      <c r="CK17" s="321"/>
      <c r="CL17" s="294" t="e">
        <f t="shared" si="18"/>
        <v>#DIV/0!</v>
      </c>
      <c r="CM17" s="320">
        <f t="shared" si="19"/>
        <v>0</v>
      </c>
      <c r="CN17" s="211" t="e">
        <f>Пресс!AU17*Пресс!H17/Пресс!I17</f>
        <v>#DIV/0!</v>
      </c>
      <c r="CO17" s="21"/>
      <c r="CP17" s="211" t="e">
        <f>Пресс!AW17*Пресс!H17/Пресс!I17</f>
        <v>#DIV/0!</v>
      </c>
      <c r="CQ17" s="323"/>
    </row>
    <row r="18" spans="1:95" ht="24.75" hidden="1" customHeight="1" outlineLevel="1" x14ac:dyDescent="0.2">
      <c r="A18" s="200"/>
      <c r="B18" s="1221"/>
      <c r="C18" s="336">
        <f>Пресс!D18</f>
        <v>0</v>
      </c>
      <c r="D18" s="869">
        <f>Пресс!E18</f>
        <v>0</v>
      </c>
      <c r="E18" s="201">
        <f>Пресс!F18</f>
        <v>0</v>
      </c>
      <c r="F18" s="870">
        <f>Пресс!G18</f>
        <v>0</v>
      </c>
      <c r="G18" s="870"/>
      <c r="H18" s="870"/>
      <c r="I18" s="870"/>
      <c r="J18" s="849" t="e">
        <f>Пресс!K18*Пресс!H18/Пресс!I18</f>
        <v>#DIV/0!</v>
      </c>
      <c r="K18" s="826" t="e">
        <f t="shared" si="3"/>
        <v>#DIV/0!</v>
      </c>
      <c r="L18" s="818" t="e">
        <f>Пресс!K18*Пресс!H18/Пресс!J18</f>
        <v>#DIV/0!</v>
      </c>
      <c r="M18" s="818" t="e">
        <f t="shared" si="4"/>
        <v>#DIV/0!</v>
      </c>
      <c r="N18" s="950" t="e">
        <f t="shared" si="0"/>
        <v>#DIV/0!</v>
      </c>
      <c r="O18" s="876" t="e">
        <f>R18+V18</f>
        <v>#DIV/0!</v>
      </c>
      <c r="P18" s="825" t="e">
        <f>Пресс!O18*Пресс!H18/Пресс!I18</f>
        <v>#DIV/0!</v>
      </c>
      <c r="Q18" s="18"/>
      <c r="R18" s="877" t="e">
        <f>Пресс!O18*Пресс!H18/Пресс!J18</f>
        <v>#DIV/0!</v>
      </c>
      <c r="S18" s="18"/>
      <c r="T18" s="825" t="e">
        <f>Пресс!Q18*Пресс!H18/Пресс!I18</f>
        <v>#DIV/0!</v>
      </c>
      <c r="U18" s="18"/>
      <c r="V18" s="877" t="e">
        <f>Пресс!Q18*Пресс!H18/Пресс!J18</f>
        <v>#DIV/0!</v>
      </c>
      <c r="W18" s="302"/>
      <c r="X18" s="842" t="e">
        <f t="shared" si="1"/>
        <v>#DIV/0!</v>
      </c>
      <c r="Y18" s="876" t="e">
        <f t="shared" si="6"/>
        <v>#DIV/0!</v>
      </c>
      <c r="Z18" s="825" t="e">
        <f>Пресс!S18*Пресс!H18/Пресс!I18</f>
        <v>#DIV/0!</v>
      </c>
      <c r="AA18" s="18"/>
      <c r="AB18" s="877" t="e">
        <f>Пресс!S18*Пресс!H18/Пресс!J18</f>
        <v>#DIV/0!</v>
      </c>
      <c r="AC18" s="18"/>
      <c r="AD18" s="825" t="e">
        <f>Пресс!U18*Пресс!H18/Пресс!I18</f>
        <v>#DIV/0!</v>
      </c>
      <c r="AE18" s="18"/>
      <c r="AF18" s="877" t="e">
        <f>Пресс!U18*Пресс!H18/Пресс!J18</f>
        <v>#DIV/0!</v>
      </c>
      <c r="AG18" s="245"/>
      <c r="AH18" s="842" t="e">
        <f t="shared" si="7"/>
        <v>#DIV/0!</v>
      </c>
      <c r="AI18" s="876" t="e">
        <f t="shared" si="8"/>
        <v>#DIV/0!</v>
      </c>
      <c r="AJ18" s="908" t="e">
        <f>Пресс!W18*Пресс!H18/Пресс!I18</f>
        <v>#DIV/0!</v>
      </c>
      <c r="AK18" s="914"/>
      <c r="AL18" s="877" t="e">
        <f>Пресс!W18*Пресс!H18/Пресс!J18</f>
        <v>#DIV/0!</v>
      </c>
      <c r="AM18" s="18"/>
      <c r="AN18" s="908" t="e">
        <f>Пресс!Y18*Пресс!H18/Пресс!I18</f>
        <v>#DIV/0!</v>
      </c>
      <c r="AO18" s="914"/>
      <c r="AP18" s="877" t="e">
        <f>Пресс!Y18*Пресс!H18/Пресс!J18</f>
        <v>#DIV/0!</v>
      </c>
      <c r="AQ18" s="245"/>
      <c r="AR18" s="842" t="e">
        <f t="shared" si="2"/>
        <v>#DIV/0!</v>
      </c>
      <c r="AS18" s="876" t="e">
        <f t="shared" si="9"/>
        <v>#DIV/0!</v>
      </c>
      <c r="AT18" s="825" t="e">
        <f>Пресс!AA18*Пресс!H18/Пресс!I18</f>
        <v>#DIV/0!</v>
      </c>
      <c r="AU18" s="18"/>
      <c r="AV18" s="877" t="e">
        <f>Пресс!AA18*Пресс!H18/Пресс!J18</f>
        <v>#DIV/0!</v>
      </c>
      <c r="AW18" s="18"/>
      <c r="AX18" s="825" t="e">
        <f>Пресс!AC18*Пресс!H18/Пресс!I18</f>
        <v>#DIV/0!</v>
      </c>
      <c r="AY18" s="18"/>
      <c r="AZ18" s="877" t="e">
        <f>Пресс!AC18*Пресс!H18/Пресс!J18</f>
        <v>#DIV/0!</v>
      </c>
      <c r="BA18" s="245"/>
      <c r="BB18" s="842" t="e">
        <f t="shared" si="12"/>
        <v>#DIV/0!</v>
      </c>
      <c r="BC18" s="876" t="e">
        <f t="shared" si="13"/>
        <v>#DIV/0!</v>
      </c>
      <c r="BD18" s="825" t="e">
        <f>Пресс!AE18*Пресс!H18/Пресс!I18</f>
        <v>#DIV/0!</v>
      </c>
      <c r="BE18" s="18"/>
      <c r="BF18" s="877" t="e">
        <f>Пресс!AE18*Пресс!H18/Пресс!J18</f>
        <v>#DIV/0!</v>
      </c>
      <c r="BG18" s="18"/>
      <c r="BH18" s="825" t="e">
        <f>Пресс!AG18*Пресс!H18/Пресс!I18</f>
        <v>#DIV/0!</v>
      </c>
      <c r="BI18" s="29"/>
      <c r="BJ18" s="877" t="e">
        <f>Пресс!AG18*Пресс!H18/Пресс!J18</f>
        <v>#DIV/0!</v>
      </c>
      <c r="BK18" s="941"/>
      <c r="BL18" s="842" t="e">
        <f t="shared" si="14"/>
        <v>#DIV/0!</v>
      </c>
      <c r="BM18" s="876" t="e">
        <f t="shared" si="15"/>
        <v>#DIV/0!</v>
      </c>
      <c r="BN18" s="825" t="e">
        <f>Пресс!AI18*Пресс!H18/Пресс!I18</f>
        <v>#DIV/0!</v>
      </c>
      <c r="BO18" s="18"/>
      <c r="BP18" s="877" t="e">
        <f>Пресс!AI18*Пресс!H18/Пресс!J18</f>
        <v>#DIV/0!</v>
      </c>
      <c r="BQ18" s="18"/>
      <c r="BR18" s="825" t="e">
        <f>Пресс!AK18*Пресс!H18/Пресс!I18</f>
        <v>#DIV/0!</v>
      </c>
      <c r="BS18" s="18"/>
      <c r="BT18" s="877" t="e">
        <f>Пресс!AK18*Пресс!H18/Пресс!J18</f>
        <v>#DIV/0!</v>
      </c>
      <c r="BU18" s="245"/>
      <c r="BV18" s="842" t="e">
        <f t="shared" si="10"/>
        <v>#DIV/0!</v>
      </c>
      <c r="BW18" s="876" t="e">
        <f t="shared" si="11"/>
        <v>#DIV/0!</v>
      </c>
      <c r="BX18" s="825" t="e">
        <f>Пресс!AM18*Пресс!H18/Пресс!I18</f>
        <v>#DIV/0!</v>
      </c>
      <c r="BY18" s="18"/>
      <c r="BZ18" s="877" t="e">
        <f>Пресс!AM18*Пресс!H18/Пресс!J18</f>
        <v>#DIV/0!</v>
      </c>
      <c r="CA18" s="18"/>
      <c r="CB18" s="825" t="e">
        <f>Пресс!AO18*Пресс!H18/Пресс!I18</f>
        <v>#DIV/0!</v>
      </c>
      <c r="CC18" s="18"/>
      <c r="CD18" s="877" t="e">
        <f>Пресс!AO18*Пресс!H18/Пресс!J18</f>
        <v>#DIV/0!</v>
      </c>
      <c r="CE18" s="302"/>
      <c r="CF18" s="810" t="e">
        <f t="shared" si="16"/>
        <v>#DIV/0!</v>
      </c>
      <c r="CG18" s="320">
        <f t="shared" si="17"/>
        <v>0</v>
      </c>
      <c r="CH18" s="211" t="e">
        <f>Пресс!AQ18*Пресс!H18/Пресс!I18</f>
        <v>#DIV/0!</v>
      </c>
      <c r="CI18" s="12"/>
      <c r="CJ18" s="211" t="e">
        <f>Пресс!AS18*Пресс!H18/Пресс!I18</f>
        <v>#DIV/0!</v>
      </c>
      <c r="CK18" s="321"/>
      <c r="CL18" s="294" t="e">
        <f t="shared" si="18"/>
        <v>#DIV/0!</v>
      </c>
      <c r="CM18" s="320">
        <f t="shared" si="19"/>
        <v>0</v>
      </c>
      <c r="CN18" s="211" t="e">
        <f>Пресс!AU18*Пресс!H18/Пресс!I18</f>
        <v>#DIV/0!</v>
      </c>
      <c r="CO18" s="21"/>
      <c r="CP18" s="211" t="e">
        <f>Пресс!AW18*Пресс!H18/Пресс!I18</f>
        <v>#DIV/0!</v>
      </c>
      <c r="CQ18" s="323"/>
    </row>
    <row r="19" spans="1:95" ht="24.75" hidden="1" customHeight="1" outlineLevel="1" x14ac:dyDescent="0.2">
      <c r="A19" s="200"/>
      <c r="B19" s="1221"/>
      <c r="C19" s="336">
        <f>Пресс!D19</f>
        <v>0</v>
      </c>
      <c r="D19" s="869">
        <f>Пресс!E19</f>
        <v>0</v>
      </c>
      <c r="E19" s="201">
        <f>Пресс!F19</f>
        <v>0</v>
      </c>
      <c r="F19" s="870">
        <f>Пресс!G19</f>
        <v>0</v>
      </c>
      <c r="G19" s="870"/>
      <c r="H19" s="870"/>
      <c r="I19" s="870"/>
      <c r="J19" s="849" t="e">
        <f>Пресс!K19*Пресс!H19/Пресс!I19</f>
        <v>#DIV/0!</v>
      </c>
      <c r="K19" s="826" t="e">
        <f t="shared" si="3"/>
        <v>#DIV/0!</v>
      </c>
      <c r="L19" s="818" t="e">
        <f>Пресс!K19*Пресс!H19/Пресс!J19</f>
        <v>#DIV/0!</v>
      </c>
      <c r="M19" s="818" t="e">
        <f t="shared" si="4"/>
        <v>#DIV/0!</v>
      </c>
      <c r="N19" s="950" t="e">
        <f t="shared" si="0"/>
        <v>#DIV/0!</v>
      </c>
      <c r="O19" s="876" t="e">
        <f t="shared" si="5"/>
        <v>#DIV/0!</v>
      </c>
      <c r="P19" s="825" t="e">
        <f>Пресс!O19*Пресс!H19/Пресс!I19</f>
        <v>#DIV/0!</v>
      </c>
      <c r="Q19" s="18"/>
      <c r="R19" s="877" t="e">
        <f>Пресс!O19*Пресс!H19/Пресс!J19</f>
        <v>#DIV/0!</v>
      </c>
      <c r="S19" s="18"/>
      <c r="T19" s="825" t="e">
        <f>Пресс!Q19*Пресс!H19/Пресс!I19</f>
        <v>#DIV/0!</v>
      </c>
      <c r="U19" s="18"/>
      <c r="V19" s="877" t="e">
        <f>Пресс!Q19*Пресс!H19/Пресс!J19</f>
        <v>#DIV/0!</v>
      </c>
      <c r="W19" s="302"/>
      <c r="X19" s="842" t="e">
        <f t="shared" si="1"/>
        <v>#DIV/0!</v>
      </c>
      <c r="Y19" s="876" t="e">
        <f t="shared" si="6"/>
        <v>#DIV/0!</v>
      </c>
      <c r="Z19" s="825" t="e">
        <f>Пресс!S19*Пресс!H19/Пресс!I19</f>
        <v>#DIV/0!</v>
      </c>
      <c r="AA19" s="18"/>
      <c r="AB19" s="877" t="e">
        <f>Пресс!S19*Пресс!H19/Пресс!J19</f>
        <v>#DIV/0!</v>
      </c>
      <c r="AC19" s="18"/>
      <c r="AD19" s="825" t="e">
        <f>Пресс!U19*Пресс!H19/Пресс!I19</f>
        <v>#DIV/0!</v>
      </c>
      <c r="AE19" s="18"/>
      <c r="AF19" s="877" t="e">
        <f>Пресс!U19*Пресс!H19/Пресс!J19</f>
        <v>#DIV/0!</v>
      </c>
      <c r="AG19" s="245"/>
      <c r="AH19" s="842" t="e">
        <f t="shared" si="7"/>
        <v>#DIV/0!</v>
      </c>
      <c r="AI19" s="876" t="e">
        <f t="shared" si="8"/>
        <v>#DIV/0!</v>
      </c>
      <c r="AJ19" s="908" t="e">
        <f>Пресс!W19*Пресс!H19/Пресс!I19</f>
        <v>#DIV/0!</v>
      </c>
      <c r="AK19" s="914"/>
      <c r="AL19" s="877" t="e">
        <f>Пресс!W19*Пресс!H19/Пресс!J19</f>
        <v>#DIV/0!</v>
      </c>
      <c r="AM19" s="18"/>
      <c r="AN19" s="908" t="e">
        <f>Пресс!Y19*Пресс!H19/Пресс!I19</f>
        <v>#DIV/0!</v>
      </c>
      <c r="AO19" s="914"/>
      <c r="AP19" s="877" t="e">
        <f>Пресс!Y19*Пресс!H19/Пресс!J19</f>
        <v>#DIV/0!</v>
      </c>
      <c r="AQ19" s="245"/>
      <c r="AR19" s="842" t="e">
        <f t="shared" si="2"/>
        <v>#DIV/0!</v>
      </c>
      <c r="AS19" s="876" t="e">
        <f t="shared" si="9"/>
        <v>#DIV/0!</v>
      </c>
      <c r="AT19" s="825" t="e">
        <f>Пресс!AA19*Пресс!H19/Пресс!I19</f>
        <v>#DIV/0!</v>
      </c>
      <c r="AU19" s="18"/>
      <c r="AV19" s="877" t="e">
        <f>Пресс!AA19*Пресс!H19/Пресс!J19</f>
        <v>#DIV/0!</v>
      </c>
      <c r="AW19" s="18"/>
      <c r="AX19" s="825" t="e">
        <f>Пресс!AC19*Пресс!H19/Пресс!I19</f>
        <v>#DIV/0!</v>
      </c>
      <c r="AY19" s="18"/>
      <c r="AZ19" s="877" t="e">
        <f>Пресс!AC19*Пресс!H19/Пресс!J19</f>
        <v>#DIV/0!</v>
      </c>
      <c r="BA19" s="245"/>
      <c r="BB19" s="842" t="e">
        <f t="shared" si="12"/>
        <v>#DIV/0!</v>
      </c>
      <c r="BC19" s="876" t="e">
        <f t="shared" si="13"/>
        <v>#DIV/0!</v>
      </c>
      <c r="BD19" s="825" t="e">
        <f>Пресс!AE19*Пресс!H19/Пресс!I19</f>
        <v>#DIV/0!</v>
      </c>
      <c r="BE19" s="18"/>
      <c r="BF19" s="877" t="e">
        <f>Пресс!AE19*Пресс!H19/Пресс!J19</f>
        <v>#DIV/0!</v>
      </c>
      <c r="BG19" s="18"/>
      <c r="BH19" s="825" t="e">
        <f>Пресс!AG19*Пресс!H19/Пресс!I19</f>
        <v>#DIV/0!</v>
      </c>
      <c r="BI19" s="29"/>
      <c r="BJ19" s="877" t="e">
        <f>Пресс!AG19*Пресс!H19/Пресс!J19</f>
        <v>#DIV/0!</v>
      </c>
      <c r="BK19" s="941"/>
      <c r="BL19" s="842" t="e">
        <f t="shared" si="14"/>
        <v>#DIV/0!</v>
      </c>
      <c r="BM19" s="876" t="e">
        <f t="shared" si="15"/>
        <v>#DIV/0!</v>
      </c>
      <c r="BN19" s="825" t="e">
        <f>Пресс!AI19*Пресс!H19/Пресс!I19</f>
        <v>#DIV/0!</v>
      </c>
      <c r="BO19" s="18"/>
      <c r="BP19" s="877" t="e">
        <f>Пресс!AI19*Пресс!H19/Пресс!J19</f>
        <v>#DIV/0!</v>
      </c>
      <c r="BQ19" s="18"/>
      <c r="BR19" s="825" t="e">
        <f>Пресс!AK19*Пресс!H19/Пресс!I19</f>
        <v>#DIV/0!</v>
      </c>
      <c r="BS19" s="18"/>
      <c r="BT19" s="877" t="e">
        <f>Пресс!AK19*Пресс!H19/Пресс!J19</f>
        <v>#DIV/0!</v>
      </c>
      <c r="BU19" s="245"/>
      <c r="BV19" s="842" t="e">
        <f t="shared" si="10"/>
        <v>#DIV/0!</v>
      </c>
      <c r="BW19" s="876" t="e">
        <f t="shared" si="11"/>
        <v>#DIV/0!</v>
      </c>
      <c r="BX19" s="825" t="e">
        <f>Пресс!AM19*Пресс!H19/Пресс!I19</f>
        <v>#DIV/0!</v>
      </c>
      <c r="BY19" s="18"/>
      <c r="BZ19" s="877" t="e">
        <f>Пресс!AM19*Пресс!H19/Пресс!J19</f>
        <v>#DIV/0!</v>
      </c>
      <c r="CA19" s="18"/>
      <c r="CB19" s="825" t="e">
        <f>Пресс!AO19*Пресс!H19/Пресс!I19</f>
        <v>#DIV/0!</v>
      </c>
      <c r="CC19" s="18"/>
      <c r="CD19" s="877" t="e">
        <f>Пресс!AO19*Пресс!H19/Пресс!J19</f>
        <v>#DIV/0!</v>
      </c>
      <c r="CE19" s="302"/>
      <c r="CF19" s="810" t="e">
        <f t="shared" si="16"/>
        <v>#DIV/0!</v>
      </c>
      <c r="CG19" s="320">
        <f t="shared" si="17"/>
        <v>0</v>
      </c>
      <c r="CH19" s="211" t="e">
        <f>Пресс!AQ19*Пресс!H19/Пресс!I19</f>
        <v>#DIV/0!</v>
      </c>
      <c r="CI19" s="12"/>
      <c r="CJ19" s="211" t="e">
        <f>Пресс!AS19*Пресс!H19/Пресс!I19</f>
        <v>#DIV/0!</v>
      </c>
      <c r="CK19" s="321"/>
      <c r="CL19" s="294" t="e">
        <f t="shared" si="18"/>
        <v>#DIV/0!</v>
      </c>
      <c r="CM19" s="320">
        <f t="shared" si="19"/>
        <v>0</v>
      </c>
      <c r="CN19" s="211" t="e">
        <f>Пресс!AU19*Пресс!H19/Пресс!I19</f>
        <v>#DIV/0!</v>
      </c>
      <c r="CO19" s="21"/>
      <c r="CP19" s="211" t="e">
        <f>Пресс!AW19*Пресс!H19/Пресс!I19</f>
        <v>#DIV/0!</v>
      </c>
      <c r="CQ19" s="323"/>
    </row>
    <row r="20" spans="1:95" ht="24.75" hidden="1" customHeight="1" outlineLevel="1" x14ac:dyDescent="0.2">
      <c r="A20" s="204"/>
      <c r="B20" s="1221"/>
      <c r="C20" s="336">
        <f>Пресс!D20</f>
        <v>0</v>
      </c>
      <c r="D20" s="869">
        <f>Пресс!E20</f>
        <v>0</v>
      </c>
      <c r="E20" s="201">
        <f>Пресс!F20</f>
        <v>0</v>
      </c>
      <c r="F20" s="870">
        <f>Пресс!G20</f>
        <v>0</v>
      </c>
      <c r="G20" s="870"/>
      <c r="H20" s="870"/>
      <c r="I20" s="870"/>
      <c r="J20" s="849" t="e">
        <f>Пресс!K20*Пресс!H20/Пресс!I20</f>
        <v>#DIV/0!</v>
      </c>
      <c r="K20" s="826" t="e">
        <f t="shared" si="3"/>
        <v>#DIV/0!</v>
      </c>
      <c r="L20" s="818" t="e">
        <f>Пресс!K20*Пресс!H20/Пресс!J20</f>
        <v>#DIV/0!</v>
      </c>
      <c r="M20" s="818" t="e">
        <f t="shared" si="4"/>
        <v>#DIV/0!</v>
      </c>
      <c r="N20" s="950" t="e">
        <f t="shared" ref="N20:N22" si="20">SUM(P20,T20)</f>
        <v>#DIV/0!</v>
      </c>
      <c r="O20" s="876" t="e">
        <f>R20+V20</f>
        <v>#DIV/0!</v>
      </c>
      <c r="P20" s="825" t="e">
        <f>Пресс!O20*Пресс!H20/Пресс!I20</f>
        <v>#DIV/0!</v>
      </c>
      <c r="Q20" s="18"/>
      <c r="R20" s="877" t="e">
        <f>Пресс!O20*Пресс!H20/Пресс!J20</f>
        <v>#DIV/0!</v>
      </c>
      <c r="S20" s="18"/>
      <c r="T20" s="825" t="e">
        <f>Пресс!Q20*Пресс!H20/Пресс!I20</f>
        <v>#DIV/0!</v>
      </c>
      <c r="U20" s="18"/>
      <c r="V20" s="877" t="e">
        <f>Пресс!Q20*Пресс!H20/Пресс!J20</f>
        <v>#DIV/0!</v>
      </c>
      <c r="W20" s="302"/>
      <c r="X20" s="842" t="e">
        <f t="shared" ref="X20:X22" si="21">SUM(Z20,AD20)</f>
        <v>#DIV/0!</v>
      </c>
      <c r="Y20" s="876" t="e">
        <f t="shared" si="6"/>
        <v>#DIV/0!</v>
      </c>
      <c r="Z20" s="825" t="e">
        <f>Пресс!S20*Пресс!H20/Пресс!I20</f>
        <v>#DIV/0!</v>
      </c>
      <c r="AA20" s="18"/>
      <c r="AB20" s="877" t="e">
        <f>Пресс!S20*Пресс!H20/Пресс!J20</f>
        <v>#DIV/0!</v>
      </c>
      <c r="AC20" s="18"/>
      <c r="AD20" s="825" t="e">
        <f>Пресс!U20*Пресс!H20/Пресс!I20</f>
        <v>#DIV/0!</v>
      </c>
      <c r="AE20" s="18"/>
      <c r="AF20" s="877" t="e">
        <f>Пресс!U20*Пресс!H20/Пресс!J20</f>
        <v>#DIV/0!</v>
      </c>
      <c r="AG20" s="245"/>
      <c r="AH20" s="842" t="e">
        <f t="shared" ref="AH20:AH22" si="22">SUM(AJ20,AN20)</f>
        <v>#DIV/0!</v>
      </c>
      <c r="AI20" s="876" t="e">
        <f t="shared" si="8"/>
        <v>#DIV/0!</v>
      </c>
      <c r="AJ20" s="908" t="e">
        <f>Пресс!W20*Пресс!H20/Пресс!I20</f>
        <v>#DIV/0!</v>
      </c>
      <c r="AK20" s="914"/>
      <c r="AL20" s="877" t="e">
        <f>Пресс!W20*Пресс!H20/Пресс!J20</f>
        <v>#DIV/0!</v>
      </c>
      <c r="AM20" s="18"/>
      <c r="AN20" s="908" t="e">
        <f>Пресс!Y20*Пресс!H20/Пресс!I20</f>
        <v>#DIV/0!</v>
      </c>
      <c r="AO20" s="914"/>
      <c r="AP20" s="877" t="e">
        <f>Пресс!Y20*Пресс!H20/Пресс!J20</f>
        <v>#DIV/0!</v>
      </c>
      <c r="AQ20" s="245"/>
      <c r="AR20" s="842" t="e">
        <f t="shared" ref="AR20:AR22" si="23">SUM(AT20,AX20)</f>
        <v>#DIV/0!</v>
      </c>
      <c r="AS20" s="876" t="e">
        <f t="shared" si="9"/>
        <v>#DIV/0!</v>
      </c>
      <c r="AT20" s="825" t="e">
        <f>Пресс!AA20*Пресс!H20/Пресс!I20</f>
        <v>#DIV/0!</v>
      </c>
      <c r="AU20" s="18"/>
      <c r="AV20" s="877" t="e">
        <f>Пресс!AA20*Пресс!H20/Пресс!J20</f>
        <v>#DIV/0!</v>
      </c>
      <c r="AW20" s="18"/>
      <c r="AX20" s="825" t="e">
        <f>Пресс!AC20*Пресс!H20/Пресс!I20</f>
        <v>#DIV/0!</v>
      </c>
      <c r="AY20" s="18"/>
      <c r="AZ20" s="877" t="e">
        <f>Пресс!AC20*Пресс!H20/Пресс!J20</f>
        <v>#DIV/0!</v>
      </c>
      <c r="BA20" s="245"/>
      <c r="BB20" s="842" t="e">
        <f t="shared" si="12"/>
        <v>#DIV/0!</v>
      </c>
      <c r="BC20" s="876" t="e">
        <f t="shared" si="13"/>
        <v>#DIV/0!</v>
      </c>
      <c r="BD20" s="825" t="e">
        <f>Пресс!AE20*Пресс!H20/Пресс!I20</f>
        <v>#DIV/0!</v>
      </c>
      <c r="BE20" s="18"/>
      <c r="BF20" s="877" t="e">
        <f>Пресс!AE20*Пресс!H20/Пресс!J20</f>
        <v>#DIV/0!</v>
      </c>
      <c r="BG20" s="18"/>
      <c r="BH20" s="825" t="e">
        <f>Пресс!AG20*Пресс!H20/Пресс!I20</f>
        <v>#DIV/0!</v>
      </c>
      <c r="BI20" s="29"/>
      <c r="BJ20" s="877" t="e">
        <f>Пресс!AG20*Пресс!H20/Пресс!J20</f>
        <v>#DIV/0!</v>
      </c>
      <c r="BK20" s="941"/>
      <c r="BL20" s="842" t="e">
        <f t="shared" si="14"/>
        <v>#DIV/0!</v>
      </c>
      <c r="BM20" s="876" t="e">
        <f t="shared" si="15"/>
        <v>#DIV/0!</v>
      </c>
      <c r="BN20" s="825" t="e">
        <f>Пресс!AI20*Пресс!H20/Пресс!I20</f>
        <v>#DIV/0!</v>
      </c>
      <c r="BO20" s="18"/>
      <c r="BP20" s="877" t="e">
        <f>Пресс!AI20*Пресс!H20/Пресс!J20</f>
        <v>#DIV/0!</v>
      </c>
      <c r="BQ20" s="18"/>
      <c r="BR20" s="825" t="e">
        <f>Пресс!AK20*Пресс!H20/Пресс!I20</f>
        <v>#DIV/0!</v>
      </c>
      <c r="BS20" s="18"/>
      <c r="BT20" s="877" t="e">
        <f>Пресс!AK20*Пресс!H20/Пресс!J20</f>
        <v>#DIV/0!</v>
      </c>
      <c r="BU20" s="245"/>
      <c r="BV20" s="842" t="e">
        <f t="shared" si="10"/>
        <v>#DIV/0!</v>
      </c>
      <c r="BW20" s="876" t="e">
        <f t="shared" si="11"/>
        <v>#DIV/0!</v>
      </c>
      <c r="BX20" s="825" t="e">
        <f>Пресс!AM20*Пресс!H20/Пресс!I20</f>
        <v>#DIV/0!</v>
      </c>
      <c r="BY20" s="18"/>
      <c r="BZ20" s="877" t="e">
        <f>Пресс!AM20*Пресс!H20/Пресс!J20</f>
        <v>#DIV/0!</v>
      </c>
      <c r="CA20" s="18"/>
      <c r="CB20" s="825" t="e">
        <f>Пресс!AO20*Пресс!H20/Пресс!I20</f>
        <v>#DIV/0!</v>
      </c>
      <c r="CC20" s="18"/>
      <c r="CD20" s="877" t="e">
        <f>Пресс!AO20*Пресс!H20/Пресс!J20</f>
        <v>#DIV/0!</v>
      </c>
      <c r="CE20" s="302"/>
      <c r="CF20" s="810" t="e">
        <f t="shared" si="16"/>
        <v>#DIV/0!</v>
      </c>
      <c r="CG20" s="320">
        <f t="shared" si="17"/>
        <v>0</v>
      </c>
      <c r="CH20" s="211" t="e">
        <f>Пресс!AQ20*Пресс!H20/Пресс!I20</f>
        <v>#DIV/0!</v>
      </c>
      <c r="CI20" s="12"/>
      <c r="CJ20" s="211" t="e">
        <f>Пресс!AS20*Пресс!H20/Пресс!I20</f>
        <v>#DIV/0!</v>
      </c>
      <c r="CK20" s="321"/>
      <c r="CL20" s="294" t="e">
        <f t="shared" si="18"/>
        <v>#DIV/0!</v>
      </c>
      <c r="CM20" s="320">
        <f t="shared" ref="CM20:CM25" si="24">SUM(CO20,CQ20)</f>
        <v>0</v>
      </c>
      <c r="CN20" s="211" t="e">
        <f>Пресс!AU20*Пресс!H20/Пресс!I20</f>
        <v>#DIV/0!</v>
      </c>
      <c r="CO20" s="21"/>
      <c r="CP20" s="211" t="e">
        <f>Пресс!AW20*Пресс!H20/Пресс!I20</f>
        <v>#DIV/0!</v>
      </c>
      <c r="CQ20" s="323"/>
    </row>
    <row r="21" spans="1:95" ht="24.75" hidden="1" customHeight="1" outlineLevel="1" x14ac:dyDescent="0.2">
      <c r="A21" s="204"/>
      <c r="B21" s="1221"/>
      <c r="C21" s="336">
        <f>Пресс!D21</f>
        <v>0</v>
      </c>
      <c r="D21" s="869">
        <f>Пресс!E21</f>
        <v>0</v>
      </c>
      <c r="E21" s="201">
        <f>Пресс!F21</f>
        <v>0</v>
      </c>
      <c r="F21" s="870">
        <f>Пресс!G21</f>
        <v>0</v>
      </c>
      <c r="G21" s="870"/>
      <c r="H21" s="870"/>
      <c r="I21" s="870"/>
      <c r="J21" s="849" t="e">
        <f>Пресс!K21*Пресс!H21/Пресс!I21</f>
        <v>#DIV/0!</v>
      </c>
      <c r="K21" s="826" t="e">
        <f t="shared" si="3"/>
        <v>#DIV/0!</v>
      </c>
      <c r="L21" s="818" t="e">
        <f>Пресс!K21*Пресс!H21/Пресс!J21</f>
        <v>#DIV/0!</v>
      </c>
      <c r="M21" s="818" t="e">
        <f t="shared" si="4"/>
        <v>#DIV/0!</v>
      </c>
      <c r="N21" s="950" t="e">
        <f t="shared" si="20"/>
        <v>#DIV/0!</v>
      </c>
      <c r="O21" s="876" t="e">
        <f t="shared" ref="O21:O84" si="25">R21+V21</f>
        <v>#DIV/0!</v>
      </c>
      <c r="P21" s="825" t="e">
        <f>Пресс!O21*Пресс!H21/Пресс!I21</f>
        <v>#DIV/0!</v>
      </c>
      <c r="Q21" s="18"/>
      <c r="R21" s="877" t="e">
        <f>Пресс!O21*Пресс!H21/Пресс!J21</f>
        <v>#DIV/0!</v>
      </c>
      <c r="S21" s="18"/>
      <c r="T21" s="825" t="e">
        <f>Пресс!Q21*Пресс!H21/Пресс!I21</f>
        <v>#DIV/0!</v>
      </c>
      <c r="U21" s="18"/>
      <c r="V21" s="877" t="e">
        <f>Пресс!Q21*Пресс!H21/Пресс!J21</f>
        <v>#DIV/0!</v>
      </c>
      <c r="W21" s="302"/>
      <c r="X21" s="842" t="e">
        <f t="shared" si="21"/>
        <v>#DIV/0!</v>
      </c>
      <c r="Y21" s="876" t="e">
        <f t="shared" si="6"/>
        <v>#DIV/0!</v>
      </c>
      <c r="Z21" s="825" t="e">
        <f>Пресс!S21*Пресс!H21/Пресс!I21</f>
        <v>#DIV/0!</v>
      </c>
      <c r="AA21" s="18"/>
      <c r="AB21" s="877" t="e">
        <f>Пресс!S21*Пресс!H21/Пресс!J21</f>
        <v>#DIV/0!</v>
      </c>
      <c r="AC21" s="18"/>
      <c r="AD21" s="825" t="e">
        <f>Пресс!U21*Пресс!H21/Пресс!I21</f>
        <v>#DIV/0!</v>
      </c>
      <c r="AE21" s="18"/>
      <c r="AF21" s="877" t="e">
        <f>Пресс!U21*Пресс!H21/Пресс!J21</f>
        <v>#DIV/0!</v>
      </c>
      <c r="AG21" s="245"/>
      <c r="AH21" s="842" t="e">
        <f t="shared" si="22"/>
        <v>#DIV/0!</v>
      </c>
      <c r="AI21" s="876" t="e">
        <f t="shared" si="8"/>
        <v>#DIV/0!</v>
      </c>
      <c r="AJ21" s="908" t="e">
        <f>Пресс!W21*Пресс!H21/Пресс!I21</f>
        <v>#DIV/0!</v>
      </c>
      <c r="AK21" s="914"/>
      <c r="AL21" s="877" t="e">
        <f>Пресс!W21*Пресс!H21/Пресс!J21</f>
        <v>#DIV/0!</v>
      </c>
      <c r="AM21" s="18"/>
      <c r="AN21" s="908" t="e">
        <f>Пресс!Y21*Пресс!H21/Пресс!I21</f>
        <v>#DIV/0!</v>
      </c>
      <c r="AO21" s="914"/>
      <c r="AP21" s="877" t="e">
        <f>Пресс!Y21*Пресс!H21/Пресс!J21</f>
        <v>#DIV/0!</v>
      </c>
      <c r="AQ21" s="245"/>
      <c r="AR21" s="842" t="e">
        <f t="shared" si="23"/>
        <v>#DIV/0!</v>
      </c>
      <c r="AS21" s="876" t="e">
        <f t="shared" si="9"/>
        <v>#DIV/0!</v>
      </c>
      <c r="AT21" s="825" t="e">
        <f>Пресс!AA21*Пресс!H21/Пресс!I21</f>
        <v>#DIV/0!</v>
      </c>
      <c r="AU21" s="18"/>
      <c r="AV21" s="877" t="e">
        <f>Пресс!AA21*Пресс!H21/Пресс!J21</f>
        <v>#DIV/0!</v>
      </c>
      <c r="AW21" s="18"/>
      <c r="AX21" s="825" t="e">
        <f>Пресс!AC21*Пресс!H21/Пресс!I21</f>
        <v>#DIV/0!</v>
      </c>
      <c r="AY21" s="18"/>
      <c r="AZ21" s="877" t="e">
        <f>Пресс!AC21*Пресс!H21/Пресс!J21</f>
        <v>#DIV/0!</v>
      </c>
      <c r="BA21" s="245"/>
      <c r="BB21" s="842" t="e">
        <f t="shared" si="12"/>
        <v>#DIV/0!</v>
      </c>
      <c r="BC21" s="876" t="e">
        <f t="shared" si="13"/>
        <v>#DIV/0!</v>
      </c>
      <c r="BD21" s="825" t="e">
        <f>Пресс!AE21*Пресс!H21/Пресс!I21</f>
        <v>#DIV/0!</v>
      </c>
      <c r="BE21" s="18"/>
      <c r="BF21" s="877" t="e">
        <f>Пресс!AE21*Пресс!H21/Пресс!J21</f>
        <v>#DIV/0!</v>
      </c>
      <c r="BG21" s="18"/>
      <c r="BH21" s="825" t="e">
        <f>Пресс!AG21*Пресс!H21/Пресс!I21</f>
        <v>#DIV/0!</v>
      </c>
      <c r="BI21" s="29"/>
      <c r="BJ21" s="877" t="e">
        <f>Пресс!AG21*Пресс!H21/Пресс!J21</f>
        <v>#DIV/0!</v>
      </c>
      <c r="BK21" s="941"/>
      <c r="BL21" s="842" t="e">
        <f t="shared" si="14"/>
        <v>#DIV/0!</v>
      </c>
      <c r="BM21" s="876" t="e">
        <f t="shared" si="15"/>
        <v>#DIV/0!</v>
      </c>
      <c r="BN21" s="825" t="e">
        <f>Пресс!AI21*Пресс!H21/Пресс!I21</f>
        <v>#DIV/0!</v>
      </c>
      <c r="BO21" s="18"/>
      <c r="BP21" s="877" t="e">
        <f>Пресс!AI21*Пресс!H21/Пресс!J21</f>
        <v>#DIV/0!</v>
      </c>
      <c r="BQ21" s="18"/>
      <c r="BR21" s="825" t="e">
        <f>Пресс!AK21*Пресс!H21/Пресс!I21</f>
        <v>#DIV/0!</v>
      </c>
      <c r="BS21" s="18"/>
      <c r="BT21" s="877" t="e">
        <f>Пресс!AK21*Пресс!H21/Пресс!J21</f>
        <v>#DIV/0!</v>
      </c>
      <c r="BU21" s="245"/>
      <c r="BV21" s="842" t="e">
        <f t="shared" si="10"/>
        <v>#DIV/0!</v>
      </c>
      <c r="BW21" s="876" t="e">
        <f t="shared" si="11"/>
        <v>#DIV/0!</v>
      </c>
      <c r="BX21" s="825" t="e">
        <f>Пресс!AM21*Пресс!H21/Пресс!I21</f>
        <v>#DIV/0!</v>
      </c>
      <c r="BY21" s="18"/>
      <c r="BZ21" s="877" t="e">
        <f>Пресс!AM21*Пресс!H21/Пресс!J21</f>
        <v>#DIV/0!</v>
      </c>
      <c r="CA21" s="18"/>
      <c r="CB21" s="825" t="e">
        <f>Пресс!AO21*Пресс!H21/Пресс!I21</f>
        <v>#DIV/0!</v>
      </c>
      <c r="CC21" s="18"/>
      <c r="CD21" s="877" t="e">
        <f>Пресс!AO21*Пресс!H21/Пресс!J21</f>
        <v>#DIV/0!</v>
      </c>
      <c r="CE21" s="302"/>
      <c r="CF21" s="810" t="e">
        <f t="shared" si="16"/>
        <v>#DIV/0!</v>
      </c>
      <c r="CG21" s="320">
        <f>SUM(CI21,CK21)</f>
        <v>0</v>
      </c>
      <c r="CH21" s="211" t="e">
        <f>Пресс!AQ21*Пресс!H21/Пресс!I21</f>
        <v>#DIV/0!</v>
      </c>
      <c r="CI21" s="12"/>
      <c r="CJ21" s="211" t="e">
        <f>Пресс!AS21*Пресс!H21/Пресс!I21</f>
        <v>#DIV/0!</v>
      </c>
      <c r="CK21" s="321"/>
      <c r="CL21" s="294" t="e">
        <f t="shared" si="18"/>
        <v>#DIV/0!</v>
      </c>
      <c r="CM21" s="320">
        <f t="shared" si="24"/>
        <v>0</v>
      </c>
      <c r="CN21" s="211" t="e">
        <f>Пресс!AU21*Пресс!H21/Пресс!I21</f>
        <v>#DIV/0!</v>
      </c>
      <c r="CO21" s="21"/>
      <c r="CP21" s="211" t="e">
        <f>Пресс!AW21*Пресс!H21/Пресс!I21</f>
        <v>#DIV/0!</v>
      </c>
      <c r="CQ21" s="323"/>
    </row>
    <row r="22" spans="1:95" ht="24.75" hidden="1" customHeight="1" outlineLevel="1" x14ac:dyDescent="0.2">
      <c r="A22" s="204"/>
      <c r="B22" s="1221"/>
      <c r="C22" s="336">
        <f>Пресс!D22</f>
        <v>0</v>
      </c>
      <c r="D22" s="869">
        <f>Пресс!E22</f>
        <v>0</v>
      </c>
      <c r="E22" s="201">
        <f>Пресс!F22</f>
        <v>0</v>
      </c>
      <c r="F22" s="870">
        <f>Пресс!G22</f>
        <v>0</v>
      </c>
      <c r="G22" s="870"/>
      <c r="H22" s="870"/>
      <c r="I22" s="870"/>
      <c r="J22" s="849" t="e">
        <f>Пресс!K22*Пресс!H22/Пресс!I22</f>
        <v>#DIV/0!</v>
      </c>
      <c r="K22" s="826" t="e">
        <f t="shared" si="3"/>
        <v>#DIV/0!</v>
      </c>
      <c r="L22" s="818" t="e">
        <f>Пресс!K22*Пресс!H22/Пресс!J22</f>
        <v>#DIV/0!</v>
      </c>
      <c r="M22" s="818" t="e">
        <f>L22-S22-W22-AC22-AG22+AM22+AQ22+AW22+BA22+BG22+BK22+BQ22+BU22+CA22+CE22</f>
        <v>#DIV/0!</v>
      </c>
      <c r="N22" s="950" t="e">
        <f t="shared" si="20"/>
        <v>#DIV/0!</v>
      </c>
      <c r="O22" s="876" t="e">
        <f t="shared" si="25"/>
        <v>#DIV/0!</v>
      </c>
      <c r="P22" s="825" t="e">
        <f>Пресс!O22*Пресс!H22/Пресс!I22</f>
        <v>#DIV/0!</v>
      </c>
      <c r="Q22" s="18"/>
      <c r="R22" s="877" t="e">
        <f>Пресс!O22*Пресс!H22/Пресс!J22</f>
        <v>#DIV/0!</v>
      </c>
      <c r="S22" s="18"/>
      <c r="T22" s="825" t="e">
        <f>Пресс!Q22*Пресс!H22/Пресс!I22</f>
        <v>#DIV/0!</v>
      </c>
      <c r="U22" s="18"/>
      <c r="V22" s="877" t="e">
        <f>Пресс!Q22*Пресс!H22/Пресс!J22</f>
        <v>#DIV/0!</v>
      </c>
      <c r="W22" s="302"/>
      <c r="X22" s="842" t="e">
        <f t="shared" si="21"/>
        <v>#DIV/0!</v>
      </c>
      <c r="Y22" s="876" t="e">
        <f t="shared" si="6"/>
        <v>#DIV/0!</v>
      </c>
      <c r="Z22" s="825" t="e">
        <f>Пресс!S22*Пресс!H22/Пресс!I22</f>
        <v>#DIV/0!</v>
      </c>
      <c r="AA22" s="18"/>
      <c r="AB22" s="877" t="e">
        <f>Пресс!S22*Пресс!H22/Пресс!J22</f>
        <v>#DIV/0!</v>
      </c>
      <c r="AC22" s="18"/>
      <c r="AD22" s="825" t="e">
        <f>Пресс!U22*Пресс!H22/Пресс!I22</f>
        <v>#DIV/0!</v>
      </c>
      <c r="AE22" s="18"/>
      <c r="AF22" s="877" t="e">
        <f>Пресс!U22*Пресс!H22/Пресс!J22</f>
        <v>#DIV/0!</v>
      </c>
      <c r="AG22" s="245"/>
      <c r="AH22" s="842" t="e">
        <f t="shared" si="22"/>
        <v>#DIV/0!</v>
      </c>
      <c r="AI22" s="876" t="e">
        <f t="shared" si="8"/>
        <v>#DIV/0!</v>
      </c>
      <c r="AJ22" s="908" t="e">
        <f>Пресс!W22*Пресс!H22/Пресс!I22</f>
        <v>#DIV/0!</v>
      </c>
      <c r="AK22" s="914"/>
      <c r="AL22" s="877" t="e">
        <f>Пресс!W22*Пресс!H22/Пресс!J22</f>
        <v>#DIV/0!</v>
      </c>
      <c r="AM22" s="18"/>
      <c r="AN22" s="908" t="e">
        <f>Пресс!Y22*Пресс!H22/Пресс!I22</f>
        <v>#DIV/0!</v>
      </c>
      <c r="AO22" s="914"/>
      <c r="AP22" s="877" t="e">
        <f>Пресс!Y22*Пресс!H22/Пресс!J22</f>
        <v>#DIV/0!</v>
      </c>
      <c r="AQ22" s="245"/>
      <c r="AR22" s="842" t="e">
        <f t="shared" si="23"/>
        <v>#DIV/0!</v>
      </c>
      <c r="AS22" s="876" t="e">
        <f t="shared" si="9"/>
        <v>#DIV/0!</v>
      </c>
      <c r="AT22" s="825" t="e">
        <f>Пресс!AA22*Пресс!H22/Пресс!I22</f>
        <v>#DIV/0!</v>
      </c>
      <c r="AU22" s="18"/>
      <c r="AV22" s="877" t="e">
        <f>Пресс!AA22*Пресс!H22/Пресс!J22</f>
        <v>#DIV/0!</v>
      </c>
      <c r="AW22" s="18"/>
      <c r="AX22" s="825" t="e">
        <f>Пресс!AC22*Пресс!H22/Пресс!I22</f>
        <v>#DIV/0!</v>
      </c>
      <c r="AY22" s="18"/>
      <c r="AZ22" s="877" t="e">
        <f>Пресс!AC22*Пресс!H22/Пресс!J22</f>
        <v>#DIV/0!</v>
      </c>
      <c r="BA22" s="245"/>
      <c r="BB22" s="842" t="e">
        <f t="shared" si="12"/>
        <v>#DIV/0!</v>
      </c>
      <c r="BC22" s="876" t="e">
        <f t="shared" si="13"/>
        <v>#DIV/0!</v>
      </c>
      <c r="BD22" s="825" t="e">
        <f>Пресс!AE22*Пресс!H22/Пресс!I22</f>
        <v>#DIV/0!</v>
      </c>
      <c r="BE22" s="18"/>
      <c r="BF22" s="877" t="e">
        <f>Пресс!AE22*Пресс!H22/Пресс!J22</f>
        <v>#DIV/0!</v>
      </c>
      <c r="BG22" s="18"/>
      <c r="BH22" s="825" t="e">
        <f>Пресс!AG22*Пресс!H22/Пресс!I22</f>
        <v>#DIV/0!</v>
      </c>
      <c r="BI22" s="29"/>
      <c r="BJ22" s="877" t="e">
        <f>Пресс!AG22*Пресс!H22/Пресс!J22</f>
        <v>#DIV/0!</v>
      </c>
      <c r="BK22" s="941"/>
      <c r="BL22" s="842" t="e">
        <f t="shared" si="14"/>
        <v>#DIV/0!</v>
      </c>
      <c r="BM22" s="876" t="e">
        <f t="shared" si="15"/>
        <v>#DIV/0!</v>
      </c>
      <c r="BN22" s="825" t="e">
        <f>Пресс!AI22*Пресс!H22/Пресс!I22</f>
        <v>#DIV/0!</v>
      </c>
      <c r="BO22" s="18"/>
      <c r="BP22" s="877" t="e">
        <f>Пресс!AI22*Пресс!H22/Пресс!J22</f>
        <v>#DIV/0!</v>
      </c>
      <c r="BQ22" s="18"/>
      <c r="BR22" s="825" t="e">
        <f>Пресс!AK22*Пресс!H22/Пресс!I22</f>
        <v>#DIV/0!</v>
      </c>
      <c r="BS22" s="18"/>
      <c r="BT22" s="877" t="e">
        <f>Пресс!AK22*Пресс!H22/Пресс!J22</f>
        <v>#DIV/0!</v>
      </c>
      <c r="BU22" s="245"/>
      <c r="BV22" s="842" t="e">
        <f t="shared" si="10"/>
        <v>#DIV/0!</v>
      </c>
      <c r="BW22" s="876" t="e">
        <f t="shared" si="11"/>
        <v>#DIV/0!</v>
      </c>
      <c r="BX22" s="825" t="e">
        <f>Пресс!AM22*Пресс!H22/Пресс!I22</f>
        <v>#DIV/0!</v>
      </c>
      <c r="BY22" s="18"/>
      <c r="BZ22" s="877" t="e">
        <f>Пресс!AM22*Пресс!H22/Пресс!J22</f>
        <v>#DIV/0!</v>
      </c>
      <c r="CA22" s="18"/>
      <c r="CB22" s="825" t="e">
        <f>Пресс!AO22*Пресс!H22/Пресс!I22</f>
        <v>#DIV/0!</v>
      </c>
      <c r="CC22" s="18"/>
      <c r="CD22" s="877" t="e">
        <f>Пресс!AO22*Пресс!H22/Пресс!J22</f>
        <v>#DIV/0!</v>
      </c>
      <c r="CE22" s="302"/>
      <c r="CF22" s="810" t="e">
        <f t="shared" si="16"/>
        <v>#DIV/0!</v>
      </c>
      <c r="CG22" s="320">
        <f>SUM(CI22,CK22)</f>
        <v>0</v>
      </c>
      <c r="CH22" s="211" t="e">
        <f>Пресс!AQ22*Пресс!H22/Пресс!I22</f>
        <v>#DIV/0!</v>
      </c>
      <c r="CI22" s="12"/>
      <c r="CJ22" s="211" t="e">
        <f>Пресс!AS22*Пресс!H22/Пресс!I22</f>
        <v>#DIV/0!</v>
      </c>
      <c r="CK22" s="321"/>
      <c r="CL22" s="294" t="e">
        <f t="shared" si="18"/>
        <v>#DIV/0!</v>
      </c>
      <c r="CM22" s="320">
        <f t="shared" si="24"/>
        <v>0</v>
      </c>
      <c r="CN22" s="211" t="e">
        <f>Пресс!AU22*Пресс!H22/Пресс!I22</f>
        <v>#DIV/0!</v>
      </c>
      <c r="CO22" s="21"/>
      <c r="CP22" s="211" t="e">
        <f>Пресс!AW22*Пресс!H22/Пресс!I22</f>
        <v>#DIV/0!</v>
      </c>
      <c r="CQ22" s="323"/>
    </row>
    <row r="23" spans="1:95" ht="24.75" hidden="1" customHeight="1" outlineLevel="1" x14ac:dyDescent="0.2">
      <c r="A23" s="204"/>
      <c r="B23" s="1221"/>
      <c r="C23" s="336">
        <f>Пресс!D23</f>
        <v>0</v>
      </c>
      <c r="D23" s="869">
        <f>Пресс!E23</f>
        <v>0</v>
      </c>
      <c r="E23" s="201">
        <f>Пресс!F23</f>
        <v>0</v>
      </c>
      <c r="F23" s="870">
        <f>Пресс!G23</f>
        <v>0</v>
      </c>
      <c r="G23" s="870"/>
      <c r="H23" s="870"/>
      <c r="I23" s="870"/>
      <c r="J23" s="849" t="e">
        <f>Пресс!K23*Пресс!H23/Пресс!I23</f>
        <v>#DIV/0!</v>
      </c>
      <c r="K23" s="826" t="e">
        <f t="shared" si="3"/>
        <v>#DIV/0!</v>
      </c>
      <c r="L23" s="818" t="e">
        <f>Пресс!K23*Пресс!H23/Пресс!J23</f>
        <v>#DIV/0!</v>
      </c>
      <c r="M23" s="818" t="e">
        <f t="shared" si="4"/>
        <v>#DIV/0!</v>
      </c>
      <c r="N23" s="950" t="e">
        <f>SUM(P23,T23)</f>
        <v>#DIV/0!</v>
      </c>
      <c r="O23" s="876" t="e">
        <f t="shared" si="25"/>
        <v>#DIV/0!</v>
      </c>
      <c r="P23" s="825" t="e">
        <f>Пресс!O23*Пресс!H23/Пресс!I23</f>
        <v>#DIV/0!</v>
      </c>
      <c r="Q23" s="18"/>
      <c r="R23" s="877" t="e">
        <f>Пресс!O23*Пресс!H23/Пресс!J23</f>
        <v>#DIV/0!</v>
      </c>
      <c r="S23" s="18"/>
      <c r="T23" s="825" t="e">
        <f>Пресс!Q23*Пресс!H23/Пресс!I23</f>
        <v>#DIV/0!</v>
      </c>
      <c r="U23" s="18"/>
      <c r="V23" s="877" t="e">
        <f>Пресс!Q23*Пресс!H23/Пресс!J23</f>
        <v>#DIV/0!</v>
      </c>
      <c r="W23" s="302"/>
      <c r="X23" s="842" t="e">
        <f>SUM(Z23,AD23)</f>
        <v>#DIV/0!</v>
      </c>
      <c r="Y23" s="876" t="e">
        <f t="shared" si="6"/>
        <v>#DIV/0!</v>
      </c>
      <c r="Z23" s="825" t="e">
        <f>Пресс!S23*Пресс!H23/Пресс!I23</f>
        <v>#DIV/0!</v>
      </c>
      <c r="AA23" s="18"/>
      <c r="AB23" s="877" t="e">
        <f>Пресс!S23*Пресс!H23/Пресс!J23</f>
        <v>#DIV/0!</v>
      </c>
      <c r="AC23" s="18"/>
      <c r="AD23" s="825" t="e">
        <f>Пресс!U23*Пресс!H23/Пресс!I23</f>
        <v>#DIV/0!</v>
      </c>
      <c r="AE23" s="18"/>
      <c r="AF23" s="877" t="e">
        <f>Пресс!U23*Пресс!H23/Пресс!J23</f>
        <v>#DIV/0!</v>
      </c>
      <c r="AG23" s="245"/>
      <c r="AH23" s="842" t="e">
        <f>SUM(AJ23,AN23)</f>
        <v>#DIV/0!</v>
      </c>
      <c r="AI23" s="876" t="e">
        <f t="shared" si="8"/>
        <v>#DIV/0!</v>
      </c>
      <c r="AJ23" s="908" t="e">
        <f>Пресс!W23*Пресс!H23/Пресс!I23</f>
        <v>#DIV/0!</v>
      </c>
      <c r="AK23" s="914"/>
      <c r="AL23" s="877" t="e">
        <f>Пресс!W23*Пресс!H23/Пресс!J23</f>
        <v>#DIV/0!</v>
      </c>
      <c r="AM23" s="18"/>
      <c r="AN23" s="908" t="e">
        <f>Пресс!Y23*Пресс!H23/Пресс!I23</f>
        <v>#DIV/0!</v>
      </c>
      <c r="AO23" s="914"/>
      <c r="AP23" s="877" t="e">
        <f>Пресс!Y23*Пресс!H23/Пресс!J23</f>
        <v>#DIV/0!</v>
      </c>
      <c r="AQ23" s="245"/>
      <c r="AR23" s="842" t="e">
        <f>SUM(AT23,AX23)</f>
        <v>#DIV/0!</v>
      </c>
      <c r="AS23" s="876" t="e">
        <f t="shared" si="9"/>
        <v>#DIV/0!</v>
      </c>
      <c r="AT23" s="825" t="e">
        <f>Пресс!AA23*Пресс!H23/Пресс!I23</f>
        <v>#DIV/0!</v>
      </c>
      <c r="AU23" s="18"/>
      <c r="AV23" s="877" t="e">
        <f>Пресс!AA23*Пресс!H23/Пресс!J23</f>
        <v>#DIV/0!</v>
      </c>
      <c r="AW23" s="18"/>
      <c r="AX23" s="825" t="e">
        <f>Пресс!AC23*Пресс!H23/Пресс!I23</f>
        <v>#DIV/0!</v>
      </c>
      <c r="AY23" s="18"/>
      <c r="AZ23" s="877" t="e">
        <f>Пресс!AC23*Пресс!H23/Пресс!J23</f>
        <v>#DIV/0!</v>
      </c>
      <c r="BA23" s="245"/>
      <c r="BB23" s="842" t="e">
        <f t="shared" si="12"/>
        <v>#DIV/0!</v>
      </c>
      <c r="BC23" s="876" t="e">
        <f t="shared" si="13"/>
        <v>#DIV/0!</v>
      </c>
      <c r="BD23" s="825" t="e">
        <f>Пресс!AE23*Пресс!H23/Пресс!I23</f>
        <v>#DIV/0!</v>
      </c>
      <c r="BE23" s="18"/>
      <c r="BF23" s="877" t="e">
        <f>Пресс!AE23*Пресс!H23/Пресс!J23</f>
        <v>#DIV/0!</v>
      </c>
      <c r="BG23" s="18"/>
      <c r="BH23" s="825" t="e">
        <f>Пресс!AG23*Пресс!H23/Пресс!I23</f>
        <v>#DIV/0!</v>
      </c>
      <c r="BI23" s="29"/>
      <c r="BJ23" s="877" t="e">
        <f>Пресс!AG23*Пресс!H23/Пресс!J23</f>
        <v>#DIV/0!</v>
      </c>
      <c r="BK23" s="941"/>
      <c r="BL23" s="842" t="e">
        <f t="shared" si="14"/>
        <v>#DIV/0!</v>
      </c>
      <c r="BM23" s="876" t="e">
        <f t="shared" si="15"/>
        <v>#DIV/0!</v>
      </c>
      <c r="BN23" s="825" t="e">
        <f>Пресс!AI23*Пресс!H23/Пресс!I23</f>
        <v>#DIV/0!</v>
      </c>
      <c r="BO23" s="18"/>
      <c r="BP23" s="877" t="e">
        <f>Пресс!AI23*Пресс!H23/Пресс!J23</f>
        <v>#DIV/0!</v>
      </c>
      <c r="BQ23" s="18"/>
      <c r="BR23" s="825" t="e">
        <f>Пресс!AK23*Пресс!H23/Пресс!I23</f>
        <v>#DIV/0!</v>
      </c>
      <c r="BS23" s="18"/>
      <c r="BT23" s="877" t="e">
        <f>Пресс!AK23*Пресс!H23/Пресс!J23</f>
        <v>#DIV/0!</v>
      </c>
      <c r="BU23" s="245"/>
      <c r="BV23" s="842" t="e">
        <f t="shared" si="10"/>
        <v>#DIV/0!</v>
      </c>
      <c r="BW23" s="876" t="e">
        <f t="shared" si="11"/>
        <v>#DIV/0!</v>
      </c>
      <c r="BX23" s="825" t="e">
        <f>Пресс!AM23*Пресс!H23/Пресс!I23</f>
        <v>#DIV/0!</v>
      </c>
      <c r="BY23" s="18"/>
      <c r="BZ23" s="877" t="e">
        <f>Пресс!AM23*Пресс!H23/Пресс!J23</f>
        <v>#DIV/0!</v>
      </c>
      <c r="CA23" s="18"/>
      <c r="CB23" s="825" t="e">
        <f>Пресс!AO23*Пресс!H23/Пресс!I23</f>
        <v>#DIV/0!</v>
      </c>
      <c r="CC23" s="18"/>
      <c r="CD23" s="877" t="e">
        <f>Пресс!AO23*Пресс!H23/Пресс!J23</f>
        <v>#DIV/0!</v>
      </c>
      <c r="CE23" s="302"/>
      <c r="CF23" s="810" t="e">
        <f t="shared" si="16"/>
        <v>#DIV/0!</v>
      </c>
      <c r="CG23" s="320">
        <f>SUM(CI23,CK23)</f>
        <v>0</v>
      </c>
      <c r="CH23" s="211" t="e">
        <f>Пресс!AQ23*Пресс!H23/Пресс!I23</f>
        <v>#DIV/0!</v>
      </c>
      <c r="CI23" s="12"/>
      <c r="CJ23" s="211" t="e">
        <f>Пресс!AS23*Пресс!H23/Пресс!I23</f>
        <v>#DIV/0!</v>
      </c>
      <c r="CK23" s="321"/>
      <c r="CL23" s="294" t="e">
        <f t="shared" si="18"/>
        <v>#DIV/0!</v>
      </c>
      <c r="CM23" s="320">
        <f t="shared" si="24"/>
        <v>0</v>
      </c>
      <c r="CN23" s="211" t="e">
        <f>Пресс!AU23*Пресс!H23/Пресс!I23</f>
        <v>#DIV/0!</v>
      </c>
      <c r="CO23" s="21"/>
      <c r="CP23" s="211" t="e">
        <f>Пресс!AW23*Пресс!H23/Пресс!I23</f>
        <v>#DIV/0!</v>
      </c>
      <c r="CQ23" s="323"/>
    </row>
    <row r="24" spans="1:95" ht="24.75" hidden="1" customHeight="1" outlineLevel="1" x14ac:dyDescent="0.2">
      <c r="A24" s="204"/>
      <c r="B24" s="1221"/>
      <c r="C24" s="336">
        <f>Пресс!D24</f>
        <v>0</v>
      </c>
      <c r="D24" s="869">
        <f>Пресс!E24</f>
        <v>0</v>
      </c>
      <c r="E24" s="201">
        <f>Пресс!F24</f>
        <v>0</v>
      </c>
      <c r="F24" s="870">
        <f>Пресс!G24</f>
        <v>0</v>
      </c>
      <c r="G24" s="870"/>
      <c r="H24" s="870"/>
      <c r="I24" s="870"/>
      <c r="J24" s="849" t="e">
        <f>Пресс!K24*Пресс!H24/Пресс!I24</f>
        <v>#DIV/0!</v>
      </c>
      <c r="K24" s="826" t="e">
        <f t="shared" si="3"/>
        <v>#DIV/0!</v>
      </c>
      <c r="L24" s="818" t="e">
        <f>Пресс!K24*Пресс!H24/Пресс!J24</f>
        <v>#DIV/0!</v>
      </c>
      <c r="M24" s="818" t="e">
        <f t="shared" si="4"/>
        <v>#DIV/0!</v>
      </c>
      <c r="N24" s="950" t="e">
        <f t="shared" ref="N24:N87" si="26">SUM(P24,T24)</f>
        <v>#DIV/0!</v>
      </c>
      <c r="O24" s="876" t="e">
        <f t="shared" si="25"/>
        <v>#DIV/0!</v>
      </c>
      <c r="P24" s="825" t="e">
        <f>Пресс!O24*Пресс!H24/Пресс!I24</f>
        <v>#DIV/0!</v>
      </c>
      <c r="Q24" s="18"/>
      <c r="R24" s="877" t="e">
        <f>Пресс!O24*Пресс!H24/Пресс!J24</f>
        <v>#DIV/0!</v>
      </c>
      <c r="S24" s="18"/>
      <c r="T24" s="825" t="e">
        <f>Пресс!Q24*Пресс!H24/Пресс!I24</f>
        <v>#DIV/0!</v>
      </c>
      <c r="U24" s="18"/>
      <c r="V24" s="877" t="e">
        <f>Пресс!Q24*Пресс!H24/Пресс!J24</f>
        <v>#DIV/0!</v>
      </c>
      <c r="W24" s="302"/>
      <c r="X24" s="842" t="e">
        <f t="shared" ref="X24:X87" si="27">SUM(Z24,AD24)</f>
        <v>#DIV/0!</v>
      </c>
      <c r="Y24" s="876" t="e">
        <f t="shared" si="6"/>
        <v>#DIV/0!</v>
      </c>
      <c r="Z24" s="825" t="e">
        <f>Пресс!S24*Пресс!H24/Пресс!I24</f>
        <v>#DIV/0!</v>
      </c>
      <c r="AA24" s="18"/>
      <c r="AB24" s="877" t="e">
        <f>Пресс!S24*Пресс!H24/Пресс!J24</f>
        <v>#DIV/0!</v>
      </c>
      <c r="AC24" s="18"/>
      <c r="AD24" s="825" t="e">
        <f>Пресс!U24*Пресс!H24/Пресс!I24</f>
        <v>#DIV/0!</v>
      </c>
      <c r="AE24" s="18"/>
      <c r="AF24" s="877" t="e">
        <f>Пресс!U24*Пресс!H24/Пресс!J24</f>
        <v>#DIV/0!</v>
      </c>
      <c r="AG24" s="245"/>
      <c r="AH24" s="842" t="e">
        <f t="shared" ref="AH24:AH87" si="28">SUM(AJ24,AN24)</f>
        <v>#DIV/0!</v>
      </c>
      <c r="AI24" s="876" t="e">
        <f t="shared" si="8"/>
        <v>#DIV/0!</v>
      </c>
      <c r="AJ24" s="908" t="e">
        <f>Пресс!W24*Пресс!H24/Пресс!I24</f>
        <v>#DIV/0!</v>
      </c>
      <c r="AK24" s="914"/>
      <c r="AL24" s="877" t="e">
        <f>Пресс!W24*Пресс!H24/Пресс!J24</f>
        <v>#DIV/0!</v>
      </c>
      <c r="AM24" s="18"/>
      <c r="AN24" s="908" t="e">
        <f>Пресс!Y24*Пресс!H24/Пресс!I24</f>
        <v>#DIV/0!</v>
      </c>
      <c r="AO24" s="914"/>
      <c r="AP24" s="877" t="e">
        <f>Пресс!Y24*Пресс!H24/Пресс!J24</f>
        <v>#DIV/0!</v>
      </c>
      <c r="AQ24" s="245"/>
      <c r="AR24" s="842" t="e">
        <f t="shared" ref="AR24:AR87" si="29">SUM(AT24,AX24)</f>
        <v>#DIV/0!</v>
      </c>
      <c r="AS24" s="876" t="e">
        <f t="shared" si="9"/>
        <v>#DIV/0!</v>
      </c>
      <c r="AT24" s="825" t="e">
        <f>Пресс!AA24*Пресс!H24/Пресс!I24</f>
        <v>#DIV/0!</v>
      </c>
      <c r="AU24" s="18"/>
      <c r="AV24" s="877" t="e">
        <f>Пресс!AA24*Пресс!H24/Пресс!J24</f>
        <v>#DIV/0!</v>
      </c>
      <c r="AW24" s="18"/>
      <c r="AX24" s="825" t="e">
        <f>Пресс!AC24*Пресс!H24/Пресс!I24</f>
        <v>#DIV/0!</v>
      </c>
      <c r="AY24" s="18"/>
      <c r="AZ24" s="877" t="e">
        <f>Пресс!AC24*Пресс!H24/Пресс!J24</f>
        <v>#DIV/0!</v>
      </c>
      <c r="BA24" s="245"/>
      <c r="BB24" s="842" t="e">
        <f t="shared" si="12"/>
        <v>#DIV/0!</v>
      </c>
      <c r="BC24" s="876" t="e">
        <f t="shared" si="13"/>
        <v>#DIV/0!</v>
      </c>
      <c r="BD24" s="825" t="e">
        <f>Пресс!AE24*Пресс!H24/Пресс!I24</f>
        <v>#DIV/0!</v>
      </c>
      <c r="BE24" s="18"/>
      <c r="BF24" s="877" t="e">
        <f>Пресс!AE24*Пресс!H24/Пресс!J24</f>
        <v>#DIV/0!</v>
      </c>
      <c r="BG24" s="18"/>
      <c r="BH24" s="825" t="e">
        <f>Пресс!AG24*Пресс!H24/Пресс!I24</f>
        <v>#DIV/0!</v>
      </c>
      <c r="BI24" s="29"/>
      <c r="BJ24" s="877" t="e">
        <f>Пресс!AG24*Пресс!H24/Пресс!J24</f>
        <v>#DIV/0!</v>
      </c>
      <c r="BK24" s="941"/>
      <c r="BL24" s="842" t="e">
        <f t="shared" si="14"/>
        <v>#DIV/0!</v>
      </c>
      <c r="BM24" s="876" t="e">
        <f t="shared" si="15"/>
        <v>#DIV/0!</v>
      </c>
      <c r="BN24" s="825" t="e">
        <f>Пресс!AI24*Пресс!H24/Пресс!I24</f>
        <v>#DIV/0!</v>
      </c>
      <c r="BO24" s="18"/>
      <c r="BP24" s="877" t="e">
        <f>Пресс!AI24*Пресс!H24/Пресс!J24</f>
        <v>#DIV/0!</v>
      </c>
      <c r="BQ24" s="18"/>
      <c r="BR24" s="825" t="e">
        <f>Пресс!AK24*Пресс!H24/Пресс!I24</f>
        <v>#DIV/0!</v>
      </c>
      <c r="BS24" s="18"/>
      <c r="BT24" s="877" t="e">
        <f>Пресс!AK24*Пресс!H24/Пресс!J24</f>
        <v>#DIV/0!</v>
      </c>
      <c r="BU24" s="245"/>
      <c r="BV24" s="842" t="e">
        <f t="shared" si="10"/>
        <v>#DIV/0!</v>
      </c>
      <c r="BW24" s="876" t="e">
        <f t="shared" si="11"/>
        <v>#DIV/0!</v>
      </c>
      <c r="BX24" s="825" t="e">
        <f>Пресс!AM24*Пресс!H24/Пресс!I24</f>
        <v>#DIV/0!</v>
      </c>
      <c r="BY24" s="18"/>
      <c r="BZ24" s="877" t="e">
        <f>Пресс!AM24*Пресс!H24/Пресс!J24</f>
        <v>#DIV/0!</v>
      </c>
      <c r="CA24" s="18"/>
      <c r="CB24" s="825" t="e">
        <f>Пресс!AO24*Пресс!H24/Пресс!I24</f>
        <v>#DIV/0!</v>
      </c>
      <c r="CC24" s="18"/>
      <c r="CD24" s="877" t="e">
        <f>Пресс!AO24*Пресс!H24/Пресс!J24</f>
        <v>#DIV/0!</v>
      </c>
      <c r="CE24" s="302"/>
      <c r="CF24" s="810" t="e">
        <f t="shared" si="16"/>
        <v>#DIV/0!</v>
      </c>
      <c r="CG24" s="320">
        <f>SUM(CI24,CK24)</f>
        <v>0</v>
      </c>
      <c r="CH24" s="211" t="e">
        <f>Пресс!AQ24*Пресс!H24/Пресс!I24</f>
        <v>#DIV/0!</v>
      </c>
      <c r="CI24" s="12"/>
      <c r="CJ24" s="211" t="e">
        <f>Пресс!AS24*Пресс!H24/Пресс!I24</f>
        <v>#DIV/0!</v>
      </c>
      <c r="CK24" s="321"/>
      <c r="CL24" s="294" t="e">
        <f t="shared" si="18"/>
        <v>#DIV/0!</v>
      </c>
      <c r="CM24" s="320">
        <f t="shared" si="24"/>
        <v>0</v>
      </c>
      <c r="CN24" s="211" t="e">
        <f>Пресс!AU24*Пресс!H24/Пресс!I24</f>
        <v>#DIV/0!</v>
      </c>
      <c r="CO24" s="21"/>
      <c r="CP24" s="211" t="e">
        <f>Пресс!AW24*Пресс!H24/Пресс!I24</f>
        <v>#DIV/0!</v>
      </c>
      <c r="CQ24" s="323"/>
    </row>
    <row r="25" spans="1:95" ht="24.75" hidden="1" customHeight="1" outlineLevel="1" x14ac:dyDescent="0.2">
      <c r="A25" s="204"/>
      <c r="B25" s="1221"/>
      <c r="C25" s="336">
        <f>Пресс!D25</f>
        <v>0</v>
      </c>
      <c r="D25" s="869">
        <f>Пресс!E25</f>
        <v>0</v>
      </c>
      <c r="E25" s="201">
        <f>Пресс!F25</f>
        <v>0</v>
      </c>
      <c r="F25" s="870">
        <f>Пресс!G25</f>
        <v>0</v>
      </c>
      <c r="G25" s="870"/>
      <c r="H25" s="870"/>
      <c r="I25" s="870"/>
      <c r="J25" s="849" t="e">
        <f>Пресс!K25*Пресс!H25/Пресс!I25</f>
        <v>#DIV/0!</v>
      </c>
      <c r="K25" s="826" t="e">
        <f t="shared" si="3"/>
        <v>#DIV/0!</v>
      </c>
      <c r="L25" s="818" t="e">
        <f>Пресс!K25*Пресс!H25/Пресс!J25</f>
        <v>#DIV/0!</v>
      </c>
      <c r="M25" s="818" t="e">
        <f t="shared" si="4"/>
        <v>#DIV/0!</v>
      </c>
      <c r="N25" s="950" t="e">
        <f t="shared" si="26"/>
        <v>#DIV/0!</v>
      </c>
      <c r="O25" s="876" t="e">
        <f t="shared" si="25"/>
        <v>#DIV/0!</v>
      </c>
      <c r="P25" s="825" t="e">
        <f>Пресс!O25*Пресс!H25/Пресс!I25</f>
        <v>#DIV/0!</v>
      </c>
      <c r="Q25" s="18"/>
      <c r="R25" s="877" t="e">
        <f>Пресс!O25*Пресс!H25/Пресс!J25</f>
        <v>#DIV/0!</v>
      </c>
      <c r="S25" s="18"/>
      <c r="T25" s="825" t="e">
        <f>Пресс!Q25*Пресс!H25/Пресс!I25</f>
        <v>#DIV/0!</v>
      </c>
      <c r="U25" s="18"/>
      <c r="V25" s="877" t="e">
        <f>Пресс!Q25*Пресс!H25/Пресс!J25</f>
        <v>#DIV/0!</v>
      </c>
      <c r="W25" s="302"/>
      <c r="X25" s="842" t="e">
        <f t="shared" si="27"/>
        <v>#DIV/0!</v>
      </c>
      <c r="Y25" s="876" t="e">
        <f t="shared" si="6"/>
        <v>#DIV/0!</v>
      </c>
      <c r="Z25" s="825" t="e">
        <f>Пресс!S25*Пресс!H25/Пресс!I25</f>
        <v>#DIV/0!</v>
      </c>
      <c r="AA25" s="18"/>
      <c r="AB25" s="877" t="e">
        <f>Пресс!S25*Пресс!H25/Пресс!J25</f>
        <v>#DIV/0!</v>
      </c>
      <c r="AC25" s="18"/>
      <c r="AD25" s="825" t="e">
        <f>Пресс!U25*Пресс!H25/Пресс!I25</f>
        <v>#DIV/0!</v>
      </c>
      <c r="AE25" s="18"/>
      <c r="AF25" s="877" t="e">
        <f>Пресс!U25*Пресс!H25/Пресс!J25</f>
        <v>#DIV/0!</v>
      </c>
      <c r="AG25" s="245"/>
      <c r="AH25" s="842" t="e">
        <f t="shared" si="28"/>
        <v>#DIV/0!</v>
      </c>
      <c r="AI25" s="876" t="e">
        <f t="shared" si="8"/>
        <v>#DIV/0!</v>
      </c>
      <c r="AJ25" s="908" t="e">
        <f>Пресс!W25*Пресс!H25/Пресс!I25</f>
        <v>#DIV/0!</v>
      </c>
      <c r="AK25" s="914"/>
      <c r="AL25" s="877" t="e">
        <f>Пресс!W25*Пресс!H25/Пресс!J25</f>
        <v>#DIV/0!</v>
      </c>
      <c r="AM25" s="18"/>
      <c r="AN25" s="908" t="e">
        <f>Пресс!Y25*Пресс!H25/Пресс!I25</f>
        <v>#DIV/0!</v>
      </c>
      <c r="AO25" s="914"/>
      <c r="AP25" s="877" t="e">
        <f>Пресс!Y25*Пресс!H25/Пресс!J25</f>
        <v>#DIV/0!</v>
      </c>
      <c r="AQ25" s="245"/>
      <c r="AR25" s="842" t="e">
        <f t="shared" si="29"/>
        <v>#DIV/0!</v>
      </c>
      <c r="AS25" s="876" t="e">
        <f t="shared" si="9"/>
        <v>#DIV/0!</v>
      </c>
      <c r="AT25" s="825" t="e">
        <f>Пресс!AA25*Пресс!H25/Пресс!I25</f>
        <v>#DIV/0!</v>
      </c>
      <c r="AU25" s="18"/>
      <c r="AV25" s="877" t="e">
        <f>Пресс!AA25*Пресс!H25/Пресс!J25</f>
        <v>#DIV/0!</v>
      </c>
      <c r="AW25" s="18"/>
      <c r="AX25" s="825" t="e">
        <f>Пресс!AC25*Пресс!H25/Пресс!I25</f>
        <v>#DIV/0!</v>
      </c>
      <c r="AY25" s="18"/>
      <c r="AZ25" s="877" t="e">
        <f>Пресс!AC25*Пресс!H25/Пресс!J25</f>
        <v>#DIV/0!</v>
      </c>
      <c r="BA25" s="245"/>
      <c r="BB25" s="842" t="e">
        <f t="shared" si="12"/>
        <v>#DIV/0!</v>
      </c>
      <c r="BC25" s="876" t="e">
        <f t="shared" si="13"/>
        <v>#DIV/0!</v>
      </c>
      <c r="BD25" s="825" t="e">
        <f>Пресс!AE25*Пресс!H25/Пресс!I25</f>
        <v>#DIV/0!</v>
      </c>
      <c r="BE25" s="18"/>
      <c r="BF25" s="877" t="e">
        <f>Пресс!AE25*Пресс!H25/Пресс!J25</f>
        <v>#DIV/0!</v>
      </c>
      <c r="BG25" s="18"/>
      <c r="BH25" s="825" t="e">
        <f>Пресс!AG25*Пресс!H25/Пресс!I25</f>
        <v>#DIV/0!</v>
      </c>
      <c r="BI25" s="29"/>
      <c r="BJ25" s="877" t="e">
        <f>Пресс!AG25*Пресс!H25/Пресс!J25</f>
        <v>#DIV/0!</v>
      </c>
      <c r="BK25" s="941"/>
      <c r="BL25" s="842" t="e">
        <f t="shared" si="14"/>
        <v>#DIV/0!</v>
      </c>
      <c r="BM25" s="876" t="e">
        <f t="shared" si="15"/>
        <v>#DIV/0!</v>
      </c>
      <c r="BN25" s="825" t="e">
        <f>Пресс!AI25*Пресс!H25/Пресс!I25</f>
        <v>#DIV/0!</v>
      </c>
      <c r="BO25" s="18"/>
      <c r="BP25" s="877" t="e">
        <f>Пресс!AI25*Пресс!H25/Пресс!J25</f>
        <v>#DIV/0!</v>
      </c>
      <c r="BQ25" s="18"/>
      <c r="BR25" s="825" t="e">
        <f>Пресс!AK25*Пресс!H25/Пресс!I25</f>
        <v>#DIV/0!</v>
      </c>
      <c r="BS25" s="18"/>
      <c r="BT25" s="877" t="e">
        <f>Пресс!AK25*Пресс!H25/Пресс!J25</f>
        <v>#DIV/0!</v>
      </c>
      <c r="BU25" s="245"/>
      <c r="BV25" s="842" t="e">
        <f t="shared" si="10"/>
        <v>#DIV/0!</v>
      </c>
      <c r="BW25" s="876" t="e">
        <f t="shared" si="11"/>
        <v>#DIV/0!</v>
      </c>
      <c r="BX25" s="825" t="e">
        <f>Пресс!AM25*Пресс!H25/Пресс!I25</f>
        <v>#DIV/0!</v>
      </c>
      <c r="BY25" s="18"/>
      <c r="BZ25" s="877" t="e">
        <f>Пресс!AM25*Пресс!H25/Пресс!J25</f>
        <v>#DIV/0!</v>
      </c>
      <c r="CA25" s="18"/>
      <c r="CB25" s="825" t="e">
        <f>Пресс!AO25*Пресс!H25/Пресс!I25</f>
        <v>#DIV/0!</v>
      </c>
      <c r="CC25" s="18"/>
      <c r="CD25" s="877" t="e">
        <f>Пресс!AO25*Пресс!H25/Пресс!J25</f>
        <v>#DIV/0!</v>
      </c>
      <c r="CE25" s="302"/>
      <c r="CF25" s="810" t="e">
        <f t="shared" si="16"/>
        <v>#DIV/0!</v>
      </c>
      <c r="CG25" s="320">
        <f>SUM(CI25,CK25)</f>
        <v>0</v>
      </c>
      <c r="CH25" s="211" t="e">
        <f>Пресс!AQ25*Пресс!H25/Пресс!I25</f>
        <v>#DIV/0!</v>
      </c>
      <c r="CI25" s="12"/>
      <c r="CJ25" s="211" t="e">
        <f>Пресс!AS25*Пресс!H25/Пресс!I25</f>
        <v>#DIV/0!</v>
      </c>
      <c r="CK25" s="321"/>
      <c r="CL25" s="294" t="e">
        <f t="shared" si="18"/>
        <v>#DIV/0!</v>
      </c>
      <c r="CM25" s="320">
        <f t="shared" si="24"/>
        <v>0</v>
      </c>
      <c r="CN25" s="211" t="e">
        <f>Пресс!AU25*Пресс!H25/Пресс!I25</f>
        <v>#DIV/0!</v>
      </c>
      <c r="CO25" s="21"/>
      <c r="CP25" s="211" t="e">
        <f>Пресс!AW25*Пресс!H25/Пресс!I25</f>
        <v>#DIV/0!</v>
      </c>
      <c r="CQ25" s="323"/>
    </row>
    <row r="26" spans="1:95" ht="24.75" hidden="1" customHeight="1" outlineLevel="1" x14ac:dyDescent="0.2">
      <c r="A26" s="204"/>
      <c r="B26" s="1221"/>
      <c r="C26" s="336">
        <f>Пресс!D26</f>
        <v>0</v>
      </c>
      <c r="D26" s="869">
        <f>Пресс!E26</f>
        <v>0</v>
      </c>
      <c r="E26" s="201">
        <f>Пресс!F26</f>
        <v>0</v>
      </c>
      <c r="F26" s="870">
        <f>Пресс!G26</f>
        <v>0</v>
      </c>
      <c r="G26" s="870"/>
      <c r="H26" s="870"/>
      <c r="I26" s="870"/>
      <c r="J26" s="849" t="e">
        <f>Пресс!K26*Пресс!H26/Пресс!I26</f>
        <v>#DIV/0!</v>
      </c>
      <c r="K26" s="826" t="e">
        <f t="shared" si="3"/>
        <v>#DIV/0!</v>
      </c>
      <c r="L26" s="818" t="e">
        <f>Пресс!K26*Пресс!H26/Пресс!J26</f>
        <v>#DIV/0!</v>
      </c>
      <c r="M26" s="818" t="e">
        <f t="shared" si="4"/>
        <v>#DIV/0!</v>
      </c>
      <c r="N26" s="950" t="e">
        <f t="shared" si="26"/>
        <v>#DIV/0!</v>
      </c>
      <c r="O26" s="876" t="e">
        <f t="shared" si="25"/>
        <v>#DIV/0!</v>
      </c>
      <c r="P26" s="825" t="e">
        <f>Пресс!O26*Пресс!H26/Пресс!I26</f>
        <v>#DIV/0!</v>
      </c>
      <c r="Q26" s="18"/>
      <c r="R26" s="877">
        <v>0</v>
      </c>
      <c r="S26" s="18"/>
      <c r="T26" s="825" t="e">
        <f>Пресс!Q26*Пресс!H26/Пресс!I26</f>
        <v>#DIV/0!</v>
      </c>
      <c r="U26" s="18"/>
      <c r="V26" s="877" t="e">
        <f>Пресс!Q26*Пресс!H26/Пресс!J26</f>
        <v>#DIV/0!</v>
      </c>
      <c r="W26" s="302"/>
      <c r="X26" s="842" t="e">
        <f t="shared" si="27"/>
        <v>#DIV/0!</v>
      </c>
      <c r="Y26" s="876" t="e">
        <f t="shared" si="6"/>
        <v>#DIV/0!</v>
      </c>
      <c r="Z26" s="825" t="e">
        <f>Пресс!S26*Пресс!H26/Пресс!I26</f>
        <v>#DIV/0!</v>
      </c>
      <c r="AA26" s="18"/>
      <c r="AB26" s="877" t="e">
        <f>Пресс!S26*Пресс!H26/Пресс!J26</f>
        <v>#DIV/0!</v>
      </c>
      <c r="AC26" s="18"/>
      <c r="AD26" s="825" t="e">
        <f>Пресс!U26*Пресс!H26/Пресс!I26</f>
        <v>#DIV/0!</v>
      </c>
      <c r="AE26" s="18"/>
      <c r="AF26" s="877" t="e">
        <f>Пресс!U26*Пресс!H26/Пресс!J26</f>
        <v>#DIV/0!</v>
      </c>
      <c r="AG26" s="245"/>
      <c r="AH26" s="842" t="e">
        <f t="shared" si="28"/>
        <v>#DIV/0!</v>
      </c>
      <c r="AI26" s="876" t="e">
        <f t="shared" si="8"/>
        <v>#DIV/0!</v>
      </c>
      <c r="AJ26" s="908" t="e">
        <f>Пресс!W26*Пресс!H26/Пресс!I26</f>
        <v>#DIV/0!</v>
      </c>
      <c r="AK26" s="914"/>
      <c r="AL26" s="877" t="e">
        <f>Пресс!W26*Пресс!H26/Пресс!J26</f>
        <v>#DIV/0!</v>
      </c>
      <c r="AM26" s="18"/>
      <c r="AN26" s="908" t="e">
        <f>Пресс!Y26*Пресс!H26/Пресс!I26</f>
        <v>#DIV/0!</v>
      </c>
      <c r="AO26" s="914"/>
      <c r="AP26" s="877" t="e">
        <f>Пресс!Y26*Пресс!H26/Пресс!J26</f>
        <v>#DIV/0!</v>
      </c>
      <c r="AQ26" s="245"/>
      <c r="AR26" s="842" t="e">
        <f t="shared" si="29"/>
        <v>#DIV/0!</v>
      </c>
      <c r="AS26" s="876" t="e">
        <f t="shared" si="9"/>
        <v>#DIV/0!</v>
      </c>
      <c r="AT26" s="825" t="e">
        <f>Пресс!AA26*Пресс!H26/Пресс!I26</f>
        <v>#DIV/0!</v>
      </c>
      <c r="AU26" s="18"/>
      <c r="AV26" s="877" t="e">
        <f>Пресс!AA26*Пресс!H26/Пресс!J26</f>
        <v>#DIV/0!</v>
      </c>
      <c r="AW26" s="18"/>
      <c r="AX26" s="825" t="e">
        <f>Пресс!AC26*Пресс!H26/Пресс!I26</f>
        <v>#DIV/0!</v>
      </c>
      <c r="AY26" s="18"/>
      <c r="AZ26" s="877" t="e">
        <f>Пресс!AC26*Пресс!H26/Пресс!J26</f>
        <v>#DIV/0!</v>
      </c>
      <c r="BA26" s="245"/>
      <c r="BB26" s="842" t="e">
        <f t="shared" si="12"/>
        <v>#DIV/0!</v>
      </c>
      <c r="BC26" s="876" t="e">
        <f t="shared" si="13"/>
        <v>#DIV/0!</v>
      </c>
      <c r="BD26" s="825" t="e">
        <f>Пресс!AE26*Пресс!H26/Пресс!I26</f>
        <v>#DIV/0!</v>
      </c>
      <c r="BE26" s="18"/>
      <c r="BF26" s="877" t="e">
        <f>Пресс!AE26*Пресс!H26/Пресс!J26</f>
        <v>#DIV/0!</v>
      </c>
      <c r="BG26" s="18"/>
      <c r="BH26" s="825" t="e">
        <f>Пресс!AG26*Пресс!H26/Пресс!I26</f>
        <v>#DIV/0!</v>
      </c>
      <c r="BI26" s="29"/>
      <c r="BJ26" s="877" t="e">
        <f>Пресс!AG26*Пресс!H26/Пресс!J26</f>
        <v>#DIV/0!</v>
      </c>
      <c r="BK26" s="941"/>
      <c r="BL26" s="842" t="e">
        <f t="shared" si="14"/>
        <v>#DIV/0!</v>
      </c>
      <c r="BM26" s="876" t="e">
        <f t="shared" si="15"/>
        <v>#DIV/0!</v>
      </c>
      <c r="BN26" s="825" t="e">
        <f>Пресс!AI26*Пресс!H26/Пресс!I26</f>
        <v>#DIV/0!</v>
      </c>
      <c r="BO26" s="18"/>
      <c r="BP26" s="877" t="e">
        <f>Пресс!AI26*Пресс!H26/Пресс!J26</f>
        <v>#DIV/0!</v>
      </c>
      <c r="BQ26" s="18"/>
      <c r="BR26" s="825" t="e">
        <f>Пресс!AK26*Пресс!H26/Пресс!I26</f>
        <v>#DIV/0!</v>
      </c>
      <c r="BS26" s="18"/>
      <c r="BT26" s="877" t="e">
        <f>Пресс!AK26*Пресс!H26/Пресс!J26</f>
        <v>#DIV/0!</v>
      </c>
      <c r="BU26" s="245"/>
      <c r="BV26" s="842" t="e">
        <f t="shared" si="10"/>
        <v>#DIV/0!</v>
      </c>
      <c r="BW26" s="876" t="e">
        <f t="shared" si="11"/>
        <v>#DIV/0!</v>
      </c>
      <c r="BX26" s="825" t="e">
        <f>Пресс!AM26*Пресс!H26/Пресс!I26</f>
        <v>#DIV/0!</v>
      </c>
      <c r="BY26" s="18"/>
      <c r="BZ26" s="877" t="e">
        <f>Пресс!AM26*Пресс!H26/Пресс!J26</f>
        <v>#DIV/0!</v>
      </c>
      <c r="CA26" s="18"/>
      <c r="CB26" s="825" t="e">
        <f>Пресс!AO26*Пресс!H26/Пресс!I26</f>
        <v>#DIV/0!</v>
      </c>
      <c r="CC26" s="18"/>
      <c r="CD26" s="877" t="e">
        <f>Пресс!AO26*Пресс!H26/Пресс!J26</f>
        <v>#DIV/0!</v>
      </c>
      <c r="CE26" s="302"/>
      <c r="CF26" s="810" t="e">
        <f t="shared" ref="CF26:CF35" si="30">SUM(CH26,CJ26)</f>
        <v>#DIV/0!</v>
      </c>
      <c r="CG26" s="320">
        <f t="shared" ref="CG26:CG35" si="31">SUM(CI26,CK26)</f>
        <v>0</v>
      </c>
      <c r="CH26" s="211" t="e">
        <f>Пресс!AQ26*Пресс!H26/Пресс!I26</f>
        <v>#DIV/0!</v>
      </c>
      <c r="CI26" s="13"/>
      <c r="CJ26" s="211" t="e">
        <f>Пресс!AS26*Пресс!H26/Пресс!I26</f>
        <v>#DIV/0!</v>
      </c>
      <c r="CK26" s="304"/>
      <c r="CL26" s="294" t="e">
        <f t="shared" ref="CL26:CL35" si="32">SUM(CN26,CP26)</f>
        <v>#DIV/0!</v>
      </c>
      <c r="CM26" s="320">
        <f t="shared" ref="CM26:CM35" si="33">SUM(CO26,CQ26)</f>
        <v>0</v>
      </c>
      <c r="CN26" s="211" t="e">
        <f>Пресс!AU26*Пресс!H26/Пресс!I26</f>
        <v>#DIV/0!</v>
      </c>
      <c r="CO26" s="22"/>
      <c r="CP26" s="211" t="e">
        <f>Пресс!AW26*Пресс!H26/Пресс!I26</f>
        <v>#DIV/0!</v>
      </c>
      <c r="CQ26" s="324"/>
    </row>
    <row r="27" spans="1:95" ht="24.75" hidden="1" customHeight="1" outlineLevel="1" x14ac:dyDescent="0.2">
      <c r="A27" s="204"/>
      <c r="B27" s="1221"/>
      <c r="C27" s="336">
        <f>Пресс!D27</f>
        <v>0</v>
      </c>
      <c r="D27" s="869">
        <f>Пресс!E27</f>
        <v>0</v>
      </c>
      <c r="E27" s="201">
        <f>Пресс!F27</f>
        <v>0</v>
      </c>
      <c r="F27" s="870">
        <f>Пресс!G27</f>
        <v>0</v>
      </c>
      <c r="G27" s="870"/>
      <c r="H27" s="870"/>
      <c r="I27" s="870"/>
      <c r="J27" s="849" t="e">
        <f>Пресс!K27*Пресс!H27/Пресс!I27</f>
        <v>#DIV/0!</v>
      </c>
      <c r="K27" s="826" t="e">
        <f t="shared" si="3"/>
        <v>#DIV/0!</v>
      </c>
      <c r="L27" s="818" t="e">
        <f>Пресс!K27*Пресс!H27/Пресс!J27</f>
        <v>#DIV/0!</v>
      </c>
      <c r="M27" s="818" t="e">
        <f t="shared" si="4"/>
        <v>#DIV/0!</v>
      </c>
      <c r="N27" s="950" t="e">
        <f t="shared" si="26"/>
        <v>#DIV/0!</v>
      </c>
      <c r="O27" s="876" t="e">
        <f t="shared" si="25"/>
        <v>#DIV/0!</v>
      </c>
      <c r="P27" s="825" t="e">
        <f>Пресс!O27*Пресс!H27/Пресс!I27</f>
        <v>#DIV/0!</v>
      </c>
      <c r="Q27" s="18"/>
      <c r="R27" s="877" t="e">
        <f>Пресс!O27*Пресс!H27/Пресс!J27</f>
        <v>#DIV/0!</v>
      </c>
      <c r="S27" s="18"/>
      <c r="T27" s="825" t="e">
        <f>Пресс!Q27*Пресс!H27/Пресс!I27</f>
        <v>#DIV/0!</v>
      </c>
      <c r="U27" s="18"/>
      <c r="V27" s="877" t="e">
        <f>Пресс!Q27*Пресс!H27/Пресс!J27</f>
        <v>#DIV/0!</v>
      </c>
      <c r="W27" s="302"/>
      <c r="X27" s="842" t="e">
        <f t="shared" si="27"/>
        <v>#DIV/0!</v>
      </c>
      <c r="Y27" s="876" t="e">
        <f t="shared" si="6"/>
        <v>#DIV/0!</v>
      </c>
      <c r="Z27" s="825" t="e">
        <f>Пресс!S27*Пресс!H27/Пресс!I27</f>
        <v>#DIV/0!</v>
      </c>
      <c r="AA27" s="18"/>
      <c r="AB27" s="877" t="e">
        <f>Пресс!S27*Пресс!H27/Пресс!J27</f>
        <v>#DIV/0!</v>
      </c>
      <c r="AC27" s="18"/>
      <c r="AD27" s="825" t="e">
        <f>Пресс!U27*Пресс!H27/Пресс!I27</f>
        <v>#DIV/0!</v>
      </c>
      <c r="AE27" s="18"/>
      <c r="AF27" s="877" t="e">
        <f>Пресс!U27*Пресс!H27/Пресс!J27</f>
        <v>#DIV/0!</v>
      </c>
      <c r="AG27" s="245"/>
      <c r="AH27" s="842" t="e">
        <f t="shared" si="28"/>
        <v>#DIV/0!</v>
      </c>
      <c r="AI27" s="876" t="e">
        <f t="shared" si="8"/>
        <v>#DIV/0!</v>
      </c>
      <c r="AJ27" s="908" t="e">
        <f>Пресс!W27*Пресс!H27/Пресс!I27</f>
        <v>#DIV/0!</v>
      </c>
      <c r="AK27" s="914"/>
      <c r="AL27" s="877" t="e">
        <f>Пресс!W27*Пресс!H27/Пресс!J27</f>
        <v>#DIV/0!</v>
      </c>
      <c r="AM27" s="18"/>
      <c r="AN27" s="908" t="e">
        <f>Пресс!Y27*Пресс!H27/Пресс!I27</f>
        <v>#DIV/0!</v>
      </c>
      <c r="AO27" s="914"/>
      <c r="AP27" s="877" t="e">
        <f>Пресс!Y27*Пресс!H27/Пресс!J27</f>
        <v>#DIV/0!</v>
      </c>
      <c r="AQ27" s="245"/>
      <c r="AR27" s="842" t="e">
        <f t="shared" si="29"/>
        <v>#DIV/0!</v>
      </c>
      <c r="AS27" s="876" t="e">
        <f t="shared" si="9"/>
        <v>#DIV/0!</v>
      </c>
      <c r="AT27" s="825" t="e">
        <f>Пресс!AA27*Пресс!H27/Пресс!I27</f>
        <v>#DIV/0!</v>
      </c>
      <c r="AU27" s="18"/>
      <c r="AV27" s="877" t="e">
        <f>Пресс!AA27*Пресс!H27/Пресс!J27</f>
        <v>#DIV/0!</v>
      </c>
      <c r="AW27" s="18"/>
      <c r="AX27" s="825" t="e">
        <f>Пресс!AC27*Пресс!H27/Пресс!I27</f>
        <v>#DIV/0!</v>
      </c>
      <c r="AY27" s="18"/>
      <c r="AZ27" s="877" t="e">
        <f>Пресс!AC27*Пресс!H27/Пресс!J27</f>
        <v>#DIV/0!</v>
      </c>
      <c r="BA27" s="245"/>
      <c r="BB27" s="842" t="e">
        <f t="shared" si="12"/>
        <v>#DIV/0!</v>
      </c>
      <c r="BC27" s="876" t="e">
        <f t="shared" si="13"/>
        <v>#DIV/0!</v>
      </c>
      <c r="BD27" s="825" t="e">
        <f>Пресс!AE27*Пресс!H27/Пресс!I27</f>
        <v>#DIV/0!</v>
      </c>
      <c r="BE27" s="18"/>
      <c r="BF27" s="877" t="e">
        <f>Пресс!AE27*Пресс!H27/Пресс!J27</f>
        <v>#DIV/0!</v>
      </c>
      <c r="BG27" s="18"/>
      <c r="BH27" s="825" t="e">
        <f>Пресс!AG27*Пресс!H27/Пресс!I27</f>
        <v>#DIV/0!</v>
      </c>
      <c r="BI27" s="29"/>
      <c r="BJ27" s="877" t="e">
        <f>Пресс!AG27*Пресс!H27/Пресс!J27</f>
        <v>#DIV/0!</v>
      </c>
      <c r="BK27" s="941"/>
      <c r="BL27" s="842" t="e">
        <f t="shared" si="14"/>
        <v>#DIV/0!</v>
      </c>
      <c r="BM27" s="876" t="e">
        <f t="shared" si="15"/>
        <v>#DIV/0!</v>
      </c>
      <c r="BN27" s="825" t="e">
        <f>Пресс!AI27*Пресс!H27/Пресс!I27</f>
        <v>#DIV/0!</v>
      </c>
      <c r="BO27" s="18"/>
      <c r="BP27" s="877" t="e">
        <f>Пресс!AI27*Пресс!H27/Пресс!J27</f>
        <v>#DIV/0!</v>
      </c>
      <c r="BQ27" s="18"/>
      <c r="BR27" s="825" t="e">
        <f>Пресс!AK27*Пресс!H27/Пресс!I27</f>
        <v>#DIV/0!</v>
      </c>
      <c r="BS27" s="18"/>
      <c r="BT27" s="877" t="e">
        <f>Пресс!AK27*Пресс!H27/Пресс!J27</f>
        <v>#DIV/0!</v>
      </c>
      <c r="BU27" s="245"/>
      <c r="BV27" s="842" t="e">
        <f t="shared" si="10"/>
        <v>#DIV/0!</v>
      </c>
      <c r="BW27" s="876" t="e">
        <f t="shared" si="11"/>
        <v>#DIV/0!</v>
      </c>
      <c r="BX27" s="825" t="e">
        <f>Пресс!AM27*Пресс!H27/Пресс!I27</f>
        <v>#DIV/0!</v>
      </c>
      <c r="BY27" s="18"/>
      <c r="BZ27" s="877" t="e">
        <f>Пресс!AM27*Пресс!H27/Пресс!J27</f>
        <v>#DIV/0!</v>
      </c>
      <c r="CA27" s="18"/>
      <c r="CB27" s="825" t="e">
        <f>Пресс!AO27*Пресс!H27/Пресс!I27</f>
        <v>#DIV/0!</v>
      </c>
      <c r="CC27" s="18"/>
      <c r="CD27" s="877" t="e">
        <f>Пресс!AO27*Пресс!H27/Пресс!J27</f>
        <v>#DIV/0!</v>
      </c>
      <c r="CE27" s="302"/>
      <c r="CF27" s="810" t="e">
        <f t="shared" si="30"/>
        <v>#DIV/0!</v>
      </c>
      <c r="CG27" s="320">
        <f t="shared" si="31"/>
        <v>0</v>
      </c>
      <c r="CH27" s="211" t="e">
        <f>Пресс!AQ27*Пресс!H27/Пресс!I27</f>
        <v>#DIV/0!</v>
      </c>
      <c r="CI27" s="13"/>
      <c r="CJ27" s="211" t="e">
        <f>Пресс!AS27*Пресс!H27/Пресс!I27</f>
        <v>#DIV/0!</v>
      </c>
      <c r="CK27" s="304"/>
      <c r="CL27" s="294" t="e">
        <f t="shared" si="32"/>
        <v>#DIV/0!</v>
      </c>
      <c r="CM27" s="320">
        <f t="shared" si="33"/>
        <v>0</v>
      </c>
      <c r="CN27" s="211" t="e">
        <f>Пресс!AU27*Пресс!H27/Пресс!I27</f>
        <v>#DIV/0!</v>
      </c>
      <c r="CO27" s="22"/>
      <c r="CP27" s="211" t="e">
        <f>Пресс!AW27*Пресс!H27/Пресс!I27</f>
        <v>#DIV/0!</v>
      </c>
      <c r="CQ27" s="324"/>
    </row>
    <row r="28" spans="1:95" ht="24.75" hidden="1" customHeight="1" outlineLevel="1" x14ac:dyDescent="0.2">
      <c r="A28" s="204"/>
      <c r="B28" s="1221"/>
      <c r="C28" s="336">
        <f>Пресс!D28</f>
        <v>0</v>
      </c>
      <c r="D28" s="869">
        <f>Пресс!E28</f>
        <v>0</v>
      </c>
      <c r="E28" s="201">
        <f>Пресс!F28</f>
        <v>0</v>
      </c>
      <c r="F28" s="870">
        <f>Пресс!G28</f>
        <v>0</v>
      </c>
      <c r="G28" s="870"/>
      <c r="H28" s="870"/>
      <c r="I28" s="870"/>
      <c r="J28" s="849" t="e">
        <f>Пресс!K28*Пресс!H28/Пресс!I28</f>
        <v>#DIV/0!</v>
      </c>
      <c r="K28" s="826" t="e">
        <f t="shared" si="3"/>
        <v>#DIV/0!</v>
      </c>
      <c r="L28" s="818" t="e">
        <f>Пресс!K28*Пресс!H28/Пресс!J28</f>
        <v>#DIV/0!</v>
      </c>
      <c r="M28" s="818" t="e">
        <f t="shared" si="4"/>
        <v>#DIV/0!</v>
      </c>
      <c r="N28" s="950" t="e">
        <f t="shared" si="26"/>
        <v>#DIV/0!</v>
      </c>
      <c r="O28" s="876" t="e">
        <f t="shared" si="25"/>
        <v>#DIV/0!</v>
      </c>
      <c r="P28" s="825" t="e">
        <f>Пресс!O28*Пресс!H28/Пресс!I28</f>
        <v>#DIV/0!</v>
      </c>
      <c r="Q28" s="18"/>
      <c r="R28" s="877" t="e">
        <f>Пресс!O28*Пресс!H28/Пресс!J28</f>
        <v>#DIV/0!</v>
      </c>
      <c r="S28" s="18"/>
      <c r="T28" s="825" t="e">
        <f>Пресс!Q28*Пресс!H28/Пресс!I28</f>
        <v>#DIV/0!</v>
      </c>
      <c r="U28" s="18"/>
      <c r="V28" s="877" t="e">
        <f>Пресс!Q28*Пресс!H28/Пресс!J28</f>
        <v>#DIV/0!</v>
      </c>
      <c r="W28" s="302"/>
      <c r="X28" s="842" t="e">
        <f t="shared" si="27"/>
        <v>#DIV/0!</v>
      </c>
      <c r="Y28" s="876" t="e">
        <f t="shared" si="6"/>
        <v>#DIV/0!</v>
      </c>
      <c r="Z28" s="825" t="e">
        <f>Пресс!S28*Пресс!H28/Пресс!I28</f>
        <v>#DIV/0!</v>
      </c>
      <c r="AA28" s="18"/>
      <c r="AB28" s="877" t="e">
        <f>Пресс!S28*Пресс!H28/Пресс!J28</f>
        <v>#DIV/0!</v>
      </c>
      <c r="AC28" s="18"/>
      <c r="AD28" s="825" t="e">
        <f>Пресс!U28*Пресс!H28/Пресс!I28</f>
        <v>#DIV/0!</v>
      </c>
      <c r="AE28" s="18"/>
      <c r="AF28" s="877" t="e">
        <f>Пресс!U28*Пресс!H28/Пресс!J28</f>
        <v>#DIV/0!</v>
      </c>
      <c r="AG28" s="245"/>
      <c r="AH28" s="842" t="e">
        <f t="shared" si="28"/>
        <v>#DIV/0!</v>
      </c>
      <c r="AI28" s="876" t="e">
        <f t="shared" si="8"/>
        <v>#DIV/0!</v>
      </c>
      <c r="AJ28" s="908" t="e">
        <f>Пресс!W28*Пресс!H28/Пресс!I28</f>
        <v>#DIV/0!</v>
      </c>
      <c r="AK28" s="914"/>
      <c r="AL28" s="877" t="e">
        <f>Пресс!W28*Пресс!H28/Пресс!J28</f>
        <v>#DIV/0!</v>
      </c>
      <c r="AM28" s="18"/>
      <c r="AN28" s="908" t="e">
        <f>Пресс!Y28*Пресс!H28/Пресс!I28</f>
        <v>#DIV/0!</v>
      </c>
      <c r="AO28" s="914"/>
      <c r="AP28" s="877" t="e">
        <f>Пресс!Y28*Пресс!H28/Пресс!J28</f>
        <v>#DIV/0!</v>
      </c>
      <c r="AQ28" s="245"/>
      <c r="AR28" s="842" t="e">
        <f t="shared" si="29"/>
        <v>#DIV/0!</v>
      </c>
      <c r="AS28" s="876" t="e">
        <f t="shared" si="9"/>
        <v>#DIV/0!</v>
      </c>
      <c r="AT28" s="825" t="e">
        <f>Пресс!AA28*Пресс!H28/Пресс!I28</f>
        <v>#DIV/0!</v>
      </c>
      <c r="AU28" s="18"/>
      <c r="AV28" s="877" t="e">
        <f>Пресс!AA28*Пресс!H28/Пресс!J28</f>
        <v>#DIV/0!</v>
      </c>
      <c r="AW28" s="18"/>
      <c r="AX28" s="825" t="e">
        <f>Пресс!AC28*Пресс!H28/Пресс!I28</f>
        <v>#DIV/0!</v>
      </c>
      <c r="AY28" s="18"/>
      <c r="AZ28" s="877" t="e">
        <f>Пресс!AC28*Пресс!H28/Пресс!J28</f>
        <v>#DIV/0!</v>
      </c>
      <c r="BA28" s="245"/>
      <c r="BB28" s="842" t="e">
        <f t="shared" si="12"/>
        <v>#DIV/0!</v>
      </c>
      <c r="BC28" s="876" t="e">
        <f t="shared" si="13"/>
        <v>#DIV/0!</v>
      </c>
      <c r="BD28" s="825" t="e">
        <f>Пресс!AE28*Пресс!H28/Пресс!I28</f>
        <v>#DIV/0!</v>
      </c>
      <c r="BE28" s="18"/>
      <c r="BF28" s="877" t="e">
        <f>Пресс!AE28*Пресс!H28/Пресс!J28</f>
        <v>#DIV/0!</v>
      </c>
      <c r="BG28" s="18"/>
      <c r="BH28" s="825" t="e">
        <f>Пресс!AG28*Пресс!H28/Пресс!I28</f>
        <v>#DIV/0!</v>
      </c>
      <c r="BI28" s="29"/>
      <c r="BJ28" s="877" t="e">
        <f>Пресс!AG28*Пресс!H28/Пресс!J28</f>
        <v>#DIV/0!</v>
      </c>
      <c r="BK28" s="941"/>
      <c r="BL28" s="842" t="e">
        <f t="shared" si="14"/>
        <v>#DIV/0!</v>
      </c>
      <c r="BM28" s="876" t="e">
        <f t="shared" si="15"/>
        <v>#DIV/0!</v>
      </c>
      <c r="BN28" s="825" t="e">
        <f>Пресс!AI28*Пресс!H28/Пресс!I28</f>
        <v>#DIV/0!</v>
      </c>
      <c r="BO28" s="18"/>
      <c r="BP28" s="877" t="e">
        <f>Пресс!AI28*Пресс!H28/Пресс!J28</f>
        <v>#DIV/0!</v>
      </c>
      <c r="BQ28" s="18"/>
      <c r="BR28" s="825" t="e">
        <f>Пресс!AK28*Пресс!H28/Пресс!I28</f>
        <v>#DIV/0!</v>
      </c>
      <c r="BS28" s="18"/>
      <c r="BT28" s="877" t="e">
        <f>Пресс!AK28*Пресс!H28/Пресс!J28</f>
        <v>#DIV/0!</v>
      </c>
      <c r="BU28" s="245"/>
      <c r="BV28" s="842" t="e">
        <f t="shared" si="10"/>
        <v>#DIV/0!</v>
      </c>
      <c r="BW28" s="876" t="e">
        <f t="shared" si="11"/>
        <v>#DIV/0!</v>
      </c>
      <c r="BX28" s="825" t="e">
        <f>Пресс!AM28*Пресс!H28/Пресс!I28</f>
        <v>#DIV/0!</v>
      </c>
      <c r="BY28" s="18"/>
      <c r="BZ28" s="877" t="e">
        <f>Пресс!AM28*Пресс!H28/Пресс!J28</f>
        <v>#DIV/0!</v>
      </c>
      <c r="CA28" s="18"/>
      <c r="CB28" s="825" t="e">
        <f>Пресс!AO28*Пресс!H28/Пресс!I28</f>
        <v>#DIV/0!</v>
      </c>
      <c r="CC28" s="18"/>
      <c r="CD28" s="877" t="e">
        <f>Пресс!AO28*Пресс!H28/Пресс!J28</f>
        <v>#DIV/0!</v>
      </c>
      <c r="CE28" s="302"/>
      <c r="CF28" s="810" t="e">
        <f t="shared" si="30"/>
        <v>#DIV/0!</v>
      </c>
      <c r="CG28" s="320">
        <f t="shared" si="31"/>
        <v>0</v>
      </c>
      <c r="CH28" s="211" t="e">
        <f>Пресс!AQ28*Пресс!H28/Пресс!I28</f>
        <v>#DIV/0!</v>
      </c>
      <c r="CI28" s="13"/>
      <c r="CJ28" s="211" t="e">
        <f>Пресс!AS28*Пресс!H28/Пресс!I28</f>
        <v>#DIV/0!</v>
      </c>
      <c r="CK28" s="304"/>
      <c r="CL28" s="294" t="e">
        <f t="shared" si="32"/>
        <v>#DIV/0!</v>
      </c>
      <c r="CM28" s="320">
        <f t="shared" si="33"/>
        <v>0</v>
      </c>
      <c r="CN28" s="211" t="e">
        <f>Пресс!AU28*Пресс!H28/Пресс!I28</f>
        <v>#DIV/0!</v>
      </c>
      <c r="CO28" s="22"/>
      <c r="CP28" s="211" t="e">
        <f>Пресс!AW28*Пресс!H28/Пресс!I28</f>
        <v>#DIV/0!</v>
      </c>
      <c r="CQ28" s="324"/>
    </row>
    <row r="29" spans="1:95" ht="24.75" hidden="1" customHeight="1" outlineLevel="1" x14ac:dyDescent="0.2">
      <c r="A29" s="204"/>
      <c r="B29" s="1221"/>
      <c r="C29" s="336">
        <f>Пресс!D29</f>
        <v>0</v>
      </c>
      <c r="D29" s="869">
        <f>Пресс!E29</f>
        <v>0</v>
      </c>
      <c r="E29" s="201">
        <f>Пресс!F29</f>
        <v>0</v>
      </c>
      <c r="F29" s="870">
        <f>Пресс!G29</f>
        <v>0</v>
      </c>
      <c r="G29" s="870"/>
      <c r="H29" s="870"/>
      <c r="I29" s="870"/>
      <c r="J29" s="849" t="e">
        <f>Пресс!K29*Пресс!H29/Пресс!I29</f>
        <v>#DIV/0!</v>
      </c>
      <c r="K29" s="826" t="e">
        <f t="shared" si="3"/>
        <v>#DIV/0!</v>
      </c>
      <c r="L29" s="818" t="e">
        <f>Пресс!K29*Пресс!H29/Пресс!J29</f>
        <v>#DIV/0!</v>
      </c>
      <c r="M29" s="818" t="e">
        <f t="shared" si="4"/>
        <v>#DIV/0!</v>
      </c>
      <c r="N29" s="950" t="e">
        <f t="shared" si="26"/>
        <v>#DIV/0!</v>
      </c>
      <c r="O29" s="876" t="e">
        <f t="shared" si="25"/>
        <v>#DIV/0!</v>
      </c>
      <c r="P29" s="825" t="e">
        <f>Пресс!O29*Пресс!H29/Пресс!I29</f>
        <v>#DIV/0!</v>
      </c>
      <c r="Q29" s="18"/>
      <c r="R29" s="877" t="e">
        <f>Пресс!O29*Пресс!H29/Пресс!J29</f>
        <v>#DIV/0!</v>
      </c>
      <c r="S29" s="18"/>
      <c r="T29" s="825" t="e">
        <f>Пресс!Q29*Пресс!H29/Пресс!I29</f>
        <v>#DIV/0!</v>
      </c>
      <c r="U29" s="18"/>
      <c r="V29" s="877" t="e">
        <f>Пресс!Q29*Пресс!H29/Пресс!J29</f>
        <v>#DIV/0!</v>
      </c>
      <c r="W29" s="302"/>
      <c r="X29" s="842" t="e">
        <f t="shared" si="27"/>
        <v>#DIV/0!</v>
      </c>
      <c r="Y29" s="876" t="e">
        <f t="shared" si="6"/>
        <v>#DIV/0!</v>
      </c>
      <c r="Z29" s="825" t="e">
        <f>Пресс!S29*Пресс!H29/Пресс!I29</f>
        <v>#DIV/0!</v>
      </c>
      <c r="AA29" s="18"/>
      <c r="AB29" s="877" t="e">
        <f>Пресс!S29*Пресс!H29/Пресс!J29</f>
        <v>#DIV/0!</v>
      </c>
      <c r="AC29" s="18"/>
      <c r="AD29" s="825" t="e">
        <f>Пресс!U29*Пресс!H29/Пресс!I29</f>
        <v>#DIV/0!</v>
      </c>
      <c r="AE29" s="18"/>
      <c r="AF29" s="877" t="e">
        <f>Пресс!U29*Пресс!H29/Пресс!J29</f>
        <v>#DIV/0!</v>
      </c>
      <c r="AG29" s="245"/>
      <c r="AH29" s="842" t="e">
        <f t="shared" si="28"/>
        <v>#DIV/0!</v>
      </c>
      <c r="AI29" s="876" t="e">
        <f t="shared" si="8"/>
        <v>#DIV/0!</v>
      </c>
      <c r="AJ29" s="908" t="e">
        <f>Пресс!W29*Пресс!H29/Пресс!I29</f>
        <v>#DIV/0!</v>
      </c>
      <c r="AK29" s="914"/>
      <c r="AL29" s="877" t="e">
        <f>Пресс!W29*Пресс!H29/Пресс!J29</f>
        <v>#DIV/0!</v>
      </c>
      <c r="AM29" s="18"/>
      <c r="AN29" s="908" t="e">
        <f>Пресс!Y29*Пресс!H29/Пресс!I29</f>
        <v>#DIV/0!</v>
      </c>
      <c r="AO29" s="914"/>
      <c r="AP29" s="877" t="e">
        <f>Пресс!Y29*Пресс!H29/Пресс!J29</f>
        <v>#DIV/0!</v>
      </c>
      <c r="AQ29" s="245"/>
      <c r="AR29" s="842" t="e">
        <f t="shared" si="29"/>
        <v>#DIV/0!</v>
      </c>
      <c r="AS29" s="876" t="e">
        <f t="shared" si="9"/>
        <v>#DIV/0!</v>
      </c>
      <c r="AT29" s="825" t="e">
        <f>Пресс!AA29*Пресс!H29/Пресс!I29</f>
        <v>#DIV/0!</v>
      </c>
      <c r="AU29" s="18"/>
      <c r="AV29" s="877" t="e">
        <f>Пресс!AA29*Пресс!H29/Пресс!J29</f>
        <v>#DIV/0!</v>
      </c>
      <c r="AW29" s="18"/>
      <c r="AX29" s="825" t="e">
        <f>Пресс!AC29*Пресс!H29/Пресс!I29</f>
        <v>#DIV/0!</v>
      </c>
      <c r="AY29" s="18"/>
      <c r="AZ29" s="877" t="e">
        <f>Пресс!AC29*Пресс!H29/Пресс!J29</f>
        <v>#DIV/0!</v>
      </c>
      <c r="BA29" s="245"/>
      <c r="BB29" s="842" t="e">
        <f t="shared" si="12"/>
        <v>#DIV/0!</v>
      </c>
      <c r="BC29" s="876" t="e">
        <f t="shared" si="13"/>
        <v>#DIV/0!</v>
      </c>
      <c r="BD29" s="825" t="e">
        <f>Пресс!AE29*Пресс!H29/Пресс!I29</f>
        <v>#DIV/0!</v>
      </c>
      <c r="BE29" s="18"/>
      <c r="BF29" s="877" t="e">
        <f>Пресс!AE29*Пресс!H29/Пресс!J29</f>
        <v>#DIV/0!</v>
      </c>
      <c r="BG29" s="18"/>
      <c r="BH29" s="825" t="e">
        <f>Пресс!AG29*Пресс!H29/Пресс!I29</f>
        <v>#DIV/0!</v>
      </c>
      <c r="BI29" s="29"/>
      <c r="BJ29" s="877" t="e">
        <f>Пресс!AG29*Пресс!H29/Пресс!J29</f>
        <v>#DIV/0!</v>
      </c>
      <c r="BK29" s="941"/>
      <c r="BL29" s="842" t="e">
        <f t="shared" si="14"/>
        <v>#DIV/0!</v>
      </c>
      <c r="BM29" s="876" t="e">
        <f t="shared" si="15"/>
        <v>#DIV/0!</v>
      </c>
      <c r="BN29" s="825" t="e">
        <f>Пресс!AI29*Пресс!H29/Пресс!I29</f>
        <v>#DIV/0!</v>
      </c>
      <c r="BO29" s="18"/>
      <c r="BP29" s="877" t="e">
        <f>Пресс!AI29*Пресс!H29/Пресс!J29</f>
        <v>#DIV/0!</v>
      </c>
      <c r="BQ29" s="18"/>
      <c r="BR29" s="825" t="e">
        <f>Пресс!AK29*Пресс!H29/Пресс!I29</f>
        <v>#DIV/0!</v>
      </c>
      <c r="BS29" s="18"/>
      <c r="BT29" s="877" t="e">
        <f>Пресс!AK29*Пресс!H29/Пресс!J29</f>
        <v>#DIV/0!</v>
      </c>
      <c r="BU29" s="245"/>
      <c r="BV29" s="842" t="e">
        <f t="shared" si="10"/>
        <v>#DIV/0!</v>
      </c>
      <c r="BW29" s="876" t="e">
        <f t="shared" si="11"/>
        <v>#DIV/0!</v>
      </c>
      <c r="BX29" s="825" t="e">
        <f>Пресс!AM29*Пресс!H29/Пресс!I29</f>
        <v>#DIV/0!</v>
      </c>
      <c r="BY29" s="18"/>
      <c r="BZ29" s="877" t="e">
        <f>Пресс!AM29*Пресс!H29/Пресс!J29</f>
        <v>#DIV/0!</v>
      </c>
      <c r="CA29" s="18"/>
      <c r="CB29" s="825" t="e">
        <f>Пресс!AO29*Пресс!H29/Пресс!I29</f>
        <v>#DIV/0!</v>
      </c>
      <c r="CC29" s="18"/>
      <c r="CD29" s="877" t="e">
        <f>Пресс!AO29*Пресс!H29/Пресс!J29</f>
        <v>#DIV/0!</v>
      </c>
      <c r="CE29" s="302"/>
      <c r="CF29" s="810" t="e">
        <f t="shared" si="30"/>
        <v>#DIV/0!</v>
      </c>
      <c r="CG29" s="320">
        <f t="shared" si="31"/>
        <v>0</v>
      </c>
      <c r="CH29" s="211" t="e">
        <f>Пресс!AQ29*Пресс!H29/Пресс!I29</f>
        <v>#DIV/0!</v>
      </c>
      <c r="CI29" s="13"/>
      <c r="CJ29" s="211" t="e">
        <f>Пресс!AS29*Пресс!H29/Пресс!I29</f>
        <v>#DIV/0!</v>
      </c>
      <c r="CK29" s="304"/>
      <c r="CL29" s="294" t="e">
        <f t="shared" si="32"/>
        <v>#DIV/0!</v>
      </c>
      <c r="CM29" s="320">
        <f t="shared" si="33"/>
        <v>0</v>
      </c>
      <c r="CN29" s="211" t="e">
        <f>Пресс!AU29*Пресс!H29/Пресс!I29</f>
        <v>#DIV/0!</v>
      </c>
      <c r="CO29" s="22"/>
      <c r="CP29" s="211" t="e">
        <f>Пресс!AW29*Пресс!H29/Пресс!I29</f>
        <v>#DIV/0!</v>
      </c>
      <c r="CQ29" s="324"/>
    </row>
    <row r="30" spans="1:95" ht="24.75" hidden="1" customHeight="1" outlineLevel="1" x14ac:dyDescent="0.2">
      <c r="A30" s="204"/>
      <c r="B30" s="1221"/>
      <c r="C30" s="336">
        <f>Пресс!D30</f>
        <v>0</v>
      </c>
      <c r="D30" s="869">
        <f>Пресс!E30</f>
        <v>0</v>
      </c>
      <c r="E30" s="201">
        <f>Пресс!F30</f>
        <v>0</v>
      </c>
      <c r="F30" s="870">
        <f>Пресс!G30</f>
        <v>0</v>
      </c>
      <c r="G30" s="870"/>
      <c r="H30" s="870"/>
      <c r="I30" s="870"/>
      <c r="J30" s="849" t="e">
        <f>Пресс!K30*Пресс!H30/Пресс!I30</f>
        <v>#DIV/0!</v>
      </c>
      <c r="K30" s="826" t="e">
        <f t="shared" si="3"/>
        <v>#DIV/0!</v>
      </c>
      <c r="L30" s="818" t="e">
        <f>Пресс!K30*Пресс!H30/Пресс!J30</f>
        <v>#DIV/0!</v>
      </c>
      <c r="M30" s="818" t="e">
        <f t="shared" si="4"/>
        <v>#DIV/0!</v>
      </c>
      <c r="N30" s="950" t="e">
        <f t="shared" si="26"/>
        <v>#DIV/0!</v>
      </c>
      <c r="O30" s="876" t="e">
        <f t="shared" si="25"/>
        <v>#DIV/0!</v>
      </c>
      <c r="P30" s="825" t="e">
        <f>Пресс!O30*Пресс!H30/Пресс!I30</f>
        <v>#DIV/0!</v>
      </c>
      <c r="Q30" s="18"/>
      <c r="R30" s="877" t="e">
        <f>Пресс!O30*Пресс!H30/Пресс!J30</f>
        <v>#DIV/0!</v>
      </c>
      <c r="S30" s="18"/>
      <c r="T30" s="825" t="e">
        <f>Пресс!Q30*Пресс!H30/Пресс!I30</f>
        <v>#DIV/0!</v>
      </c>
      <c r="U30" s="18"/>
      <c r="V30" s="877" t="e">
        <f>Пресс!Q30*Пресс!H30/Пресс!J30</f>
        <v>#DIV/0!</v>
      </c>
      <c r="W30" s="302"/>
      <c r="X30" s="842" t="e">
        <f t="shared" si="27"/>
        <v>#DIV/0!</v>
      </c>
      <c r="Y30" s="876" t="e">
        <f t="shared" si="6"/>
        <v>#DIV/0!</v>
      </c>
      <c r="Z30" s="825" t="e">
        <f>Пресс!S30*Пресс!H30/Пресс!I30</f>
        <v>#DIV/0!</v>
      </c>
      <c r="AA30" s="18"/>
      <c r="AB30" s="877" t="e">
        <f>Пресс!S30*Пресс!H30/Пресс!J30</f>
        <v>#DIV/0!</v>
      </c>
      <c r="AC30" s="18"/>
      <c r="AD30" s="825" t="e">
        <f>Пресс!U30*Пресс!H30/Пресс!I30</f>
        <v>#DIV/0!</v>
      </c>
      <c r="AE30" s="18"/>
      <c r="AF30" s="877" t="e">
        <f>Пресс!U30*Пресс!H30/Пресс!J30</f>
        <v>#DIV/0!</v>
      </c>
      <c r="AG30" s="245"/>
      <c r="AH30" s="842" t="e">
        <f t="shared" si="28"/>
        <v>#DIV/0!</v>
      </c>
      <c r="AI30" s="876" t="e">
        <f t="shared" si="8"/>
        <v>#DIV/0!</v>
      </c>
      <c r="AJ30" s="908" t="e">
        <f>Пресс!W30*Пресс!H30/Пресс!I30</f>
        <v>#DIV/0!</v>
      </c>
      <c r="AK30" s="914"/>
      <c r="AL30" s="877" t="e">
        <f>Пресс!W30*Пресс!H30/Пресс!J30</f>
        <v>#DIV/0!</v>
      </c>
      <c r="AM30" s="18"/>
      <c r="AN30" s="908" t="e">
        <f>Пресс!Y30*Пресс!H30/Пресс!I30</f>
        <v>#DIV/0!</v>
      </c>
      <c r="AO30" s="914"/>
      <c r="AP30" s="877" t="e">
        <f>Пресс!Y30*Пресс!H30/Пресс!J30</f>
        <v>#DIV/0!</v>
      </c>
      <c r="AQ30" s="245"/>
      <c r="AR30" s="842" t="e">
        <f t="shared" si="29"/>
        <v>#DIV/0!</v>
      </c>
      <c r="AS30" s="876" t="e">
        <f t="shared" si="9"/>
        <v>#DIV/0!</v>
      </c>
      <c r="AT30" s="825" t="e">
        <f>Пресс!AA30*Пресс!H30/Пресс!I30</f>
        <v>#DIV/0!</v>
      </c>
      <c r="AU30" s="18"/>
      <c r="AV30" s="877" t="e">
        <f>Пресс!AA30*Пресс!H30/Пресс!J30</f>
        <v>#DIV/0!</v>
      </c>
      <c r="AW30" s="18"/>
      <c r="AX30" s="825" t="e">
        <f>Пресс!AC30*Пресс!H30/Пресс!I30</f>
        <v>#DIV/0!</v>
      </c>
      <c r="AY30" s="18"/>
      <c r="AZ30" s="877" t="e">
        <f>Пресс!AC30*Пресс!H30/Пресс!J30</f>
        <v>#DIV/0!</v>
      </c>
      <c r="BA30" s="245"/>
      <c r="BB30" s="842" t="e">
        <f t="shared" si="12"/>
        <v>#DIV/0!</v>
      </c>
      <c r="BC30" s="876" t="e">
        <f t="shared" si="13"/>
        <v>#DIV/0!</v>
      </c>
      <c r="BD30" s="825" t="e">
        <f>Пресс!AE30*Пресс!H30/Пресс!I30</f>
        <v>#DIV/0!</v>
      </c>
      <c r="BE30" s="18"/>
      <c r="BF30" s="877" t="e">
        <f>Пресс!AE30*Пресс!H30/Пресс!J30</f>
        <v>#DIV/0!</v>
      </c>
      <c r="BG30" s="18"/>
      <c r="BH30" s="825" t="e">
        <f>Пресс!AG30*Пресс!H30/Пресс!I30</f>
        <v>#DIV/0!</v>
      </c>
      <c r="BI30" s="29"/>
      <c r="BJ30" s="877" t="e">
        <f>Пресс!AG30*Пресс!H30/Пресс!J30</f>
        <v>#DIV/0!</v>
      </c>
      <c r="BK30" s="941"/>
      <c r="BL30" s="842" t="e">
        <f t="shared" si="14"/>
        <v>#DIV/0!</v>
      </c>
      <c r="BM30" s="876" t="e">
        <f t="shared" si="15"/>
        <v>#DIV/0!</v>
      </c>
      <c r="BN30" s="825" t="e">
        <f>Пресс!AI30*Пресс!H30/Пресс!I30</f>
        <v>#DIV/0!</v>
      </c>
      <c r="BO30" s="18"/>
      <c r="BP30" s="877" t="e">
        <f>Пресс!AI30*Пресс!H30/Пресс!J30</f>
        <v>#DIV/0!</v>
      </c>
      <c r="BQ30" s="18"/>
      <c r="BR30" s="825" t="e">
        <f>Пресс!AK30*Пресс!H30/Пресс!I30</f>
        <v>#DIV/0!</v>
      </c>
      <c r="BS30" s="18"/>
      <c r="BT30" s="877" t="e">
        <f>Пресс!AK30*Пресс!H30/Пресс!J30</f>
        <v>#DIV/0!</v>
      </c>
      <c r="BU30" s="245"/>
      <c r="BV30" s="842" t="e">
        <f t="shared" si="10"/>
        <v>#DIV/0!</v>
      </c>
      <c r="BW30" s="876" t="e">
        <f t="shared" si="11"/>
        <v>#DIV/0!</v>
      </c>
      <c r="BX30" s="825" t="e">
        <f>Пресс!AM30*Пресс!H30/Пресс!I30</f>
        <v>#DIV/0!</v>
      </c>
      <c r="BY30" s="18"/>
      <c r="BZ30" s="877" t="e">
        <f>Пресс!AM30*Пресс!H30/Пресс!J30</f>
        <v>#DIV/0!</v>
      </c>
      <c r="CA30" s="18"/>
      <c r="CB30" s="825" t="e">
        <f>Пресс!AO30*Пресс!H30/Пресс!I30</f>
        <v>#DIV/0!</v>
      </c>
      <c r="CC30" s="18"/>
      <c r="CD30" s="877" t="e">
        <f>Пресс!AO30*Пресс!H30/Пресс!J30</f>
        <v>#DIV/0!</v>
      </c>
      <c r="CE30" s="302"/>
      <c r="CF30" s="810" t="e">
        <f t="shared" si="30"/>
        <v>#DIV/0!</v>
      </c>
      <c r="CG30" s="320">
        <f t="shared" si="31"/>
        <v>0</v>
      </c>
      <c r="CH30" s="211" t="e">
        <f>Пресс!AQ30*Пресс!H30/Пресс!I30</f>
        <v>#DIV/0!</v>
      </c>
      <c r="CI30" s="13"/>
      <c r="CJ30" s="211" t="e">
        <f>Пресс!AS30*Пресс!H30/Пресс!I30</f>
        <v>#DIV/0!</v>
      </c>
      <c r="CK30" s="304"/>
      <c r="CL30" s="294" t="e">
        <f t="shared" si="32"/>
        <v>#DIV/0!</v>
      </c>
      <c r="CM30" s="320">
        <f t="shared" si="33"/>
        <v>0</v>
      </c>
      <c r="CN30" s="211" t="e">
        <f>Пресс!AU30*Пресс!H30/Пресс!I30</f>
        <v>#DIV/0!</v>
      </c>
      <c r="CO30" s="22"/>
      <c r="CP30" s="211" t="e">
        <f>Пресс!AW30*Пресс!H30/Пресс!I30</f>
        <v>#DIV/0!</v>
      </c>
      <c r="CQ30" s="324"/>
    </row>
    <row r="31" spans="1:95" ht="24.75" hidden="1" customHeight="1" outlineLevel="1" x14ac:dyDescent="0.2">
      <c r="A31" s="204"/>
      <c r="B31" s="1221"/>
      <c r="C31" s="336">
        <f>Пресс!D31</f>
        <v>0</v>
      </c>
      <c r="D31" s="869">
        <f>Пресс!E31</f>
        <v>0</v>
      </c>
      <c r="E31" s="201">
        <f>Пресс!F31</f>
        <v>0</v>
      </c>
      <c r="F31" s="870">
        <f>Пресс!G31</f>
        <v>0</v>
      </c>
      <c r="G31" s="870"/>
      <c r="H31" s="870"/>
      <c r="I31" s="870"/>
      <c r="J31" s="849" t="e">
        <f>Пресс!K31*Пресс!H31/Пресс!I31</f>
        <v>#DIV/0!</v>
      </c>
      <c r="K31" s="826" t="e">
        <f t="shared" si="3"/>
        <v>#DIV/0!</v>
      </c>
      <c r="L31" s="818" t="e">
        <f>Пресс!K31*Пресс!H31/Пресс!J31</f>
        <v>#DIV/0!</v>
      </c>
      <c r="M31" s="818" t="e">
        <f t="shared" si="4"/>
        <v>#DIV/0!</v>
      </c>
      <c r="N31" s="950" t="e">
        <f t="shared" si="26"/>
        <v>#DIV/0!</v>
      </c>
      <c r="O31" s="876" t="e">
        <f t="shared" si="25"/>
        <v>#DIV/0!</v>
      </c>
      <c r="P31" s="825" t="e">
        <f>Пресс!O31*Пресс!H31/Пресс!I31</f>
        <v>#DIV/0!</v>
      </c>
      <c r="Q31" s="18"/>
      <c r="R31" s="877" t="e">
        <f>Пресс!O31*Пресс!H31/Пресс!J31</f>
        <v>#DIV/0!</v>
      </c>
      <c r="S31" s="18"/>
      <c r="T31" s="825" t="e">
        <f>Пресс!Q31*Пресс!H31/Пресс!I31</f>
        <v>#DIV/0!</v>
      </c>
      <c r="U31" s="18"/>
      <c r="V31" s="877" t="e">
        <f>Пресс!Q31*Пресс!H31/Пресс!J31</f>
        <v>#DIV/0!</v>
      </c>
      <c r="W31" s="302"/>
      <c r="X31" s="842" t="e">
        <f t="shared" si="27"/>
        <v>#DIV/0!</v>
      </c>
      <c r="Y31" s="876" t="e">
        <f t="shared" si="6"/>
        <v>#DIV/0!</v>
      </c>
      <c r="Z31" s="825" t="e">
        <f>Пресс!S31*Пресс!H31/Пресс!I31</f>
        <v>#DIV/0!</v>
      </c>
      <c r="AA31" s="18"/>
      <c r="AB31" s="877" t="e">
        <f>Пресс!S31*Пресс!H31/Пресс!J31</f>
        <v>#DIV/0!</v>
      </c>
      <c r="AC31" s="18"/>
      <c r="AD31" s="825" t="e">
        <f>Пресс!U31*Пресс!H31/Пресс!I31</f>
        <v>#DIV/0!</v>
      </c>
      <c r="AE31" s="18"/>
      <c r="AF31" s="877" t="e">
        <f>Пресс!U31*Пресс!H31/Пресс!J31</f>
        <v>#DIV/0!</v>
      </c>
      <c r="AG31" s="245"/>
      <c r="AH31" s="842" t="e">
        <f t="shared" si="28"/>
        <v>#DIV/0!</v>
      </c>
      <c r="AI31" s="876" t="e">
        <f t="shared" si="8"/>
        <v>#DIV/0!</v>
      </c>
      <c r="AJ31" s="908" t="e">
        <f>Пресс!W31*Пресс!H31/Пресс!I31</f>
        <v>#DIV/0!</v>
      </c>
      <c r="AK31" s="914"/>
      <c r="AL31" s="877" t="e">
        <f>Пресс!W31*Пресс!H31/Пресс!J31</f>
        <v>#DIV/0!</v>
      </c>
      <c r="AM31" s="18"/>
      <c r="AN31" s="908" t="e">
        <f>Пресс!Y31*Пресс!H31/Пресс!I31</f>
        <v>#DIV/0!</v>
      </c>
      <c r="AO31" s="914"/>
      <c r="AP31" s="877" t="e">
        <f>Пресс!Y31*Пресс!H31/Пресс!J31</f>
        <v>#DIV/0!</v>
      </c>
      <c r="AQ31" s="245"/>
      <c r="AR31" s="842" t="e">
        <f t="shared" si="29"/>
        <v>#DIV/0!</v>
      </c>
      <c r="AS31" s="876" t="e">
        <f t="shared" si="9"/>
        <v>#DIV/0!</v>
      </c>
      <c r="AT31" s="825" t="e">
        <f>Пресс!AA31*Пресс!H31/Пресс!I31</f>
        <v>#DIV/0!</v>
      </c>
      <c r="AU31" s="18"/>
      <c r="AV31" s="877" t="e">
        <f>Пресс!AA31*Пресс!H31/Пресс!J31</f>
        <v>#DIV/0!</v>
      </c>
      <c r="AW31" s="18"/>
      <c r="AX31" s="825" t="e">
        <f>Пресс!AC31*Пресс!H31/Пресс!I31</f>
        <v>#DIV/0!</v>
      </c>
      <c r="AY31" s="18"/>
      <c r="AZ31" s="877" t="e">
        <f>Пресс!AC31*Пресс!H31/Пресс!J31</f>
        <v>#DIV/0!</v>
      </c>
      <c r="BA31" s="245"/>
      <c r="BB31" s="842" t="e">
        <f t="shared" si="12"/>
        <v>#DIV/0!</v>
      </c>
      <c r="BC31" s="876" t="e">
        <f t="shared" si="13"/>
        <v>#DIV/0!</v>
      </c>
      <c r="BD31" s="825" t="e">
        <f>Пресс!AE31*Пресс!H31/Пресс!I31</f>
        <v>#DIV/0!</v>
      </c>
      <c r="BE31" s="18"/>
      <c r="BF31" s="877" t="e">
        <f>Пресс!AE31*Пресс!H31/Пресс!J31</f>
        <v>#DIV/0!</v>
      </c>
      <c r="BG31" s="18"/>
      <c r="BH31" s="825" t="e">
        <f>Пресс!AG31*Пресс!H31/Пресс!I31</f>
        <v>#DIV/0!</v>
      </c>
      <c r="BI31" s="29"/>
      <c r="BJ31" s="877" t="e">
        <f>Пресс!AG31*Пресс!H31/Пресс!J31</f>
        <v>#DIV/0!</v>
      </c>
      <c r="BK31" s="941"/>
      <c r="BL31" s="842" t="e">
        <f t="shared" si="14"/>
        <v>#DIV/0!</v>
      </c>
      <c r="BM31" s="876" t="e">
        <f t="shared" si="15"/>
        <v>#DIV/0!</v>
      </c>
      <c r="BN31" s="825" t="e">
        <f>Пресс!AI31*Пресс!H31/Пресс!I31</f>
        <v>#DIV/0!</v>
      </c>
      <c r="BO31" s="18"/>
      <c r="BP31" s="877" t="e">
        <f>Пресс!AI31*Пресс!H31/Пресс!J31</f>
        <v>#DIV/0!</v>
      </c>
      <c r="BQ31" s="18"/>
      <c r="BR31" s="825" t="e">
        <f>Пресс!AK31*Пресс!H31/Пресс!I31</f>
        <v>#DIV/0!</v>
      </c>
      <c r="BS31" s="18"/>
      <c r="BT31" s="877" t="e">
        <f>Пресс!AK31*Пресс!H31/Пресс!J31</f>
        <v>#DIV/0!</v>
      </c>
      <c r="BU31" s="245"/>
      <c r="BV31" s="842" t="e">
        <f t="shared" si="10"/>
        <v>#DIV/0!</v>
      </c>
      <c r="BW31" s="876" t="e">
        <f t="shared" si="11"/>
        <v>#DIV/0!</v>
      </c>
      <c r="BX31" s="825" t="e">
        <f>Пресс!AM31*Пресс!H31/Пресс!I31</f>
        <v>#DIV/0!</v>
      </c>
      <c r="BY31" s="18"/>
      <c r="BZ31" s="877" t="e">
        <f>Пресс!AM31*Пресс!H31/Пресс!J31</f>
        <v>#DIV/0!</v>
      </c>
      <c r="CA31" s="18"/>
      <c r="CB31" s="825" t="e">
        <f>Пресс!AO31*Пресс!H31/Пресс!I31</f>
        <v>#DIV/0!</v>
      </c>
      <c r="CC31" s="18"/>
      <c r="CD31" s="877" t="e">
        <f>Пресс!AO31*Пресс!H31/Пресс!J31</f>
        <v>#DIV/0!</v>
      </c>
      <c r="CE31" s="302"/>
      <c r="CF31" s="810" t="e">
        <f t="shared" si="30"/>
        <v>#DIV/0!</v>
      </c>
      <c r="CG31" s="320">
        <f t="shared" si="31"/>
        <v>0</v>
      </c>
      <c r="CH31" s="211" t="e">
        <f>Пресс!AQ31*Пресс!H31/Пресс!I31</f>
        <v>#DIV/0!</v>
      </c>
      <c r="CI31" s="13"/>
      <c r="CJ31" s="211" t="e">
        <f>Пресс!AS31*Пресс!H31/Пресс!I31</f>
        <v>#DIV/0!</v>
      </c>
      <c r="CK31" s="304"/>
      <c r="CL31" s="294" t="e">
        <f t="shared" si="32"/>
        <v>#DIV/0!</v>
      </c>
      <c r="CM31" s="320">
        <f t="shared" si="33"/>
        <v>0</v>
      </c>
      <c r="CN31" s="211" t="e">
        <f>Пресс!AU31*Пресс!H31/Пресс!I31</f>
        <v>#DIV/0!</v>
      </c>
      <c r="CO31" s="22"/>
      <c r="CP31" s="211" t="e">
        <f>Пресс!AW31*Пресс!H31/Пресс!I31</f>
        <v>#DIV/0!</v>
      </c>
      <c r="CQ31" s="324"/>
    </row>
    <row r="32" spans="1:95" ht="24.75" hidden="1" customHeight="1" outlineLevel="1" x14ac:dyDescent="0.2">
      <c r="A32" s="204"/>
      <c r="B32" s="1221"/>
      <c r="C32" s="336">
        <f>Пресс!D32</f>
        <v>0</v>
      </c>
      <c r="D32" s="869">
        <f>Пресс!E32</f>
        <v>0</v>
      </c>
      <c r="E32" s="201">
        <f>Пресс!F32</f>
        <v>0</v>
      </c>
      <c r="F32" s="870">
        <f>Пресс!G32</f>
        <v>0</v>
      </c>
      <c r="G32" s="870"/>
      <c r="H32" s="870"/>
      <c r="I32" s="870"/>
      <c r="J32" s="849" t="e">
        <f>Пресс!K32*Пресс!H32/Пресс!I32</f>
        <v>#DIV/0!</v>
      </c>
      <c r="K32" s="826" t="e">
        <f t="shared" si="3"/>
        <v>#DIV/0!</v>
      </c>
      <c r="L32" s="818" t="e">
        <f>Пресс!K32*Пресс!H32/Пресс!J32</f>
        <v>#DIV/0!</v>
      </c>
      <c r="M32" s="818" t="e">
        <f t="shared" si="4"/>
        <v>#DIV/0!</v>
      </c>
      <c r="N32" s="950" t="e">
        <f t="shared" si="26"/>
        <v>#DIV/0!</v>
      </c>
      <c r="O32" s="876" t="e">
        <f t="shared" si="25"/>
        <v>#DIV/0!</v>
      </c>
      <c r="P32" s="825" t="e">
        <f>Пресс!O32*Пресс!H32/Пресс!I32</f>
        <v>#DIV/0!</v>
      </c>
      <c r="Q32" s="18"/>
      <c r="R32" s="877" t="e">
        <f>Пресс!O32*Пресс!H32/Пресс!J32</f>
        <v>#DIV/0!</v>
      </c>
      <c r="S32" s="18"/>
      <c r="T32" s="825" t="e">
        <f>Пресс!Q32*Пресс!H32/Пресс!I32</f>
        <v>#DIV/0!</v>
      </c>
      <c r="U32" s="18"/>
      <c r="V32" s="877" t="e">
        <f>Пресс!Q32*Пресс!H32/Пресс!J32</f>
        <v>#DIV/0!</v>
      </c>
      <c r="W32" s="302"/>
      <c r="X32" s="842" t="e">
        <f t="shared" si="27"/>
        <v>#DIV/0!</v>
      </c>
      <c r="Y32" s="876" t="e">
        <f t="shared" si="6"/>
        <v>#DIV/0!</v>
      </c>
      <c r="Z32" s="825" t="e">
        <f>Пресс!S32*Пресс!H32/Пресс!I32</f>
        <v>#DIV/0!</v>
      </c>
      <c r="AA32" s="18"/>
      <c r="AB32" s="877" t="e">
        <f>Пресс!S32*Пресс!H32/Пресс!J32</f>
        <v>#DIV/0!</v>
      </c>
      <c r="AC32" s="18"/>
      <c r="AD32" s="825" t="e">
        <f>Пресс!U32*Пресс!H32/Пресс!I32</f>
        <v>#DIV/0!</v>
      </c>
      <c r="AE32" s="18"/>
      <c r="AF32" s="877" t="e">
        <f>Пресс!U32*Пресс!H32/Пресс!J32</f>
        <v>#DIV/0!</v>
      </c>
      <c r="AG32" s="245"/>
      <c r="AH32" s="842" t="e">
        <f t="shared" si="28"/>
        <v>#DIV/0!</v>
      </c>
      <c r="AI32" s="876" t="e">
        <f t="shared" si="8"/>
        <v>#DIV/0!</v>
      </c>
      <c r="AJ32" s="908" t="e">
        <f>Пресс!W32*Пресс!H32/Пресс!I32</f>
        <v>#DIV/0!</v>
      </c>
      <c r="AK32" s="914"/>
      <c r="AL32" s="877" t="e">
        <f>Пресс!W32*Пресс!H32/Пресс!J32</f>
        <v>#DIV/0!</v>
      </c>
      <c r="AM32" s="18"/>
      <c r="AN32" s="908" t="e">
        <f>Пресс!Y32*Пресс!H32/Пресс!I32</f>
        <v>#DIV/0!</v>
      </c>
      <c r="AO32" s="914"/>
      <c r="AP32" s="877" t="e">
        <f>Пресс!Y32*Пресс!H32/Пресс!J32</f>
        <v>#DIV/0!</v>
      </c>
      <c r="AQ32" s="245"/>
      <c r="AR32" s="842" t="e">
        <f t="shared" si="29"/>
        <v>#DIV/0!</v>
      </c>
      <c r="AS32" s="876" t="e">
        <f t="shared" si="9"/>
        <v>#DIV/0!</v>
      </c>
      <c r="AT32" s="825" t="e">
        <f>Пресс!AA32*Пресс!H32/Пресс!I32</f>
        <v>#DIV/0!</v>
      </c>
      <c r="AU32" s="18"/>
      <c r="AV32" s="877" t="e">
        <f>Пресс!AA32*Пресс!H32/Пресс!J32</f>
        <v>#DIV/0!</v>
      </c>
      <c r="AW32" s="18"/>
      <c r="AX32" s="825" t="e">
        <f>Пресс!AC32*Пресс!H32/Пресс!I32</f>
        <v>#DIV/0!</v>
      </c>
      <c r="AY32" s="18"/>
      <c r="AZ32" s="877" t="e">
        <f>Пресс!AC32*Пресс!H32/Пресс!J32</f>
        <v>#DIV/0!</v>
      </c>
      <c r="BA32" s="245"/>
      <c r="BB32" s="842" t="e">
        <f t="shared" si="12"/>
        <v>#DIV/0!</v>
      </c>
      <c r="BC32" s="876" t="e">
        <f t="shared" si="13"/>
        <v>#DIV/0!</v>
      </c>
      <c r="BD32" s="825" t="e">
        <f>Пресс!AE32*Пресс!H32/Пресс!I32</f>
        <v>#DIV/0!</v>
      </c>
      <c r="BE32" s="18"/>
      <c r="BF32" s="877" t="e">
        <f>Пресс!AE32*Пресс!H32/Пресс!J32</f>
        <v>#DIV/0!</v>
      </c>
      <c r="BG32" s="18"/>
      <c r="BH32" s="825" t="e">
        <f>Пресс!AG32*Пресс!H32/Пресс!I32</f>
        <v>#DIV/0!</v>
      </c>
      <c r="BI32" s="29"/>
      <c r="BJ32" s="877" t="e">
        <f>Пресс!AG32*Пресс!H32/Пресс!J32</f>
        <v>#DIV/0!</v>
      </c>
      <c r="BK32" s="941"/>
      <c r="BL32" s="842" t="e">
        <f t="shared" si="14"/>
        <v>#DIV/0!</v>
      </c>
      <c r="BM32" s="876" t="e">
        <f t="shared" si="15"/>
        <v>#DIV/0!</v>
      </c>
      <c r="BN32" s="825" t="e">
        <f>Пресс!AI32*Пресс!H32/Пресс!I32</f>
        <v>#DIV/0!</v>
      </c>
      <c r="BO32" s="18"/>
      <c r="BP32" s="877" t="e">
        <f>Пресс!AI32*Пресс!H32/Пресс!J32</f>
        <v>#DIV/0!</v>
      </c>
      <c r="BQ32" s="18"/>
      <c r="BR32" s="825" t="e">
        <f>Пресс!AK32*Пресс!H32/Пресс!I32</f>
        <v>#DIV/0!</v>
      </c>
      <c r="BS32" s="18"/>
      <c r="BT32" s="877" t="e">
        <f>Пресс!AK32*Пресс!H32/Пресс!J32</f>
        <v>#DIV/0!</v>
      </c>
      <c r="BU32" s="245"/>
      <c r="BV32" s="842" t="e">
        <f t="shared" si="10"/>
        <v>#DIV/0!</v>
      </c>
      <c r="BW32" s="876" t="e">
        <f t="shared" si="11"/>
        <v>#DIV/0!</v>
      </c>
      <c r="BX32" s="825" t="e">
        <f>Пресс!AM32*Пресс!H32/Пресс!I32</f>
        <v>#DIV/0!</v>
      </c>
      <c r="BY32" s="18"/>
      <c r="BZ32" s="877" t="e">
        <f>Пресс!AM32*Пресс!H32/Пресс!J32</f>
        <v>#DIV/0!</v>
      </c>
      <c r="CA32" s="18"/>
      <c r="CB32" s="825" t="e">
        <f>Пресс!AO32*Пресс!H32/Пресс!I32</f>
        <v>#DIV/0!</v>
      </c>
      <c r="CC32" s="18"/>
      <c r="CD32" s="877" t="e">
        <f>Пресс!AO32*Пресс!H32/Пресс!J32</f>
        <v>#DIV/0!</v>
      </c>
      <c r="CE32" s="302"/>
      <c r="CF32" s="810" t="e">
        <f t="shared" si="30"/>
        <v>#DIV/0!</v>
      </c>
      <c r="CG32" s="320">
        <f t="shared" si="31"/>
        <v>0</v>
      </c>
      <c r="CH32" s="211" t="e">
        <f>Пресс!AQ32*Пресс!H32/Пресс!I32</f>
        <v>#DIV/0!</v>
      </c>
      <c r="CI32" s="13"/>
      <c r="CJ32" s="211" t="e">
        <f>Пресс!AS32*Пресс!H32/Пресс!I32</f>
        <v>#DIV/0!</v>
      </c>
      <c r="CK32" s="304"/>
      <c r="CL32" s="294" t="e">
        <f t="shared" si="32"/>
        <v>#DIV/0!</v>
      </c>
      <c r="CM32" s="320">
        <f t="shared" si="33"/>
        <v>0</v>
      </c>
      <c r="CN32" s="211" t="e">
        <f>Пресс!AU32*Пресс!H32/Пресс!I32</f>
        <v>#DIV/0!</v>
      </c>
      <c r="CO32" s="22"/>
      <c r="CP32" s="211" t="e">
        <f>Пресс!AW32*Пресс!H32/Пресс!I32</f>
        <v>#DIV/0!</v>
      </c>
      <c r="CQ32" s="324"/>
    </row>
    <row r="33" spans="1:95" ht="24.75" hidden="1" customHeight="1" outlineLevel="1" x14ac:dyDescent="0.2">
      <c r="A33" s="204"/>
      <c r="B33" s="1221"/>
      <c r="C33" s="336">
        <f>Пресс!D33</f>
        <v>0</v>
      </c>
      <c r="D33" s="869">
        <f>Пресс!E33</f>
        <v>0</v>
      </c>
      <c r="E33" s="201">
        <f>Пресс!F33</f>
        <v>0</v>
      </c>
      <c r="F33" s="870">
        <f>Пресс!G33</f>
        <v>0</v>
      </c>
      <c r="G33" s="870"/>
      <c r="H33" s="870"/>
      <c r="I33" s="870"/>
      <c r="J33" s="849" t="e">
        <f>Пресс!K33*Пресс!H33/Пресс!I33</f>
        <v>#DIV/0!</v>
      </c>
      <c r="K33" s="826" t="e">
        <f t="shared" si="3"/>
        <v>#DIV/0!</v>
      </c>
      <c r="L33" s="818" t="e">
        <f>Пресс!K33*Пресс!H33/Пресс!J33</f>
        <v>#DIV/0!</v>
      </c>
      <c r="M33" s="818" t="e">
        <f t="shared" si="4"/>
        <v>#DIV/0!</v>
      </c>
      <c r="N33" s="950" t="e">
        <f t="shared" si="26"/>
        <v>#DIV/0!</v>
      </c>
      <c r="O33" s="876" t="e">
        <f t="shared" si="25"/>
        <v>#DIV/0!</v>
      </c>
      <c r="P33" s="825" t="e">
        <f>Пресс!O33*Пресс!H33/Пресс!I33</f>
        <v>#DIV/0!</v>
      </c>
      <c r="Q33" s="18"/>
      <c r="R33" s="877" t="e">
        <f>Пресс!O33*Пресс!H33/Пресс!J33</f>
        <v>#DIV/0!</v>
      </c>
      <c r="S33" s="18"/>
      <c r="T33" s="825" t="e">
        <f>Пресс!Q33*Пресс!H33/Пресс!I33</f>
        <v>#DIV/0!</v>
      </c>
      <c r="U33" s="18"/>
      <c r="V33" s="877" t="e">
        <f>Пресс!Q33*Пресс!H33/Пресс!J33</f>
        <v>#DIV/0!</v>
      </c>
      <c r="W33" s="302"/>
      <c r="X33" s="842" t="e">
        <f t="shared" si="27"/>
        <v>#DIV/0!</v>
      </c>
      <c r="Y33" s="876" t="e">
        <f t="shared" si="6"/>
        <v>#DIV/0!</v>
      </c>
      <c r="Z33" s="825" t="e">
        <f>Пресс!S33*Пресс!H33/Пресс!I33</f>
        <v>#DIV/0!</v>
      </c>
      <c r="AA33" s="18"/>
      <c r="AB33" s="877" t="e">
        <f>Пресс!S33*Пресс!H33/Пресс!J33</f>
        <v>#DIV/0!</v>
      </c>
      <c r="AC33" s="18"/>
      <c r="AD33" s="825" t="e">
        <f>Пресс!U33*Пресс!H33/Пресс!I33</f>
        <v>#DIV/0!</v>
      </c>
      <c r="AE33" s="18"/>
      <c r="AF33" s="877" t="e">
        <f>Пресс!U33*Пресс!H33/Пресс!J33</f>
        <v>#DIV/0!</v>
      </c>
      <c r="AG33" s="245"/>
      <c r="AH33" s="842" t="e">
        <f t="shared" si="28"/>
        <v>#DIV/0!</v>
      </c>
      <c r="AI33" s="876" t="e">
        <f t="shared" si="8"/>
        <v>#DIV/0!</v>
      </c>
      <c r="AJ33" s="908" t="e">
        <f>Пресс!W33*Пресс!H33/Пресс!I33</f>
        <v>#DIV/0!</v>
      </c>
      <c r="AK33" s="914"/>
      <c r="AL33" s="877" t="e">
        <f>Пресс!W33*Пресс!H33/Пресс!J33</f>
        <v>#DIV/0!</v>
      </c>
      <c r="AM33" s="18"/>
      <c r="AN33" s="908" t="e">
        <f>Пресс!Y33*Пресс!H33/Пресс!I33</f>
        <v>#DIV/0!</v>
      </c>
      <c r="AO33" s="914"/>
      <c r="AP33" s="877" t="e">
        <f>Пресс!Y33*Пресс!H33/Пресс!J33</f>
        <v>#DIV/0!</v>
      </c>
      <c r="AQ33" s="245"/>
      <c r="AR33" s="842" t="e">
        <f t="shared" si="29"/>
        <v>#DIV/0!</v>
      </c>
      <c r="AS33" s="876" t="e">
        <f t="shared" si="9"/>
        <v>#DIV/0!</v>
      </c>
      <c r="AT33" s="825" t="e">
        <f>Пресс!AA33*Пресс!H33/Пресс!I33</f>
        <v>#DIV/0!</v>
      </c>
      <c r="AU33" s="18"/>
      <c r="AV33" s="877" t="e">
        <f>Пресс!AA33*Пресс!H33/Пресс!J33</f>
        <v>#DIV/0!</v>
      </c>
      <c r="AW33" s="18"/>
      <c r="AX33" s="825" t="e">
        <f>Пресс!AC33*Пресс!H33/Пресс!I33</f>
        <v>#DIV/0!</v>
      </c>
      <c r="AY33" s="18"/>
      <c r="AZ33" s="877" t="e">
        <f>Пресс!AC33*Пресс!H33/Пресс!J33</f>
        <v>#DIV/0!</v>
      </c>
      <c r="BA33" s="245"/>
      <c r="BB33" s="842" t="e">
        <f t="shared" si="12"/>
        <v>#DIV/0!</v>
      </c>
      <c r="BC33" s="876" t="e">
        <f t="shared" si="13"/>
        <v>#DIV/0!</v>
      </c>
      <c r="BD33" s="825" t="e">
        <f>Пресс!AE33*Пресс!H33/Пресс!I33</f>
        <v>#DIV/0!</v>
      </c>
      <c r="BE33" s="18"/>
      <c r="BF33" s="877" t="e">
        <f>Пресс!AE33*Пресс!H33/Пресс!J33</f>
        <v>#DIV/0!</v>
      </c>
      <c r="BG33" s="18"/>
      <c r="BH33" s="825" t="e">
        <f>Пресс!AG33*Пресс!H33/Пресс!I33</f>
        <v>#DIV/0!</v>
      </c>
      <c r="BI33" s="29"/>
      <c r="BJ33" s="877" t="e">
        <f>Пресс!AG33*Пресс!H33/Пресс!J33</f>
        <v>#DIV/0!</v>
      </c>
      <c r="BK33" s="941"/>
      <c r="BL33" s="842" t="e">
        <f t="shared" si="14"/>
        <v>#DIV/0!</v>
      </c>
      <c r="BM33" s="876" t="e">
        <f t="shared" si="15"/>
        <v>#DIV/0!</v>
      </c>
      <c r="BN33" s="825" t="e">
        <f>Пресс!AI33*Пресс!H33/Пресс!I33</f>
        <v>#DIV/0!</v>
      </c>
      <c r="BO33" s="18"/>
      <c r="BP33" s="877" t="e">
        <f>Пресс!AI33*Пресс!H33/Пресс!J33</f>
        <v>#DIV/0!</v>
      </c>
      <c r="BQ33" s="18"/>
      <c r="BR33" s="825" t="e">
        <f>Пресс!AK33*Пресс!H33/Пресс!I33</f>
        <v>#DIV/0!</v>
      </c>
      <c r="BS33" s="18"/>
      <c r="BT33" s="877" t="e">
        <f>Пресс!AK33*Пресс!H33/Пресс!J33</f>
        <v>#DIV/0!</v>
      </c>
      <c r="BU33" s="245"/>
      <c r="BV33" s="842" t="e">
        <f t="shared" si="10"/>
        <v>#DIV/0!</v>
      </c>
      <c r="BW33" s="876" t="e">
        <f t="shared" si="11"/>
        <v>#DIV/0!</v>
      </c>
      <c r="BX33" s="825" t="e">
        <f>Пресс!AM33*Пресс!H33/Пресс!I33</f>
        <v>#DIV/0!</v>
      </c>
      <c r="BY33" s="18"/>
      <c r="BZ33" s="877" t="e">
        <f>Пресс!AM33*Пресс!H33/Пресс!J33</f>
        <v>#DIV/0!</v>
      </c>
      <c r="CA33" s="18"/>
      <c r="CB33" s="825" t="e">
        <f>Пресс!AO33*Пресс!H33/Пресс!I33</f>
        <v>#DIV/0!</v>
      </c>
      <c r="CC33" s="18"/>
      <c r="CD33" s="877" t="e">
        <f>Пресс!AO33*Пресс!H33/Пресс!J33</f>
        <v>#DIV/0!</v>
      </c>
      <c r="CE33" s="302"/>
      <c r="CF33" s="810" t="e">
        <f t="shared" si="30"/>
        <v>#DIV/0!</v>
      </c>
      <c r="CG33" s="320">
        <f t="shared" si="31"/>
        <v>0</v>
      </c>
      <c r="CH33" s="211" t="e">
        <f>Пресс!AQ33*Пресс!H33/Пресс!I33</f>
        <v>#DIV/0!</v>
      </c>
      <c r="CI33" s="13"/>
      <c r="CJ33" s="211" t="e">
        <f>Пресс!AS33*Пресс!H33/Пресс!I33</f>
        <v>#DIV/0!</v>
      </c>
      <c r="CK33" s="304"/>
      <c r="CL33" s="294" t="e">
        <f t="shared" si="32"/>
        <v>#DIV/0!</v>
      </c>
      <c r="CM33" s="320">
        <f t="shared" si="33"/>
        <v>0</v>
      </c>
      <c r="CN33" s="211" t="e">
        <f>Пресс!AU33*Пресс!H33/Пресс!I33</f>
        <v>#DIV/0!</v>
      </c>
      <c r="CO33" s="22"/>
      <c r="CP33" s="211" t="e">
        <f>Пресс!AW33*Пресс!H33/Пресс!I33</f>
        <v>#DIV/0!</v>
      </c>
      <c r="CQ33" s="324"/>
    </row>
    <row r="34" spans="1:95" ht="24.75" hidden="1" customHeight="1" outlineLevel="1" x14ac:dyDescent="0.2">
      <c r="A34" s="204"/>
      <c r="B34" s="1221"/>
      <c r="C34" s="336">
        <f>Пресс!D34</f>
        <v>0</v>
      </c>
      <c r="D34" s="869">
        <f>Пресс!E34</f>
        <v>0</v>
      </c>
      <c r="E34" s="201">
        <f>Пресс!F34</f>
        <v>0</v>
      </c>
      <c r="F34" s="870">
        <f>Пресс!G34</f>
        <v>0</v>
      </c>
      <c r="G34" s="870"/>
      <c r="H34" s="870"/>
      <c r="I34" s="870"/>
      <c r="J34" s="849" t="e">
        <f>Пресс!K34*Пресс!H34/Пресс!I34</f>
        <v>#DIV/0!</v>
      </c>
      <c r="K34" s="826" t="e">
        <f t="shared" si="3"/>
        <v>#DIV/0!</v>
      </c>
      <c r="L34" s="818" t="e">
        <f>Пресс!K34*Пресс!H34/Пресс!J34</f>
        <v>#DIV/0!</v>
      </c>
      <c r="M34" s="818" t="e">
        <f t="shared" si="4"/>
        <v>#DIV/0!</v>
      </c>
      <c r="N34" s="950" t="e">
        <f t="shared" si="26"/>
        <v>#DIV/0!</v>
      </c>
      <c r="O34" s="876" t="e">
        <f t="shared" si="25"/>
        <v>#DIV/0!</v>
      </c>
      <c r="P34" s="825" t="e">
        <f>Пресс!O34*Пресс!H34/Пресс!I34</f>
        <v>#DIV/0!</v>
      </c>
      <c r="Q34" s="18"/>
      <c r="R34" s="877" t="e">
        <f>Пресс!O34*Пресс!H34/Пресс!J34</f>
        <v>#DIV/0!</v>
      </c>
      <c r="S34" s="18"/>
      <c r="T34" s="825" t="e">
        <f>Пресс!Q34*Пресс!H34/Пресс!I34</f>
        <v>#DIV/0!</v>
      </c>
      <c r="U34" s="18"/>
      <c r="V34" s="877" t="e">
        <f>Пресс!Q34*Пресс!H34/Пресс!J34</f>
        <v>#DIV/0!</v>
      </c>
      <c r="W34" s="302"/>
      <c r="X34" s="842" t="e">
        <f t="shared" si="27"/>
        <v>#DIV/0!</v>
      </c>
      <c r="Y34" s="876" t="e">
        <f t="shared" si="6"/>
        <v>#DIV/0!</v>
      </c>
      <c r="Z34" s="825" t="e">
        <f>Пресс!S34*Пресс!H34/Пресс!I34</f>
        <v>#DIV/0!</v>
      </c>
      <c r="AA34" s="18"/>
      <c r="AB34" s="877" t="e">
        <f>Пресс!S34*Пресс!H34/Пресс!J34</f>
        <v>#DIV/0!</v>
      </c>
      <c r="AC34" s="18"/>
      <c r="AD34" s="825" t="e">
        <f>Пресс!U34*Пресс!H34/Пресс!I34</f>
        <v>#DIV/0!</v>
      </c>
      <c r="AE34" s="18"/>
      <c r="AF34" s="877" t="e">
        <f>Пресс!U34*Пресс!H34/Пресс!J34</f>
        <v>#DIV/0!</v>
      </c>
      <c r="AG34" s="245"/>
      <c r="AH34" s="842" t="e">
        <f t="shared" si="28"/>
        <v>#DIV/0!</v>
      </c>
      <c r="AI34" s="876" t="e">
        <f t="shared" si="8"/>
        <v>#DIV/0!</v>
      </c>
      <c r="AJ34" s="908" t="e">
        <f>Пресс!W34*Пресс!H34/Пресс!I34</f>
        <v>#DIV/0!</v>
      </c>
      <c r="AK34" s="914"/>
      <c r="AL34" s="877" t="e">
        <f>Пресс!W34*Пресс!H34/Пресс!J34</f>
        <v>#DIV/0!</v>
      </c>
      <c r="AM34" s="18"/>
      <c r="AN34" s="908" t="e">
        <f>Пресс!Y34*Пресс!H34/Пресс!I34</f>
        <v>#DIV/0!</v>
      </c>
      <c r="AO34" s="914"/>
      <c r="AP34" s="877" t="e">
        <f>Пресс!Y34*Пресс!H34/Пресс!J34</f>
        <v>#DIV/0!</v>
      </c>
      <c r="AQ34" s="245"/>
      <c r="AR34" s="842" t="e">
        <f t="shared" si="29"/>
        <v>#DIV/0!</v>
      </c>
      <c r="AS34" s="876" t="e">
        <f t="shared" si="9"/>
        <v>#DIV/0!</v>
      </c>
      <c r="AT34" s="825" t="e">
        <f>Пресс!AA34*Пресс!H34/Пресс!I34</f>
        <v>#DIV/0!</v>
      </c>
      <c r="AU34" s="18"/>
      <c r="AV34" s="877" t="e">
        <f>Пресс!AA34*Пресс!H34/Пресс!J34</f>
        <v>#DIV/0!</v>
      </c>
      <c r="AW34" s="18"/>
      <c r="AX34" s="825" t="e">
        <f>Пресс!AC34*Пресс!H34/Пресс!I34</f>
        <v>#DIV/0!</v>
      </c>
      <c r="AY34" s="18"/>
      <c r="AZ34" s="877" t="e">
        <f>Пресс!AC34*Пресс!H34/Пресс!J34</f>
        <v>#DIV/0!</v>
      </c>
      <c r="BA34" s="245"/>
      <c r="BB34" s="842" t="e">
        <f t="shared" si="12"/>
        <v>#DIV/0!</v>
      </c>
      <c r="BC34" s="876" t="e">
        <f t="shared" si="13"/>
        <v>#DIV/0!</v>
      </c>
      <c r="BD34" s="825" t="e">
        <f>Пресс!AE34*Пресс!H34/Пресс!I34</f>
        <v>#DIV/0!</v>
      </c>
      <c r="BE34" s="18"/>
      <c r="BF34" s="877" t="e">
        <f>Пресс!AE34*Пресс!H34/Пресс!J34</f>
        <v>#DIV/0!</v>
      </c>
      <c r="BG34" s="18"/>
      <c r="BH34" s="825" t="e">
        <f>Пресс!AG34*Пресс!H34/Пресс!I34</f>
        <v>#DIV/0!</v>
      </c>
      <c r="BI34" s="29"/>
      <c r="BJ34" s="877" t="e">
        <f>Пресс!AG34*Пресс!H34/Пресс!J34</f>
        <v>#DIV/0!</v>
      </c>
      <c r="BK34" s="941"/>
      <c r="BL34" s="842" t="e">
        <f t="shared" si="14"/>
        <v>#DIV/0!</v>
      </c>
      <c r="BM34" s="876" t="e">
        <f t="shared" si="15"/>
        <v>#DIV/0!</v>
      </c>
      <c r="BN34" s="825" t="e">
        <f>Пресс!AI34*Пресс!H34/Пресс!I34</f>
        <v>#DIV/0!</v>
      </c>
      <c r="BO34" s="18"/>
      <c r="BP34" s="877" t="e">
        <f>Пресс!AI34*Пресс!H34/Пресс!J34</f>
        <v>#DIV/0!</v>
      </c>
      <c r="BQ34" s="18"/>
      <c r="BR34" s="825" t="e">
        <f>Пресс!AK34*Пресс!H34/Пресс!I34</f>
        <v>#DIV/0!</v>
      </c>
      <c r="BS34" s="18"/>
      <c r="BT34" s="877" t="e">
        <f>Пресс!AK34*Пресс!H34/Пресс!J34</f>
        <v>#DIV/0!</v>
      </c>
      <c r="BU34" s="245"/>
      <c r="BV34" s="842" t="e">
        <f t="shared" si="10"/>
        <v>#DIV/0!</v>
      </c>
      <c r="BW34" s="876" t="e">
        <f t="shared" si="11"/>
        <v>#DIV/0!</v>
      </c>
      <c r="BX34" s="825" t="e">
        <f>Пресс!AM34*Пресс!H34/Пресс!I34</f>
        <v>#DIV/0!</v>
      </c>
      <c r="BY34" s="18"/>
      <c r="BZ34" s="877" t="e">
        <f>Пресс!AM34*Пресс!H34/Пресс!J34</f>
        <v>#DIV/0!</v>
      </c>
      <c r="CA34" s="18"/>
      <c r="CB34" s="825" t="e">
        <f>Пресс!AO34*Пресс!H34/Пресс!I34</f>
        <v>#DIV/0!</v>
      </c>
      <c r="CC34" s="18"/>
      <c r="CD34" s="877" t="e">
        <f>Пресс!AO34*Пресс!H34/Пресс!J34</f>
        <v>#DIV/0!</v>
      </c>
      <c r="CE34" s="302"/>
      <c r="CF34" s="810" t="e">
        <f t="shared" si="30"/>
        <v>#DIV/0!</v>
      </c>
      <c r="CG34" s="320">
        <f t="shared" si="31"/>
        <v>0</v>
      </c>
      <c r="CH34" s="211" t="e">
        <f>Пресс!AQ34*Пресс!H34/Пресс!I34</f>
        <v>#DIV/0!</v>
      </c>
      <c r="CI34" s="13"/>
      <c r="CJ34" s="211" t="e">
        <f>Пресс!AS34*Пресс!H34/Пресс!I34</f>
        <v>#DIV/0!</v>
      </c>
      <c r="CK34" s="304"/>
      <c r="CL34" s="294" t="e">
        <f t="shared" si="32"/>
        <v>#DIV/0!</v>
      </c>
      <c r="CM34" s="320">
        <f t="shared" si="33"/>
        <v>0</v>
      </c>
      <c r="CN34" s="211" t="e">
        <f>Пресс!AU34*Пресс!H34/Пресс!I34</f>
        <v>#DIV/0!</v>
      </c>
      <c r="CO34" s="22"/>
      <c r="CP34" s="211" t="e">
        <f>Пресс!AW34*Пресс!H34/Пресс!I34</f>
        <v>#DIV/0!</v>
      </c>
      <c r="CQ34" s="324"/>
    </row>
    <row r="35" spans="1:95" ht="24.75" hidden="1" customHeight="1" outlineLevel="1" x14ac:dyDescent="0.2">
      <c r="A35" s="204"/>
      <c r="B35" s="1221"/>
      <c r="C35" s="336">
        <f>Пресс!D35</f>
        <v>0</v>
      </c>
      <c r="D35" s="869">
        <f>Пресс!E35</f>
        <v>0</v>
      </c>
      <c r="E35" s="201">
        <f>Пресс!F35</f>
        <v>0</v>
      </c>
      <c r="F35" s="870">
        <f>Пресс!G35</f>
        <v>0</v>
      </c>
      <c r="G35" s="870"/>
      <c r="H35" s="870"/>
      <c r="I35" s="870"/>
      <c r="J35" s="849" t="e">
        <f>Пресс!K35*Пресс!H35/Пресс!I35</f>
        <v>#DIV/0!</v>
      </c>
      <c r="K35" s="826" t="e">
        <f t="shared" si="3"/>
        <v>#DIV/0!</v>
      </c>
      <c r="L35" s="818" t="e">
        <f>Пресс!K35*Пресс!H35/Пресс!J35</f>
        <v>#DIV/0!</v>
      </c>
      <c r="M35" s="818" t="e">
        <f t="shared" si="4"/>
        <v>#DIV/0!</v>
      </c>
      <c r="N35" s="950" t="e">
        <f t="shared" si="26"/>
        <v>#DIV/0!</v>
      </c>
      <c r="O35" s="876" t="e">
        <f t="shared" si="25"/>
        <v>#DIV/0!</v>
      </c>
      <c r="P35" s="825" t="e">
        <f>Пресс!O35*Пресс!H35/Пресс!I35</f>
        <v>#DIV/0!</v>
      </c>
      <c r="Q35" s="18"/>
      <c r="R35" s="877" t="e">
        <f>Пресс!O35*Пресс!H35/Пресс!J35</f>
        <v>#DIV/0!</v>
      </c>
      <c r="S35" s="18"/>
      <c r="T35" s="825" t="e">
        <f>Пресс!Q35*Пресс!H35/Пресс!I35</f>
        <v>#DIV/0!</v>
      </c>
      <c r="U35" s="18"/>
      <c r="V35" s="877" t="e">
        <f>Пресс!Q35*Пресс!H35/Пресс!J35</f>
        <v>#DIV/0!</v>
      </c>
      <c r="W35" s="302"/>
      <c r="X35" s="842" t="e">
        <f t="shared" si="27"/>
        <v>#DIV/0!</v>
      </c>
      <c r="Y35" s="876" t="e">
        <f t="shared" si="6"/>
        <v>#DIV/0!</v>
      </c>
      <c r="Z35" s="825" t="e">
        <f>Пресс!S35*Пресс!H35/Пресс!I35</f>
        <v>#DIV/0!</v>
      </c>
      <c r="AA35" s="18"/>
      <c r="AB35" s="877" t="e">
        <f>Пресс!S35*Пресс!H35/Пресс!J35</f>
        <v>#DIV/0!</v>
      </c>
      <c r="AC35" s="18"/>
      <c r="AD35" s="825" t="e">
        <f>Пресс!U35*Пресс!H35/Пресс!I35</f>
        <v>#DIV/0!</v>
      </c>
      <c r="AE35" s="18"/>
      <c r="AF35" s="877" t="e">
        <f>Пресс!U35*Пресс!H35/Пресс!J35</f>
        <v>#DIV/0!</v>
      </c>
      <c r="AG35" s="245"/>
      <c r="AH35" s="842" t="e">
        <f t="shared" si="28"/>
        <v>#DIV/0!</v>
      </c>
      <c r="AI35" s="876" t="e">
        <f t="shared" si="8"/>
        <v>#DIV/0!</v>
      </c>
      <c r="AJ35" s="908" t="e">
        <f>Пресс!W35*Пресс!H35/Пресс!I35</f>
        <v>#DIV/0!</v>
      </c>
      <c r="AK35" s="914"/>
      <c r="AL35" s="877" t="e">
        <f>Пресс!W35*Пресс!H35/Пресс!J35</f>
        <v>#DIV/0!</v>
      </c>
      <c r="AM35" s="18"/>
      <c r="AN35" s="908" t="e">
        <f>Пресс!Y35*Пресс!H35/Пресс!I35</f>
        <v>#DIV/0!</v>
      </c>
      <c r="AO35" s="914"/>
      <c r="AP35" s="877" t="e">
        <f>Пресс!Y35*Пресс!H35/Пресс!J35</f>
        <v>#DIV/0!</v>
      </c>
      <c r="AQ35" s="245"/>
      <c r="AR35" s="842" t="e">
        <f t="shared" si="29"/>
        <v>#DIV/0!</v>
      </c>
      <c r="AS35" s="876" t="e">
        <f t="shared" si="9"/>
        <v>#DIV/0!</v>
      </c>
      <c r="AT35" s="825" t="e">
        <f>Пресс!AA35*Пресс!H35/Пресс!I35</f>
        <v>#DIV/0!</v>
      </c>
      <c r="AU35" s="18"/>
      <c r="AV35" s="877" t="e">
        <f>Пресс!AA35*Пресс!H35/Пресс!J35</f>
        <v>#DIV/0!</v>
      </c>
      <c r="AW35" s="18"/>
      <c r="AX35" s="825" t="e">
        <f>Пресс!AC35*Пресс!H35/Пресс!I35</f>
        <v>#DIV/0!</v>
      </c>
      <c r="AY35" s="18"/>
      <c r="AZ35" s="877" t="e">
        <f>Пресс!AC35*Пресс!H35/Пресс!J35</f>
        <v>#DIV/0!</v>
      </c>
      <c r="BA35" s="245"/>
      <c r="BB35" s="842" t="e">
        <f t="shared" si="12"/>
        <v>#DIV/0!</v>
      </c>
      <c r="BC35" s="876" t="e">
        <f t="shared" si="13"/>
        <v>#DIV/0!</v>
      </c>
      <c r="BD35" s="825" t="e">
        <f>Пресс!AE35*Пресс!H35/Пресс!I35</f>
        <v>#DIV/0!</v>
      </c>
      <c r="BE35" s="18"/>
      <c r="BF35" s="877" t="e">
        <f>Пресс!AE35*Пресс!H35/Пресс!J35</f>
        <v>#DIV/0!</v>
      </c>
      <c r="BG35" s="18"/>
      <c r="BH35" s="825" t="e">
        <f>Пресс!AG35*Пресс!H35/Пресс!I35</f>
        <v>#DIV/0!</v>
      </c>
      <c r="BI35" s="29"/>
      <c r="BJ35" s="877" t="e">
        <f>Пресс!AG35*Пресс!H35/Пресс!J35</f>
        <v>#DIV/0!</v>
      </c>
      <c r="BK35" s="941"/>
      <c r="BL35" s="842" t="e">
        <f t="shared" si="14"/>
        <v>#DIV/0!</v>
      </c>
      <c r="BM35" s="876" t="e">
        <f t="shared" si="15"/>
        <v>#DIV/0!</v>
      </c>
      <c r="BN35" s="825" t="e">
        <f>Пресс!AI35*Пресс!H35/Пресс!I35</f>
        <v>#DIV/0!</v>
      </c>
      <c r="BO35" s="18"/>
      <c r="BP35" s="877" t="e">
        <f>Пресс!AI35*Пресс!H35/Пресс!J35</f>
        <v>#DIV/0!</v>
      </c>
      <c r="BQ35" s="18"/>
      <c r="BR35" s="825" t="e">
        <f>Пресс!AK35*Пресс!H35/Пресс!I35</f>
        <v>#DIV/0!</v>
      </c>
      <c r="BS35" s="18"/>
      <c r="BT35" s="877" t="e">
        <f>Пресс!AK35*Пресс!H35/Пресс!J35</f>
        <v>#DIV/0!</v>
      </c>
      <c r="BU35" s="245"/>
      <c r="BV35" s="842" t="e">
        <f t="shared" si="10"/>
        <v>#DIV/0!</v>
      </c>
      <c r="BW35" s="876" t="e">
        <f t="shared" si="11"/>
        <v>#DIV/0!</v>
      </c>
      <c r="BX35" s="825" t="e">
        <f>Пресс!AM35*Пресс!H35/Пресс!I35</f>
        <v>#DIV/0!</v>
      </c>
      <c r="BY35" s="18"/>
      <c r="BZ35" s="877" t="e">
        <f>Пресс!AM35*Пресс!H35/Пресс!J35</f>
        <v>#DIV/0!</v>
      </c>
      <c r="CA35" s="18"/>
      <c r="CB35" s="825" t="e">
        <f>Пресс!AO35*Пресс!H35/Пресс!I35</f>
        <v>#DIV/0!</v>
      </c>
      <c r="CC35" s="18"/>
      <c r="CD35" s="877" t="e">
        <f>Пресс!AO35*Пресс!H35/Пресс!J35</f>
        <v>#DIV/0!</v>
      </c>
      <c r="CE35" s="302"/>
      <c r="CF35" s="810" t="e">
        <f t="shared" si="30"/>
        <v>#DIV/0!</v>
      </c>
      <c r="CG35" s="320">
        <f t="shared" si="31"/>
        <v>0</v>
      </c>
      <c r="CH35" s="211" t="e">
        <f>Пресс!AQ35*Пресс!H35/Пресс!I35</f>
        <v>#DIV/0!</v>
      </c>
      <c r="CI35" s="13"/>
      <c r="CJ35" s="211" t="e">
        <f>Пресс!AS35*Пресс!H35/Пресс!I35</f>
        <v>#DIV/0!</v>
      </c>
      <c r="CK35" s="304"/>
      <c r="CL35" s="294" t="e">
        <f t="shared" si="32"/>
        <v>#DIV/0!</v>
      </c>
      <c r="CM35" s="320">
        <f t="shared" si="33"/>
        <v>0</v>
      </c>
      <c r="CN35" s="211" t="e">
        <f>Пресс!AU35*Пресс!H35/Пресс!I35</f>
        <v>#DIV/0!</v>
      </c>
      <c r="CO35" s="22"/>
      <c r="CP35" s="211" t="e">
        <f>Пресс!AW35*Пресс!H35/Пресс!I35</f>
        <v>#DIV/0!</v>
      </c>
      <c r="CQ35" s="324"/>
    </row>
    <row r="36" spans="1:95" ht="24.75" hidden="1" customHeight="1" outlineLevel="1" x14ac:dyDescent="0.2">
      <c r="A36" s="204"/>
      <c r="B36" s="1221"/>
      <c r="C36" s="336">
        <f>Пресс!D36</f>
        <v>0</v>
      </c>
      <c r="D36" s="869">
        <f>Пресс!E36</f>
        <v>0</v>
      </c>
      <c r="E36" s="201">
        <f>Пресс!F36</f>
        <v>0</v>
      </c>
      <c r="F36" s="870">
        <f>Пресс!G36</f>
        <v>0</v>
      </c>
      <c r="G36" s="870"/>
      <c r="H36" s="870"/>
      <c r="I36" s="870"/>
      <c r="J36" s="849" t="e">
        <f>Пресс!K36*Пресс!H36/Пресс!I36</f>
        <v>#DIV/0!</v>
      </c>
      <c r="K36" s="826" t="e">
        <f t="shared" si="3"/>
        <v>#DIV/0!</v>
      </c>
      <c r="L36" s="818" t="e">
        <f>Пресс!K36*Пресс!H36/Пресс!J36</f>
        <v>#DIV/0!</v>
      </c>
      <c r="M36" s="818" t="e">
        <f t="shared" si="4"/>
        <v>#DIV/0!</v>
      </c>
      <c r="N36" s="950" t="e">
        <f t="shared" si="26"/>
        <v>#DIV/0!</v>
      </c>
      <c r="O36" s="876" t="e">
        <f t="shared" si="25"/>
        <v>#DIV/0!</v>
      </c>
      <c r="P36" s="825" t="e">
        <f>Пресс!O36*Пресс!H36/Пресс!I36</f>
        <v>#DIV/0!</v>
      </c>
      <c r="Q36" s="18"/>
      <c r="R36" s="877" t="e">
        <f>Пресс!O36*Пресс!H36/Пресс!J36</f>
        <v>#DIV/0!</v>
      </c>
      <c r="S36" s="18"/>
      <c r="T36" s="825" t="e">
        <f>Пресс!Q36*Пресс!H36/Пресс!I36</f>
        <v>#DIV/0!</v>
      </c>
      <c r="U36" s="18"/>
      <c r="V36" s="877" t="e">
        <f>Пресс!Q36*Пресс!H36/Пресс!J36</f>
        <v>#DIV/0!</v>
      </c>
      <c r="W36" s="302"/>
      <c r="X36" s="842" t="e">
        <f t="shared" si="27"/>
        <v>#DIV/0!</v>
      </c>
      <c r="Y36" s="876" t="e">
        <f t="shared" si="6"/>
        <v>#DIV/0!</v>
      </c>
      <c r="Z36" s="825" t="e">
        <f>Пресс!S36*Пресс!H36/Пресс!I36</f>
        <v>#DIV/0!</v>
      </c>
      <c r="AA36" s="18"/>
      <c r="AB36" s="877" t="e">
        <f>Пресс!S36*Пресс!H36/Пресс!J36</f>
        <v>#DIV/0!</v>
      </c>
      <c r="AC36" s="18"/>
      <c r="AD36" s="825" t="e">
        <f>Пресс!U36*Пресс!H36/Пресс!I36</f>
        <v>#DIV/0!</v>
      </c>
      <c r="AE36" s="18"/>
      <c r="AF36" s="877" t="e">
        <f>Пресс!U36*Пресс!H36/Пресс!J36</f>
        <v>#DIV/0!</v>
      </c>
      <c r="AG36" s="245"/>
      <c r="AH36" s="842" t="e">
        <f t="shared" si="28"/>
        <v>#DIV/0!</v>
      </c>
      <c r="AI36" s="876" t="e">
        <f t="shared" si="8"/>
        <v>#DIV/0!</v>
      </c>
      <c r="AJ36" s="908" t="e">
        <f>Пресс!W36*Пресс!H36/Пресс!I36</f>
        <v>#DIV/0!</v>
      </c>
      <c r="AK36" s="914"/>
      <c r="AL36" s="877" t="e">
        <f>Пресс!W36*Пресс!H36/Пресс!J36</f>
        <v>#DIV/0!</v>
      </c>
      <c r="AM36" s="18"/>
      <c r="AN36" s="908" t="e">
        <f>Пресс!Y36*Пресс!H36/Пресс!I36</f>
        <v>#DIV/0!</v>
      </c>
      <c r="AO36" s="914"/>
      <c r="AP36" s="877" t="e">
        <f>Пресс!Y36*Пресс!H36/Пресс!J36</f>
        <v>#DIV/0!</v>
      </c>
      <c r="AQ36" s="245"/>
      <c r="AR36" s="842" t="e">
        <f t="shared" si="29"/>
        <v>#DIV/0!</v>
      </c>
      <c r="AS36" s="876" t="e">
        <f t="shared" si="9"/>
        <v>#DIV/0!</v>
      </c>
      <c r="AT36" s="825" t="e">
        <f>Пресс!AA36*Пресс!H36/Пресс!I36</f>
        <v>#DIV/0!</v>
      </c>
      <c r="AU36" s="18"/>
      <c r="AV36" s="877" t="e">
        <f>Пресс!AA36*Пресс!H36/Пресс!J36</f>
        <v>#DIV/0!</v>
      </c>
      <c r="AW36" s="18"/>
      <c r="AX36" s="825" t="e">
        <f>Пресс!AC36*Пресс!H36/Пресс!I36</f>
        <v>#DIV/0!</v>
      </c>
      <c r="AY36" s="18"/>
      <c r="AZ36" s="877" t="e">
        <f>Пресс!AC36*Пресс!H36/Пресс!J36</f>
        <v>#DIV/0!</v>
      </c>
      <c r="BA36" s="245"/>
      <c r="BB36" s="842" t="e">
        <f t="shared" si="12"/>
        <v>#DIV/0!</v>
      </c>
      <c r="BC36" s="876" t="e">
        <f t="shared" si="13"/>
        <v>#DIV/0!</v>
      </c>
      <c r="BD36" s="825" t="e">
        <f>Пресс!AE36*Пресс!H36/Пресс!I36</f>
        <v>#DIV/0!</v>
      </c>
      <c r="BE36" s="18"/>
      <c r="BF36" s="877" t="e">
        <f>Пресс!AE36*Пресс!H36/Пресс!J36</f>
        <v>#DIV/0!</v>
      </c>
      <c r="BG36" s="18"/>
      <c r="BH36" s="825" t="e">
        <f>Пресс!AG36*Пресс!H36/Пресс!I36</f>
        <v>#DIV/0!</v>
      </c>
      <c r="BI36" s="29"/>
      <c r="BJ36" s="877" t="e">
        <f>Пресс!AG36*Пресс!H36/Пресс!J36</f>
        <v>#DIV/0!</v>
      </c>
      <c r="BK36" s="941"/>
      <c r="BL36" s="842" t="e">
        <f t="shared" si="14"/>
        <v>#DIV/0!</v>
      </c>
      <c r="BM36" s="876" t="e">
        <f t="shared" si="15"/>
        <v>#DIV/0!</v>
      </c>
      <c r="BN36" s="825" t="e">
        <f>Пресс!AI36*Пресс!H36/Пресс!I36</f>
        <v>#DIV/0!</v>
      </c>
      <c r="BO36" s="18"/>
      <c r="BP36" s="877" t="e">
        <f>Пресс!AI36*Пресс!H36/Пресс!J36</f>
        <v>#DIV/0!</v>
      </c>
      <c r="BQ36" s="18"/>
      <c r="BR36" s="825" t="e">
        <f>Пресс!AK36*Пресс!H36/Пресс!I36</f>
        <v>#DIV/0!</v>
      </c>
      <c r="BS36" s="18"/>
      <c r="BT36" s="877" t="e">
        <f>Пресс!AK36*Пресс!H36/Пресс!J36</f>
        <v>#DIV/0!</v>
      </c>
      <c r="BU36" s="245"/>
      <c r="BV36" s="842" t="e">
        <f t="shared" si="10"/>
        <v>#DIV/0!</v>
      </c>
      <c r="BW36" s="876" t="e">
        <f t="shared" si="11"/>
        <v>#DIV/0!</v>
      </c>
      <c r="BX36" s="825" t="e">
        <f>Пресс!AM36*Пресс!H36/Пресс!I36</f>
        <v>#DIV/0!</v>
      </c>
      <c r="BY36" s="18"/>
      <c r="BZ36" s="877" t="e">
        <f>Пресс!AM36*Пресс!H36/Пресс!J36</f>
        <v>#DIV/0!</v>
      </c>
      <c r="CA36" s="18"/>
      <c r="CB36" s="825" t="e">
        <f>Пресс!AO36*Пресс!H36/Пресс!I36</f>
        <v>#DIV/0!</v>
      </c>
      <c r="CC36" s="18"/>
      <c r="CD36" s="877" t="e">
        <f>Пресс!AO36*Пресс!H36/Пресс!J36</f>
        <v>#DIV/0!</v>
      </c>
      <c r="CE36" s="302"/>
      <c r="CF36" s="810" t="e">
        <f t="shared" ref="CF36:CF42" si="34">SUM(CH36,CJ36)</f>
        <v>#DIV/0!</v>
      </c>
      <c r="CG36" s="320">
        <f t="shared" ref="CG36:CG42" si="35">SUM(CI36,CK36)</f>
        <v>0</v>
      </c>
      <c r="CH36" s="211" t="e">
        <f>Пресс!AQ36*Пресс!H36/Пресс!I36</f>
        <v>#DIV/0!</v>
      </c>
      <c r="CI36" s="13"/>
      <c r="CJ36" s="211" t="e">
        <f>Пресс!AS36*Пресс!H36/Пресс!I36</f>
        <v>#DIV/0!</v>
      </c>
      <c r="CK36" s="304"/>
      <c r="CL36" s="294" t="e">
        <f t="shared" ref="CL36:CL42" si="36">SUM(CN36,CP36)</f>
        <v>#DIV/0!</v>
      </c>
      <c r="CM36" s="320">
        <f t="shared" ref="CM36:CM42" si="37">SUM(CO36,CQ36)</f>
        <v>0</v>
      </c>
      <c r="CN36" s="211" t="e">
        <f>Пресс!AU36*Пресс!H36/Пресс!I36</f>
        <v>#DIV/0!</v>
      </c>
      <c r="CO36" s="22"/>
      <c r="CP36" s="211" t="e">
        <f>Пресс!AW36*Пресс!H36/Пресс!I36</f>
        <v>#DIV/0!</v>
      </c>
      <c r="CQ36" s="324"/>
    </row>
    <row r="37" spans="1:95" ht="24.75" hidden="1" customHeight="1" outlineLevel="1" x14ac:dyDescent="0.2">
      <c r="A37" s="204"/>
      <c r="B37" s="1221"/>
      <c r="C37" s="336">
        <f>Пресс!D37</f>
        <v>0</v>
      </c>
      <c r="D37" s="869">
        <f>Пресс!E37</f>
        <v>0</v>
      </c>
      <c r="E37" s="201">
        <f>Пресс!F37</f>
        <v>0</v>
      </c>
      <c r="F37" s="870">
        <f>Пресс!G37</f>
        <v>0</v>
      </c>
      <c r="G37" s="870"/>
      <c r="H37" s="870"/>
      <c r="I37" s="870"/>
      <c r="J37" s="849" t="e">
        <f>Пресс!K37*Пресс!H37/Пресс!I37</f>
        <v>#DIV/0!</v>
      </c>
      <c r="K37" s="826" t="e">
        <f t="shared" si="3"/>
        <v>#DIV/0!</v>
      </c>
      <c r="L37" s="818" t="e">
        <f>Пресс!K37*Пресс!H37/Пресс!J37</f>
        <v>#DIV/0!</v>
      </c>
      <c r="M37" s="818" t="e">
        <f t="shared" si="4"/>
        <v>#DIV/0!</v>
      </c>
      <c r="N37" s="950" t="e">
        <f t="shared" si="26"/>
        <v>#DIV/0!</v>
      </c>
      <c r="O37" s="876" t="e">
        <f t="shared" si="25"/>
        <v>#DIV/0!</v>
      </c>
      <c r="P37" s="825" t="e">
        <f>Пресс!O37*Пресс!H37/Пресс!I37</f>
        <v>#DIV/0!</v>
      </c>
      <c r="Q37" s="18"/>
      <c r="R37" s="877" t="e">
        <f>Пресс!O37*Пресс!H37/Пресс!J37</f>
        <v>#DIV/0!</v>
      </c>
      <c r="S37" s="18"/>
      <c r="T37" s="825" t="e">
        <f>Пресс!Q37*Пресс!H37/Пресс!I37</f>
        <v>#DIV/0!</v>
      </c>
      <c r="U37" s="18"/>
      <c r="V37" s="877" t="e">
        <f>Пресс!Q37*Пресс!H37/Пресс!J37</f>
        <v>#DIV/0!</v>
      </c>
      <c r="W37" s="302"/>
      <c r="X37" s="842" t="e">
        <f t="shared" si="27"/>
        <v>#DIV/0!</v>
      </c>
      <c r="Y37" s="876" t="e">
        <f t="shared" si="6"/>
        <v>#DIV/0!</v>
      </c>
      <c r="Z37" s="825" t="e">
        <f>Пресс!S37*Пресс!H37/Пресс!I37</f>
        <v>#DIV/0!</v>
      </c>
      <c r="AA37" s="18"/>
      <c r="AB37" s="877" t="e">
        <f>Пресс!S37*Пресс!H37/Пресс!J37</f>
        <v>#DIV/0!</v>
      </c>
      <c r="AC37" s="18"/>
      <c r="AD37" s="825" t="e">
        <f>Пресс!U37*Пресс!H37/Пресс!I37</f>
        <v>#DIV/0!</v>
      </c>
      <c r="AE37" s="18"/>
      <c r="AF37" s="877" t="e">
        <f>Пресс!U37*Пресс!H37/Пресс!J37</f>
        <v>#DIV/0!</v>
      </c>
      <c r="AG37" s="245"/>
      <c r="AH37" s="842" t="e">
        <f t="shared" si="28"/>
        <v>#DIV/0!</v>
      </c>
      <c r="AI37" s="876" t="e">
        <f t="shared" si="8"/>
        <v>#DIV/0!</v>
      </c>
      <c r="AJ37" s="908" t="e">
        <f>Пресс!W37*Пресс!H37/Пресс!I37</f>
        <v>#DIV/0!</v>
      </c>
      <c r="AK37" s="914"/>
      <c r="AL37" s="877" t="e">
        <f>Пресс!W37*Пресс!H37/Пресс!J37</f>
        <v>#DIV/0!</v>
      </c>
      <c r="AM37" s="18"/>
      <c r="AN37" s="908" t="e">
        <f>Пресс!Y37*Пресс!H37/Пресс!I37</f>
        <v>#DIV/0!</v>
      </c>
      <c r="AO37" s="914"/>
      <c r="AP37" s="877" t="e">
        <f>Пресс!Y37*Пресс!H37/Пресс!J37</f>
        <v>#DIV/0!</v>
      </c>
      <c r="AQ37" s="245"/>
      <c r="AR37" s="842" t="e">
        <f t="shared" si="29"/>
        <v>#DIV/0!</v>
      </c>
      <c r="AS37" s="876" t="e">
        <f t="shared" si="9"/>
        <v>#DIV/0!</v>
      </c>
      <c r="AT37" s="825" t="e">
        <f>Пресс!AA37*Пресс!H37/Пресс!I37</f>
        <v>#DIV/0!</v>
      </c>
      <c r="AU37" s="18"/>
      <c r="AV37" s="877" t="e">
        <f>Пресс!AA37*Пресс!H37/Пресс!J37</f>
        <v>#DIV/0!</v>
      </c>
      <c r="AW37" s="18"/>
      <c r="AX37" s="825" t="e">
        <f>Пресс!AC37*Пресс!H37/Пресс!I37</f>
        <v>#DIV/0!</v>
      </c>
      <c r="AY37" s="18"/>
      <c r="AZ37" s="877" t="e">
        <f>Пресс!AC37*Пресс!H37/Пресс!J37</f>
        <v>#DIV/0!</v>
      </c>
      <c r="BA37" s="245"/>
      <c r="BB37" s="842" t="e">
        <f t="shared" si="12"/>
        <v>#DIV/0!</v>
      </c>
      <c r="BC37" s="876" t="e">
        <f t="shared" si="13"/>
        <v>#DIV/0!</v>
      </c>
      <c r="BD37" s="825" t="e">
        <f>Пресс!AE37*Пресс!H37/Пресс!I37</f>
        <v>#DIV/0!</v>
      </c>
      <c r="BE37" s="18"/>
      <c r="BF37" s="877" t="e">
        <f>Пресс!AE37*Пресс!H37/Пресс!J37</f>
        <v>#DIV/0!</v>
      </c>
      <c r="BG37" s="18"/>
      <c r="BH37" s="825" t="e">
        <f>Пресс!AG37*Пресс!H37/Пресс!I37</f>
        <v>#DIV/0!</v>
      </c>
      <c r="BI37" s="29"/>
      <c r="BJ37" s="877" t="e">
        <f>Пресс!AG37*Пресс!H37/Пресс!J37</f>
        <v>#DIV/0!</v>
      </c>
      <c r="BK37" s="941"/>
      <c r="BL37" s="842" t="e">
        <f t="shared" si="14"/>
        <v>#DIV/0!</v>
      </c>
      <c r="BM37" s="876" t="e">
        <f t="shared" si="15"/>
        <v>#DIV/0!</v>
      </c>
      <c r="BN37" s="825" t="e">
        <f>Пресс!AI37*Пресс!H37/Пресс!I37</f>
        <v>#DIV/0!</v>
      </c>
      <c r="BO37" s="18"/>
      <c r="BP37" s="877" t="e">
        <f>Пресс!AI37*Пресс!H37/Пресс!J37</f>
        <v>#DIV/0!</v>
      </c>
      <c r="BQ37" s="18"/>
      <c r="BR37" s="825" t="e">
        <f>Пресс!AK37*Пресс!H37/Пресс!I37</f>
        <v>#DIV/0!</v>
      </c>
      <c r="BS37" s="18"/>
      <c r="BT37" s="877" t="e">
        <f>Пресс!AK37*Пресс!H37/Пресс!J37</f>
        <v>#DIV/0!</v>
      </c>
      <c r="BU37" s="245"/>
      <c r="BV37" s="842" t="e">
        <f t="shared" si="10"/>
        <v>#DIV/0!</v>
      </c>
      <c r="BW37" s="876" t="e">
        <f t="shared" si="11"/>
        <v>#DIV/0!</v>
      </c>
      <c r="BX37" s="825" t="e">
        <f>Пресс!AM37*Пресс!H37/Пресс!I37</f>
        <v>#DIV/0!</v>
      </c>
      <c r="BY37" s="18"/>
      <c r="BZ37" s="877" t="e">
        <f>Пресс!AM37*Пресс!H37/Пресс!J37</f>
        <v>#DIV/0!</v>
      </c>
      <c r="CA37" s="18"/>
      <c r="CB37" s="825" t="e">
        <f>Пресс!AO37*Пресс!H37/Пресс!I37</f>
        <v>#DIV/0!</v>
      </c>
      <c r="CC37" s="18"/>
      <c r="CD37" s="877" t="e">
        <f>Пресс!AO37*Пресс!H37/Пресс!J37</f>
        <v>#DIV/0!</v>
      </c>
      <c r="CE37" s="302"/>
      <c r="CF37" s="810" t="e">
        <f t="shared" si="34"/>
        <v>#DIV/0!</v>
      </c>
      <c r="CG37" s="320">
        <f t="shared" si="35"/>
        <v>0</v>
      </c>
      <c r="CH37" s="211" t="e">
        <f>Пресс!AQ37*Пресс!H37/Пресс!I37</f>
        <v>#DIV/0!</v>
      </c>
      <c r="CI37" s="13"/>
      <c r="CJ37" s="211" t="e">
        <f>Пресс!AS37*Пресс!H37/Пресс!I37</f>
        <v>#DIV/0!</v>
      </c>
      <c r="CK37" s="304"/>
      <c r="CL37" s="294" t="e">
        <f t="shared" si="36"/>
        <v>#DIV/0!</v>
      </c>
      <c r="CM37" s="320">
        <f t="shared" si="37"/>
        <v>0</v>
      </c>
      <c r="CN37" s="211" t="e">
        <f>Пресс!AU37*Пресс!H37/Пресс!I37</f>
        <v>#DIV/0!</v>
      </c>
      <c r="CO37" s="22"/>
      <c r="CP37" s="211" t="e">
        <f>Пресс!AW37*Пресс!H37/Пресс!I37</f>
        <v>#DIV/0!</v>
      </c>
      <c r="CQ37" s="324"/>
    </row>
    <row r="38" spans="1:95" ht="24.75" hidden="1" customHeight="1" outlineLevel="1" x14ac:dyDescent="0.2">
      <c r="A38" s="204"/>
      <c r="B38" s="1221"/>
      <c r="C38" s="336">
        <f>Пресс!D38</f>
        <v>0</v>
      </c>
      <c r="D38" s="869">
        <f>Пресс!E38</f>
        <v>0</v>
      </c>
      <c r="E38" s="201">
        <f>Пресс!F38</f>
        <v>0</v>
      </c>
      <c r="F38" s="870">
        <f>Пресс!G38</f>
        <v>0</v>
      </c>
      <c r="G38" s="870"/>
      <c r="H38" s="870"/>
      <c r="I38" s="870"/>
      <c r="J38" s="849" t="e">
        <f>Пресс!K38*Пресс!H38/Пресс!I38</f>
        <v>#DIV/0!</v>
      </c>
      <c r="K38" s="826" t="e">
        <f t="shared" si="3"/>
        <v>#DIV/0!</v>
      </c>
      <c r="L38" s="818" t="e">
        <f>Пресс!K38*Пресс!H38/Пресс!J38</f>
        <v>#DIV/0!</v>
      </c>
      <c r="M38" s="818" t="e">
        <f t="shared" si="4"/>
        <v>#DIV/0!</v>
      </c>
      <c r="N38" s="950" t="e">
        <f t="shared" si="26"/>
        <v>#DIV/0!</v>
      </c>
      <c r="O38" s="876" t="e">
        <f t="shared" si="25"/>
        <v>#DIV/0!</v>
      </c>
      <c r="P38" s="825" t="e">
        <f>Пресс!O38*Пресс!H38/Пресс!I38</f>
        <v>#DIV/0!</v>
      </c>
      <c r="Q38" s="18"/>
      <c r="R38" s="877" t="e">
        <f>Пресс!O38*Пресс!H38/Пресс!J38</f>
        <v>#DIV/0!</v>
      </c>
      <c r="S38" s="18"/>
      <c r="T38" s="825" t="e">
        <f>Пресс!Q38*Пресс!H38/Пресс!I38</f>
        <v>#DIV/0!</v>
      </c>
      <c r="U38" s="18"/>
      <c r="V38" s="877" t="e">
        <f>Пресс!Q38*Пресс!H38/Пресс!J38</f>
        <v>#DIV/0!</v>
      </c>
      <c r="W38" s="302"/>
      <c r="X38" s="842" t="e">
        <f t="shared" si="27"/>
        <v>#DIV/0!</v>
      </c>
      <c r="Y38" s="876" t="e">
        <f t="shared" si="6"/>
        <v>#DIV/0!</v>
      </c>
      <c r="Z38" s="825" t="e">
        <f>Пресс!S38*Пресс!H38/Пресс!I38</f>
        <v>#DIV/0!</v>
      </c>
      <c r="AA38" s="18"/>
      <c r="AB38" s="877" t="e">
        <f>Пресс!S38*Пресс!H38/Пресс!J38</f>
        <v>#DIV/0!</v>
      </c>
      <c r="AC38" s="18"/>
      <c r="AD38" s="825" t="e">
        <f>Пресс!U38*Пресс!H38/Пресс!I38</f>
        <v>#DIV/0!</v>
      </c>
      <c r="AE38" s="18"/>
      <c r="AF38" s="877" t="e">
        <f>Пресс!U38*Пресс!H38/Пресс!J38</f>
        <v>#DIV/0!</v>
      </c>
      <c r="AG38" s="245"/>
      <c r="AH38" s="842" t="e">
        <f t="shared" si="28"/>
        <v>#DIV/0!</v>
      </c>
      <c r="AI38" s="876" t="e">
        <f t="shared" si="8"/>
        <v>#DIV/0!</v>
      </c>
      <c r="AJ38" s="908" t="e">
        <f>Пресс!W38*Пресс!H38/Пресс!I38</f>
        <v>#DIV/0!</v>
      </c>
      <c r="AK38" s="914"/>
      <c r="AL38" s="877" t="e">
        <f>Пресс!W38*Пресс!H38/Пресс!J38</f>
        <v>#DIV/0!</v>
      </c>
      <c r="AM38" s="18"/>
      <c r="AN38" s="908" t="e">
        <f>Пресс!Y38*Пресс!H38/Пресс!I38</f>
        <v>#DIV/0!</v>
      </c>
      <c r="AO38" s="914"/>
      <c r="AP38" s="877" t="e">
        <f>Пресс!Y38*Пресс!H38/Пресс!J38</f>
        <v>#DIV/0!</v>
      </c>
      <c r="AQ38" s="245"/>
      <c r="AR38" s="842" t="e">
        <f t="shared" si="29"/>
        <v>#DIV/0!</v>
      </c>
      <c r="AS38" s="876" t="e">
        <f t="shared" si="9"/>
        <v>#DIV/0!</v>
      </c>
      <c r="AT38" s="825" t="e">
        <f>Пресс!AA38*Пресс!H38/Пресс!I38</f>
        <v>#DIV/0!</v>
      </c>
      <c r="AU38" s="18"/>
      <c r="AV38" s="877" t="e">
        <f>Пресс!AA38*Пресс!H38/Пресс!J38</f>
        <v>#DIV/0!</v>
      </c>
      <c r="AW38" s="18"/>
      <c r="AX38" s="825" t="e">
        <f>Пресс!AC38*Пресс!H38/Пресс!I38</f>
        <v>#DIV/0!</v>
      </c>
      <c r="AY38" s="18"/>
      <c r="AZ38" s="877" t="e">
        <f>Пресс!AC38*Пресс!H38/Пресс!J38</f>
        <v>#DIV/0!</v>
      </c>
      <c r="BA38" s="245"/>
      <c r="BB38" s="842" t="e">
        <f t="shared" si="12"/>
        <v>#DIV/0!</v>
      </c>
      <c r="BC38" s="876" t="e">
        <f t="shared" si="13"/>
        <v>#DIV/0!</v>
      </c>
      <c r="BD38" s="825" t="e">
        <f>Пресс!AE38*Пресс!H38/Пресс!I38</f>
        <v>#DIV/0!</v>
      </c>
      <c r="BE38" s="18"/>
      <c r="BF38" s="877" t="e">
        <f>Пресс!AE38*Пресс!H38/Пресс!J38</f>
        <v>#DIV/0!</v>
      </c>
      <c r="BG38" s="18"/>
      <c r="BH38" s="825" t="e">
        <f>Пресс!AG38*Пресс!H38/Пресс!I38</f>
        <v>#DIV/0!</v>
      </c>
      <c r="BI38" s="29"/>
      <c r="BJ38" s="877" t="e">
        <f>Пресс!AG38*Пресс!H38/Пресс!J38</f>
        <v>#DIV/0!</v>
      </c>
      <c r="BK38" s="941"/>
      <c r="BL38" s="842" t="e">
        <f t="shared" si="14"/>
        <v>#DIV/0!</v>
      </c>
      <c r="BM38" s="876" t="e">
        <f t="shared" si="15"/>
        <v>#DIV/0!</v>
      </c>
      <c r="BN38" s="825" t="e">
        <f>Пресс!AI38*Пресс!H38/Пресс!I38</f>
        <v>#DIV/0!</v>
      </c>
      <c r="BO38" s="18"/>
      <c r="BP38" s="877" t="e">
        <f>Пресс!AI38*Пресс!H38/Пресс!J38</f>
        <v>#DIV/0!</v>
      </c>
      <c r="BQ38" s="18"/>
      <c r="BR38" s="825" t="e">
        <f>Пресс!AK38*Пресс!H38/Пресс!I38</f>
        <v>#DIV/0!</v>
      </c>
      <c r="BS38" s="18"/>
      <c r="BT38" s="877" t="e">
        <f>Пресс!AK38*Пресс!H38/Пресс!J38</f>
        <v>#DIV/0!</v>
      </c>
      <c r="BU38" s="245"/>
      <c r="BV38" s="842" t="e">
        <f t="shared" si="10"/>
        <v>#DIV/0!</v>
      </c>
      <c r="BW38" s="876" t="e">
        <f t="shared" si="11"/>
        <v>#DIV/0!</v>
      </c>
      <c r="BX38" s="825" t="e">
        <f>Пресс!AM38*Пресс!H38/Пресс!I38</f>
        <v>#DIV/0!</v>
      </c>
      <c r="BY38" s="18"/>
      <c r="BZ38" s="877" t="e">
        <f>Пресс!AM38*Пресс!H38/Пресс!J38</f>
        <v>#DIV/0!</v>
      </c>
      <c r="CA38" s="18"/>
      <c r="CB38" s="825" t="e">
        <f>Пресс!AO38*Пресс!H38/Пресс!I38</f>
        <v>#DIV/0!</v>
      </c>
      <c r="CC38" s="18"/>
      <c r="CD38" s="877" t="e">
        <f>Пресс!AO38*Пресс!H38/Пресс!J38</f>
        <v>#DIV/0!</v>
      </c>
      <c r="CE38" s="302"/>
      <c r="CF38" s="810" t="e">
        <f t="shared" si="34"/>
        <v>#DIV/0!</v>
      </c>
      <c r="CG38" s="320">
        <f t="shared" si="35"/>
        <v>0</v>
      </c>
      <c r="CH38" s="211" t="e">
        <f>Пресс!AQ38*Пресс!H38/Пресс!I38</f>
        <v>#DIV/0!</v>
      </c>
      <c r="CI38" s="13"/>
      <c r="CJ38" s="211" t="e">
        <f>Пресс!AS38*Пресс!H38/Пресс!I38</f>
        <v>#DIV/0!</v>
      </c>
      <c r="CK38" s="304"/>
      <c r="CL38" s="294" t="e">
        <f t="shared" si="36"/>
        <v>#DIV/0!</v>
      </c>
      <c r="CM38" s="320">
        <f t="shared" si="37"/>
        <v>0</v>
      </c>
      <c r="CN38" s="211" t="e">
        <f>Пресс!AU38*Пресс!H38/Пресс!I38</f>
        <v>#DIV/0!</v>
      </c>
      <c r="CO38" s="22"/>
      <c r="CP38" s="211" t="e">
        <f>Пресс!AW38*Пресс!H38/Пресс!I38</f>
        <v>#DIV/0!</v>
      </c>
      <c r="CQ38" s="324"/>
    </row>
    <row r="39" spans="1:95" ht="24.75" hidden="1" customHeight="1" outlineLevel="1" x14ac:dyDescent="0.2">
      <c r="A39" s="204"/>
      <c r="B39" s="1221"/>
      <c r="C39" s="336">
        <f>Пресс!D39</f>
        <v>0</v>
      </c>
      <c r="D39" s="869">
        <f>Пресс!E39</f>
        <v>0</v>
      </c>
      <c r="E39" s="201">
        <f>Пресс!F39</f>
        <v>0</v>
      </c>
      <c r="F39" s="870">
        <f>Пресс!G39</f>
        <v>0</v>
      </c>
      <c r="G39" s="870"/>
      <c r="H39" s="870"/>
      <c r="I39" s="870"/>
      <c r="J39" s="849" t="e">
        <f>Пресс!K39*Пресс!H39/Пресс!I39</f>
        <v>#DIV/0!</v>
      </c>
      <c r="K39" s="826" t="e">
        <f t="shared" si="3"/>
        <v>#DIV/0!</v>
      </c>
      <c r="L39" s="818" t="e">
        <f>Пресс!K39*Пресс!H39/Пресс!J39</f>
        <v>#DIV/0!</v>
      </c>
      <c r="M39" s="818" t="e">
        <f t="shared" si="4"/>
        <v>#DIV/0!</v>
      </c>
      <c r="N39" s="950" t="e">
        <f t="shared" si="26"/>
        <v>#DIV/0!</v>
      </c>
      <c r="O39" s="876" t="e">
        <f t="shared" si="25"/>
        <v>#DIV/0!</v>
      </c>
      <c r="P39" s="825" t="e">
        <f>Пресс!O39*Пресс!H39/Пресс!I39</f>
        <v>#DIV/0!</v>
      </c>
      <c r="Q39" s="18"/>
      <c r="R39" s="877" t="e">
        <f>Пресс!O39*Пресс!H39/Пресс!J39</f>
        <v>#DIV/0!</v>
      </c>
      <c r="S39" s="18"/>
      <c r="T39" s="825" t="e">
        <f>Пресс!Q39*Пресс!H39/Пресс!I39</f>
        <v>#DIV/0!</v>
      </c>
      <c r="U39" s="18"/>
      <c r="V39" s="877" t="e">
        <f>Пресс!Q39*Пресс!H39/Пресс!J39</f>
        <v>#DIV/0!</v>
      </c>
      <c r="W39" s="302"/>
      <c r="X39" s="842" t="e">
        <f t="shared" si="27"/>
        <v>#DIV/0!</v>
      </c>
      <c r="Y39" s="876" t="e">
        <f t="shared" si="6"/>
        <v>#DIV/0!</v>
      </c>
      <c r="Z39" s="825" t="e">
        <f>Пресс!S39*Пресс!H39/Пресс!I39</f>
        <v>#DIV/0!</v>
      </c>
      <c r="AA39" s="18"/>
      <c r="AB39" s="877" t="e">
        <f>Пресс!S39*Пресс!H39/Пресс!J39</f>
        <v>#DIV/0!</v>
      </c>
      <c r="AC39" s="18"/>
      <c r="AD39" s="825" t="e">
        <f>Пресс!U39*Пресс!H39/Пресс!I39</f>
        <v>#DIV/0!</v>
      </c>
      <c r="AE39" s="18"/>
      <c r="AF39" s="877" t="e">
        <f>Пресс!U39*Пресс!H39/Пресс!J39</f>
        <v>#DIV/0!</v>
      </c>
      <c r="AG39" s="245"/>
      <c r="AH39" s="842" t="e">
        <f t="shared" si="28"/>
        <v>#DIV/0!</v>
      </c>
      <c r="AI39" s="876" t="e">
        <f t="shared" si="8"/>
        <v>#DIV/0!</v>
      </c>
      <c r="AJ39" s="908" t="e">
        <f>Пресс!W39*Пресс!H39/Пресс!I39</f>
        <v>#DIV/0!</v>
      </c>
      <c r="AK39" s="914"/>
      <c r="AL39" s="877" t="e">
        <f>Пресс!W39*Пресс!H39/Пресс!J39</f>
        <v>#DIV/0!</v>
      </c>
      <c r="AM39" s="18"/>
      <c r="AN39" s="908" t="e">
        <f>Пресс!Y39*Пресс!H39/Пресс!I39</f>
        <v>#DIV/0!</v>
      </c>
      <c r="AO39" s="914"/>
      <c r="AP39" s="877" t="e">
        <f>Пресс!Y39*Пресс!H39/Пресс!J39</f>
        <v>#DIV/0!</v>
      </c>
      <c r="AQ39" s="245"/>
      <c r="AR39" s="842" t="e">
        <f t="shared" si="29"/>
        <v>#DIV/0!</v>
      </c>
      <c r="AS39" s="876" t="e">
        <f t="shared" si="9"/>
        <v>#DIV/0!</v>
      </c>
      <c r="AT39" s="825" t="e">
        <f>Пресс!AA39*Пресс!H39/Пресс!I39</f>
        <v>#DIV/0!</v>
      </c>
      <c r="AU39" s="18"/>
      <c r="AV39" s="877" t="e">
        <f>Пресс!AA39*Пресс!H39/Пресс!J39</f>
        <v>#DIV/0!</v>
      </c>
      <c r="AW39" s="18"/>
      <c r="AX39" s="825" t="e">
        <f>Пресс!AC39*Пресс!H39/Пресс!I39</f>
        <v>#DIV/0!</v>
      </c>
      <c r="AY39" s="18"/>
      <c r="AZ39" s="877" t="e">
        <f>Пресс!AC39*Пресс!H39/Пресс!J39</f>
        <v>#DIV/0!</v>
      </c>
      <c r="BA39" s="245"/>
      <c r="BB39" s="842" t="e">
        <f t="shared" si="12"/>
        <v>#DIV/0!</v>
      </c>
      <c r="BC39" s="876" t="e">
        <f t="shared" si="13"/>
        <v>#DIV/0!</v>
      </c>
      <c r="BD39" s="825" t="e">
        <f>Пресс!AE39*Пресс!H39/Пресс!I39</f>
        <v>#DIV/0!</v>
      </c>
      <c r="BE39" s="18"/>
      <c r="BF39" s="877" t="e">
        <f>Пресс!AE39*Пресс!H39/Пресс!J39</f>
        <v>#DIV/0!</v>
      </c>
      <c r="BG39" s="18"/>
      <c r="BH39" s="825" t="e">
        <f>Пресс!AG39*Пресс!H39/Пресс!I39</f>
        <v>#DIV/0!</v>
      </c>
      <c r="BI39" s="29"/>
      <c r="BJ39" s="877" t="e">
        <f>Пресс!AG39*Пресс!H39/Пресс!J39</f>
        <v>#DIV/0!</v>
      </c>
      <c r="BK39" s="941"/>
      <c r="BL39" s="842" t="e">
        <f t="shared" si="14"/>
        <v>#DIV/0!</v>
      </c>
      <c r="BM39" s="876" t="e">
        <f t="shared" si="15"/>
        <v>#DIV/0!</v>
      </c>
      <c r="BN39" s="825" t="e">
        <f>Пресс!AI39*Пресс!H39/Пресс!I39</f>
        <v>#DIV/0!</v>
      </c>
      <c r="BO39" s="18"/>
      <c r="BP39" s="877" t="e">
        <f>Пресс!AI39*Пресс!H39/Пресс!J39</f>
        <v>#DIV/0!</v>
      </c>
      <c r="BQ39" s="18"/>
      <c r="BR39" s="825" t="e">
        <f>Пресс!AK39*Пресс!H39/Пресс!I39</f>
        <v>#DIV/0!</v>
      </c>
      <c r="BS39" s="18"/>
      <c r="BT39" s="877" t="e">
        <f>Пресс!AK39*Пресс!H39/Пресс!J39</f>
        <v>#DIV/0!</v>
      </c>
      <c r="BU39" s="245"/>
      <c r="BV39" s="842" t="e">
        <f t="shared" si="10"/>
        <v>#DIV/0!</v>
      </c>
      <c r="BW39" s="876" t="e">
        <f t="shared" si="11"/>
        <v>#DIV/0!</v>
      </c>
      <c r="BX39" s="825" t="e">
        <f>Пресс!AM39*Пресс!H39/Пресс!I39</f>
        <v>#DIV/0!</v>
      </c>
      <c r="BY39" s="18"/>
      <c r="BZ39" s="877" t="e">
        <f>Пресс!AM39*Пресс!H39/Пресс!J39</f>
        <v>#DIV/0!</v>
      </c>
      <c r="CA39" s="18"/>
      <c r="CB39" s="825" t="e">
        <f>Пресс!AO39*Пресс!H39/Пресс!I39</f>
        <v>#DIV/0!</v>
      </c>
      <c r="CC39" s="18"/>
      <c r="CD39" s="877" t="e">
        <f>Пресс!AO39*Пресс!H39/Пресс!J39</f>
        <v>#DIV/0!</v>
      </c>
      <c r="CE39" s="302"/>
      <c r="CF39" s="810" t="e">
        <f t="shared" si="34"/>
        <v>#DIV/0!</v>
      </c>
      <c r="CG39" s="320">
        <f t="shared" si="35"/>
        <v>0</v>
      </c>
      <c r="CH39" s="211" t="e">
        <f>Пресс!AQ39*Пресс!H39/Пресс!I39</f>
        <v>#DIV/0!</v>
      </c>
      <c r="CI39" s="13"/>
      <c r="CJ39" s="211" t="e">
        <f>Пресс!AS39*Пресс!H39/Пресс!I39</f>
        <v>#DIV/0!</v>
      </c>
      <c r="CK39" s="304"/>
      <c r="CL39" s="294" t="e">
        <f t="shared" si="36"/>
        <v>#DIV/0!</v>
      </c>
      <c r="CM39" s="320">
        <f t="shared" si="37"/>
        <v>0</v>
      </c>
      <c r="CN39" s="211" t="e">
        <f>Пресс!AU39*Пресс!H39/Пресс!I39</f>
        <v>#DIV/0!</v>
      </c>
      <c r="CO39" s="22"/>
      <c r="CP39" s="211" t="e">
        <f>Пресс!AW39*Пресс!H39/Пресс!I39</f>
        <v>#DIV/0!</v>
      </c>
      <c r="CQ39" s="324"/>
    </row>
    <row r="40" spans="1:95" ht="24.75" hidden="1" customHeight="1" outlineLevel="1" x14ac:dyDescent="0.2">
      <c r="A40" s="204"/>
      <c r="B40" s="1221"/>
      <c r="C40" s="336">
        <f>Пресс!D40</f>
        <v>0</v>
      </c>
      <c r="D40" s="869">
        <f>Пресс!E40</f>
        <v>0</v>
      </c>
      <c r="E40" s="201">
        <f>Пресс!F40</f>
        <v>0</v>
      </c>
      <c r="F40" s="870">
        <f>Пресс!G40</f>
        <v>0</v>
      </c>
      <c r="G40" s="870"/>
      <c r="H40" s="870"/>
      <c r="I40" s="870"/>
      <c r="J40" s="849" t="e">
        <f>Пресс!K40*Пресс!H40/Пресс!I40</f>
        <v>#DIV/0!</v>
      </c>
      <c r="K40" s="826" t="e">
        <f t="shared" si="3"/>
        <v>#DIV/0!</v>
      </c>
      <c r="L40" s="818" t="e">
        <f>Пресс!K40*Пресс!H40/Пресс!J40</f>
        <v>#DIV/0!</v>
      </c>
      <c r="M40" s="818" t="e">
        <f t="shared" si="4"/>
        <v>#DIV/0!</v>
      </c>
      <c r="N40" s="950" t="e">
        <f t="shared" si="26"/>
        <v>#DIV/0!</v>
      </c>
      <c r="O40" s="876" t="e">
        <f t="shared" si="25"/>
        <v>#DIV/0!</v>
      </c>
      <c r="P40" s="825" t="e">
        <f>Пресс!O40*Пресс!H40/Пресс!I40</f>
        <v>#DIV/0!</v>
      </c>
      <c r="Q40" s="18"/>
      <c r="R40" s="877" t="e">
        <f>Пресс!O40*Пресс!H40/Пресс!J40</f>
        <v>#DIV/0!</v>
      </c>
      <c r="S40" s="18"/>
      <c r="T40" s="825" t="e">
        <f>Пресс!Q40*Пресс!H40/Пресс!I40</f>
        <v>#DIV/0!</v>
      </c>
      <c r="U40" s="18"/>
      <c r="V40" s="877" t="e">
        <f>Пресс!Q40*Пресс!H40/Пресс!J40</f>
        <v>#DIV/0!</v>
      </c>
      <c r="W40" s="302"/>
      <c r="X40" s="842" t="e">
        <f t="shared" si="27"/>
        <v>#DIV/0!</v>
      </c>
      <c r="Y40" s="876" t="e">
        <f t="shared" si="6"/>
        <v>#DIV/0!</v>
      </c>
      <c r="Z40" s="825" t="e">
        <f>Пресс!S40*Пресс!H40/Пресс!I40</f>
        <v>#DIV/0!</v>
      </c>
      <c r="AA40" s="18"/>
      <c r="AB40" s="877" t="e">
        <f>Пресс!S40*Пресс!H40/Пресс!J40</f>
        <v>#DIV/0!</v>
      </c>
      <c r="AC40" s="18"/>
      <c r="AD40" s="825" t="e">
        <f>Пресс!U40*Пресс!H40/Пресс!I40</f>
        <v>#DIV/0!</v>
      </c>
      <c r="AE40" s="18"/>
      <c r="AF40" s="877" t="e">
        <f>Пресс!U40*Пресс!H40/Пресс!J40</f>
        <v>#DIV/0!</v>
      </c>
      <c r="AG40" s="245"/>
      <c r="AH40" s="842" t="e">
        <f t="shared" si="28"/>
        <v>#DIV/0!</v>
      </c>
      <c r="AI40" s="876" t="e">
        <f t="shared" si="8"/>
        <v>#DIV/0!</v>
      </c>
      <c r="AJ40" s="908" t="e">
        <f>Пресс!W40*Пресс!H40/Пресс!I40</f>
        <v>#DIV/0!</v>
      </c>
      <c r="AK40" s="914"/>
      <c r="AL40" s="877" t="e">
        <f>Пресс!W40*Пресс!H40/Пресс!J40</f>
        <v>#DIV/0!</v>
      </c>
      <c r="AM40" s="18"/>
      <c r="AN40" s="908" t="e">
        <f>Пресс!Y40*Пресс!H40/Пресс!I40</f>
        <v>#DIV/0!</v>
      </c>
      <c r="AO40" s="914"/>
      <c r="AP40" s="877" t="e">
        <f>Пресс!Y40*Пресс!H40/Пресс!J40</f>
        <v>#DIV/0!</v>
      </c>
      <c r="AQ40" s="245"/>
      <c r="AR40" s="842" t="e">
        <f t="shared" si="29"/>
        <v>#DIV/0!</v>
      </c>
      <c r="AS40" s="876" t="e">
        <f t="shared" si="9"/>
        <v>#DIV/0!</v>
      </c>
      <c r="AT40" s="825" t="e">
        <f>Пресс!AA40*Пресс!H40/Пресс!I40</f>
        <v>#DIV/0!</v>
      </c>
      <c r="AU40" s="18"/>
      <c r="AV40" s="877" t="e">
        <f>Пресс!AA40*Пресс!H40/Пресс!J40</f>
        <v>#DIV/0!</v>
      </c>
      <c r="AW40" s="18"/>
      <c r="AX40" s="825" t="e">
        <f>Пресс!AC40*Пресс!H40/Пресс!I40</f>
        <v>#DIV/0!</v>
      </c>
      <c r="AY40" s="18"/>
      <c r="AZ40" s="877" t="e">
        <f>Пресс!AC40*Пресс!H40/Пресс!J40</f>
        <v>#DIV/0!</v>
      </c>
      <c r="BA40" s="245"/>
      <c r="BB40" s="842" t="e">
        <f t="shared" si="12"/>
        <v>#DIV/0!</v>
      </c>
      <c r="BC40" s="876" t="e">
        <f t="shared" si="13"/>
        <v>#DIV/0!</v>
      </c>
      <c r="BD40" s="825" t="e">
        <f>Пресс!AE40*Пресс!H40/Пресс!I40</f>
        <v>#DIV/0!</v>
      </c>
      <c r="BE40" s="18"/>
      <c r="BF40" s="877" t="e">
        <f>Пресс!AE40*Пресс!H40/Пресс!J40</f>
        <v>#DIV/0!</v>
      </c>
      <c r="BG40" s="18"/>
      <c r="BH40" s="825" t="e">
        <f>Пресс!AG40*Пресс!H40/Пресс!I40</f>
        <v>#DIV/0!</v>
      </c>
      <c r="BI40" s="29"/>
      <c r="BJ40" s="877" t="e">
        <f>Пресс!AG40*Пресс!H40/Пресс!J40</f>
        <v>#DIV/0!</v>
      </c>
      <c r="BK40" s="941"/>
      <c r="BL40" s="842" t="e">
        <f t="shared" si="14"/>
        <v>#DIV/0!</v>
      </c>
      <c r="BM40" s="876" t="e">
        <f t="shared" si="15"/>
        <v>#DIV/0!</v>
      </c>
      <c r="BN40" s="825" t="e">
        <f>Пресс!AI40*Пресс!H40/Пресс!I40</f>
        <v>#DIV/0!</v>
      </c>
      <c r="BO40" s="18"/>
      <c r="BP40" s="877" t="e">
        <f>Пресс!AI40*Пресс!H40/Пресс!J40</f>
        <v>#DIV/0!</v>
      </c>
      <c r="BQ40" s="18"/>
      <c r="BR40" s="825" t="e">
        <f>Пресс!AK40*Пресс!H40/Пресс!I40</f>
        <v>#DIV/0!</v>
      </c>
      <c r="BS40" s="18"/>
      <c r="BT40" s="877" t="e">
        <f>Пресс!AK40*Пресс!H40/Пресс!J40</f>
        <v>#DIV/0!</v>
      </c>
      <c r="BU40" s="245"/>
      <c r="BV40" s="842" t="e">
        <f t="shared" si="10"/>
        <v>#DIV/0!</v>
      </c>
      <c r="BW40" s="876" t="e">
        <f t="shared" si="11"/>
        <v>#DIV/0!</v>
      </c>
      <c r="BX40" s="825" t="e">
        <f>Пресс!AM40*Пресс!H40/Пресс!I40</f>
        <v>#DIV/0!</v>
      </c>
      <c r="BY40" s="18"/>
      <c r="BZ40" s="877" t="e">
        <f>Пресс!AM40*Пресс!H40/Пресс!J40</f>
        <v>#DIV/0!</v>
      </c>
      <c r="CA40" s="18"/>
      <c r="CB40" s="825" t="e">
        <f>Пресс!AO40*Пресс!H40/Пресс!I40</f>
        <v>#DIV/0!</v>
      </c>
      <c r="CC40" s="18"/>
      <c r="CD40" s="877" t="e">
        <f>Пресс!AO40*Пресс!H40/Пресс!J40</f>
        <v>#DIV/0!</v>
      </c>
      <c r="CE40" s="302"/>
      <c r="CF40" s="810" t="e">
        <f t="shared" si="34"/>
        <v>#DIV/0!</v>
      </c>
      <c r="CG40" s="320">
        <f t="shared" si="35"/>
        <v>0</v>
      </c>
      <c r="CH40" s="211" t="e">
        <f>Пресс!AQ40*Пресс!H40/Пресс!I40</f>
        <v>#DIV/0!</v>
      </c>
      <c r="CI40" s="13"/>
      <c r="CJ40" s="211" t="e">
        <f>Пресс!AS40*Пресс!H40/Пресс!I40</f>
        <v>#DIV/0!</v>
      </c>
      <c r="CK40" s="304"/>
      <c r="CL40" s="294" t="e">
        <f t="shared" si="36"/>
        <v>#DIV/0!</v>
      </c>
      <c r="CM40" s="320">
        <f t="shared" si="37"/>
        <v>0</v>
      </c>
      <c r="CN40" s="211" t="e">
        <f>Пресс!AU40*Пресс!H40/Пресс!I40</f>
        <v>#DIV/0!</v>
      </c>
      <c r="CO40" s="22"/>
      <c r="CP40" s="211" t="e">
        <f>Пресс!AW40*Пресс!H40/Пресс!I40</f>
        <v>#DIV/0!</v>
      </c>
      <c r="CQ40" s="324"/>
    </row>
    <row r="41" spans="1:95" ht="24.75" hidden="1" customHeight="1" outlineLevel="1" x14ac:dyDescent="0.2">
      <c r="A41" s="204"/>
      <c r="B41" s="1221"/>
      <c r="C41" s="336">
        <f>Пресс!D41</f>
        <v>0</v>
      </c>
      <c r="D41" s="869">
        <f>Пресс!E41</f>
        <v>0</v>
      </c>
      <c r="E41" s="201">
        <f>Пресс!F41</f>
        <v>0</v>
      </c>
      <c r="F41" s="870">
        <f>Пресс!G41</f>
        <v>0</v>
      </c>
      <c r="G41" s="870"/>
      <c r="H41" s="870"/>
      <c r="I41" s="870"/>
      <c r="J41" s="849" t="e">
        <f>Пресс!K41*Пресс!H41/Пресс!I41</f>
        <v>#DIV/0!</v>
      </c>
      <c r="K41" s="826" t="e">
        <f t="shared" si="3"/>
        <v>#DIV/0!</v>
      </c>
      <c r="L41" s="818" t="e">
        <f>Пресс!K41*Пресс!H41/Пресс!J41</f>
        <v>#DIV/0!</v>
      </c>
      <c r="M41" s="818" t="e">
        <f t="shared" si="4"/>
        <v>#DIV/0!</v>
      </c>
      <c r="N41" s="950" t="e">
        <f t="shared" si="26"/>
        <v>#DIV/0!</v>
      </c>
      <c r="O41" s="876" t="e">
        <f t="shared" si="25"/>
        <v>#DIV/0!</v>
      </c>
      <c r="P41" s="825" t="e">
        <f>Пресс!O41*Пресс!H41/Пресс!I41</f>
        <v>#DIV/0!</v>
      </c>
      <c r="Q41" s="18"/>
      <c r="R41" s="877" t="e">
        <f>Пресс!O41*Пресс!H41/Пресс!J41</f>
        <v>#DIV/0!</v>
      </c>
      <c r="S41" s="18"/>
      <c r="T41" s="825" t="e">
        <f>Пресс!Q41*Пресс!H41/Пресс!I41</f>
        <v>#DIV/0!</v>
      </c>
      <c r="U41" s="18"/>
      <c r="V41" s="877" t="e">
        <f>Пресс!Q41*Пресс!H41/Пресс!J41</f>
        <v>#DIV/0!</v>
      </c>
      <c r="W41" s="302"/>
      <c r="X41" s="842" t="e">
        <f t="shared" si="27"/>
        <v>#DIV/0!</v>
      </c>
      <c r="Y41" s="876" t="e">
        <f t="shared" si="6"/>
        <v>#DIV/0!</v>
      </c>
      <c r="Z41" s="825" t="e">
        <f>Пресс!S41*Пресс!H41/Пресс!I41</f>
        <v>#DIV/0!</v>
      </c>
      <c r="AA41" s="18"/>
      <c r="AB41" s="877" t="e">
        <f>Пресс!S41*Пресс!H41/Пресс!J41</f>
        <v>#DIV/0!</v>
      </c>
      <c r="AC41" s="18"/>
      <c r="AD41" s="825" t="e">
        <f>Пресс!U41*Пресс!H41/Пресс!I41</f>
        <v>#DIV/0!</v>
      </c>
      <c r="AE41" s="18"/>
      <c r="AF41" s="877" t="e">
        <f>Пресс!U41*Пресс!H41/Пресс!J41</f>
        <v>#DIV/0!</v>
      </c>
      <c r="AG41" s="245"/>
      <c r="AH41" s="842" t="e">
        <f t="shared" si="28"/>
        <v>#DIV/0!</v>
      </c>
      <c r="AI41" s="876" t="e">
        <f t="shared" si="8"/>
        <v>#DIV/0!</v>
      </c>
      <c r="AJ41" s="908" t="e">
        <f>Пресс!W41*Пресс!H41/Пресс!I41</f>
        <v>#DIV/0!</v>
      </c>
      <c r="AK41" s="914"/>
      <c r="AL41" s="877" t="e">
        <f>Пресс!W41*Пресс!H41/Пресс!J41</f>
        <v>#DIV/0!</v>
      </c>
      <c r="AM41" s="18"/>
      <c r="AN41" s="908" t="e">
        <f>Пресс!Y41*Пресс!H41/Пресс!I41</f>
        <v>#DIV/0!</v>
      </c>
      <c r="AO41" s="914"/>
      <c r="AP41" s="877" t="e">
        <f>Пресс!Y41*Пресс!H41/Пресс!J41</f>
        <v>#DIV/0!</v>
      </c>
      <c r="AQ41" s="245"/>
      <c r="AR41" s="842" t="e">
        <f t="shared" si="29"/>
        <v>#DIV/0!</v>
      </c>
      <c r="AS41" s="876" t="e">
        <f t="shared" si="9"/>
        <v>#DIV/0!</v>
      </c>
      <c r="AT41" s="825" t="e">
        <f>Пресс!AA41*Пресс!H41/Пресс!I41</f>
        <v>#DIV/0!</v>
      </c>
      <c r="AU41" s="18"/>
      <c r="AV41" s="877" t="e">
        <f>Пресс!AA41*Пресс!H41/Пресс!J41</f>
        <v>#DIV/0!</v>
      </c>
      <c r="AW41" s="18"/>
      <c r="AX41" s="825" t="e">
        <f>Пресс!AC41*Пресс!H41/Пресс!I41</f>
        <v>#DIV/0!</v>
      </c>
      <c r="AY41" s="18"/>
      <c r="AZ41" s="877" t="e">
        <f>Пресс!AC41*Пресс!H41/Пресс!J41</f>
        <v>#DIV/0!</v>
      </c>
      <c r="BA41" s="245"/>
      <c r="BB41" s="842" t="e">
        <f t="shared" si="12"/>
        <v>#DIV/0!</v>
      </c>
      <c r="BC41" s="876" t="e">
        <f t="shared" si="13"/>
        <v>#DIV/0!</v>
      </c>
      <c r="BD41" s="825" t="e">
        <f>Пресс!AE41*Пресс!H41/Пресс!I41</f>
        <v>#DIV/0!</v>
      </c>
      <c r="BE41" s="18"/>
      <c r="BF41" s="877" t="e">
        <f>Пресс!AE41*Пресс!H41/Пресс!J41</f>
        <v>#DIV/0!</v>
      </c>
      <c r="BG41" s="18"/>
      <c r="BH41" s="825" t="e">
        <f>Пресс!AG41*Пресс!H41/Пресс!I41</f>
        <v>#DIV/0!</v>
      </c>
      <c r="BI41" s="29"/>
      <c r="BJ41" s="877" t="e">
        <f>Пресс!AG41*Пресс!H41/Пресс!J41</f>
        <v>#DIV/0!</v>
      </c>
      <c r="BK41" s="941"/>
      <c r="BL41" s="842" t="e">
        <f t="shared" si="14"/>
        <v>#DIV/0!</v>
      </c>
      <c r="BM41" s="876" t="e">
        <f t="shared" si="15"/>
        <v>#DIV/0!</v>
      </c>
      <c r="BN41" s="825" t="e">
        <f>Пресс!AI41*Пресс!H41/Пресс!I41</f>
        <v>#DIV/0!</v>
      </c>
      <c r="BO41" s="18"/>
      <c r="BP41" s="877" t="e">
        <f>Пресс!AI41*Пресс!H41/Пресс!J41</f>
        <v>#DIV/0!</v>
      </c>
      <c r="BQ41" s="18"/>
      <c r="BR41" s="825" t="e">
        <f>Пресс!AK41*Пресс!H41/Пресс!I41</f>
        <v>#DIV/0!</v>
      </c>
      <c r="BS41" s="18"/>
      <c r="BT41" s="877" t="e">
        <f>Пресс!AK41*Пресс!H41/Пресс!J41</f>
        <v>#DIV/0!</v>
      </c>
      <c r="BU41" s="245"/>
      <c r="BV41" s="842" t="e">
        <f t="shared" si="10"/>
        <v>#DIV/0!</v>
      </c>
      <c r="BW41" s="876" t="e">
        <f t="shared" si="11"/>
        <v>#DIV/0!</v>
      </c>
      <c r="BX41" s="825" t="e">
        <f>Пресс!AM41*Пресс!H41/Пресс!I41</f>
        <v>#DIV/0!</v>
      </c>
      <c r="BY41" s="18"/>
      <c r="BZ41" s="877" t="e">
        <f>Пресс!AM41*Пресс!H41/Пресс!J41</f>
        <v>#DIV/0!</v>
      </c>
      <c r="CA41" s="18"/>
      <c r="CB41" s="825" t="e">
        <f>Пресс!AO41*Пресс!H41/Пресс!I41</f>
        <v>#DIV/0!</v>
      </c>
      <c r="CC41" s="18"/>
      <c r="CD41" s="877" t="e">
        <f>Пресс!AO41*Пресс!H41/Пресс!J41</f>
        <v>#DIV/0!</v>
      </c>
      <c r="CE41" s="302"/>
      <c r="CF41" s="810" t="e">
        <f t="shared" si="34"/>
        <v>#DIV/0!</v>
      </c>
      <c r="CG41" s="320">
        <f t="shared" si="35"/>
        <v>0</v>
      </c>
      <c r="CH41" s="211" t="e">
        <f>Пресс!AQ41*Пресс!H41/Пресс!I41</f>
        <v>#DIV/0!</v>
      </c>
      <c r="CI41" s="13"/>
      <c r="CJ41" s="211" t="e">
        <f>Пресс!AS41*Пресс!H41/Пресс!I41</f>
        <v>#DIV/0!</v>
      </c>
      <c r="CK41" s="304"/>
      <c r="CL41" s="294" t="e">
        <f t="shared" si="36"/>
        <v>#DIV/0!</v>
      </c>
      <c r="CM41" s="320">
        <f t="shared" si="37"/>
        <v>0</v>
      </c>
      <c r="CN41" s="211" t="e">
        <f>Пресс!AU41*Пресс!H41/Пресс!I41</f>
        <v>#DIV/0!</v>
      </c>
      <c r="CO41" s="22"/>
      <c r="CP41" s="211" t="e">
        <f>Пресс!AW41*Пресс!H41/Пресс!I41</f>
        <v>#DIV/0!</v>
      </c>
      <c r="CQ41" s="324"/>
    </row>
    <row r="42" spans="1:95" ht="24.75" hidden="1" customHeight="1" outlineLevel="1" x14ac:dyDescent="0.2">
      <c r="A42" s="204"/>
      <c r="B42" s="1221"/>
      <c r="C42" s="336">
        <f>Пресс!D42</f>
        <v>0</v>
      </c>
      <c r="D42" s="869">
        <f>Пресс!E42</f>
        <v>0</v>
      </c>
      <c r="E42" s="201">
        <f>Пресс!F42</f>
        <v>0</v>
      </c>
      <c r="F42" s="870">
        <f>Пресс!G42</f>
        <v>0</v>
      </c>
      <c r="G42" s="870"/>
      <c r="H42" s="870"/>
      <c r="I42" s="870"/>
      <c r="J42" s="849" t="e">
        <f>Пресс!K42*Пресс!H42/Пресс!I42</f>
        <v>#DIV/0!</v>
      </c>
      <c r="K42" s="826" t="e">
        <f t="shared" si="3"/>
        <v>#DIV/0!</v>
      </c>
      <c r="L42" s="818" t="e">
        <f>Пресс!K42*Пресс!H42/Пресс!J42</f>
        <v>#DIV/0!</v>
      </c>
      <c r="M42" s="818" t="e">
        <f t="shared" si="4"/>
        <v>#DIV/0!</v>
      </c>
      <c r="N42" s="950" t="e">
        <f t="shared" si="26"/>
        <v>#DIV/0!</v>
      </c>
      <c r="O42" s="876" t="e">
        <f t="shared" si="25"/>
        <v>#DIV/0!</v>
      </c>
      <c r="P42" s="825" t="e">
        <f>Пресс!O42*Пресс!H42/Пресс!I42</f>
        <v>#DIV/0!</v>
      </c>
      <c r="Q42" s="18"/>
      <c r="R42" s="877" t="e">
        <f>Пресс!O42*Пресс!H42/Пресс!J42</f>
        <v>#DIV/0!</v>
      </c>
      <c r="S42" s="18"/>
      <c r="T42" s="825" t="e">
        <f>Пресс!Q42*Пресс!H42/Пресс!I42</f>
        <v>#DIV/0!</v>
      </c>
      <c r="U42" s="18"/>
      <c r="V42" s="877" t="e">
        <f>Пресс!Q42*Пресс!H42/Пресс!J42</f>
        <v>#DIV/0!</v>
      </c>
      <c r="W42" s="302"/>
      <c r="X42" s="842" t="e">
        <f t="shared" si="27"/>
        <v>#DIV/0!</v>
      </c>
      <c r="Y42" s="876" t="e">
        <f t="shared" si="6"/>
        <v>#DIV/0!</v>
      </c>
      <c r="Z42" s="825" t="e">
        <f>Пресс!S42*Пресс!H42/Пресс!I42</f>
        <v>#DIV/0!</v>
      </c>
      <c r="AA42" s="18"/>
      <c r="AB42" s="877" t="e">
        <f>Пресс!S42*Пресс!H42/Пресс!J42</f>
        <v>#DIV/0!</v>
      </c>
      <c r="AC42" s="18"/>
      <c r="AD42" s="825" t="e">
        <f>Пресс!U42*Пресс!H42/Пресс!I42</f>
        <v>#DIV/0!</v>
      </c>
      <c r="AE42" s="18"/>
      <c r="AF42" s="877" t="e">
        <f>Пресс!U42*Пресс!H42/Пресс!J42</f>
        <v>#DIV/0!</v>
      </c>
      <c r="AG42" s="245"/>
      <c r="AH42" s="842" t="e">
        <f t="shared" si="28"/>
        <v>#DIV/0!</v>
      </c>
      <c r="AI42" s="876" t="e">
        <f t="shared" si="8"/>
        <v>#DIV/0!</v>
      </c>
      <c r="AJ42" s="908" t="e">
        <f>Пресс!W42*Пресс!H42/Пресс!I42</f>
        <v>#DIV/0!</v>
      </c>
      <c r="AK42" s="914"/>
      <c r="AL42" s="877" t="e">
        <f>Пресс!W42*Пресс!H42/Пресс!J42</f>
        <v>#DIV/0!</v>
      </c>
      <c r="AM42" s="18"/>
      <c r="AN42" s="908" t="e">
        <f>Пресс!Y42*Пресс!H42/Пресс!I42</f>
        <v>#DIV/0!</v>
      </c>
      <c r="AO42" s="914"/>
      <c r="AP42" s="877" t="e">
        <f>Пресс!Y42*Пресс!H42/Пресс!J42</f>
        <v>#DIV/0!</v>
      </c>
      <c r="AQ42" s="245"/>
      <c r="AR42" s="842" t="e">
        <f t="shared" si="29"/>
        <v>#DIV/0!</v>
      </c>
      <c r="AS42" s="876" t="e">
        <f t="shared" si="9"/>
        <v>#DIV/0!</v>
      </c>
      <c r="AT42" s="825" t="e">
        <f>Пресс!AA42*Пресс!H42/Пресс!I42</f>
        <v>#DIV/0!</v>
      </c>
      <c r="AU42" s="18"/>
      <c r="AV42" s="877" t="e">
        <f>Пресс!AA42*Пресс!H42/Пресс!J42</f>
        <v>#DIV/0!</v>
      </c>
      <c r="AW42" s="18"/>
      <c r="AX42" s="825" t="e">
        <f>Пресс!AC42*Пресс!H42/Пресс!I42</f>
        <v>#DIV/0!</v>
      </c>
      <c r="AY42" s="18"/>
      <c r="AZ42" s="877" t="e">
        <f>Пресс!AC42*Пресс!H42/Пресс!J42</f>
        <v>#DIV/0!</v>
      </c>
      <c r="BA42" s="245"/>
      <c r="BB42" s="842" t="e">
        <f t="shared" si="12"/>
        <v>#DIV/0!</v>
      </c>
      <c r="BC42" s="876" t="e">
        <f t="shared" si="13"/>
        <v>#DIV/0!</v>
      </c>
      <c r="BD42" s="825" t="e">
        <f>Пресс!AE42*Пресс!H42/Пресс!I42</f>
        <v>#DIV/0!</v>
      </c>
      <c r="BE42" s="18"/>
      <c r="BF42" s="877" t="e">
        <f>Пресс!AE42*Пресс!H42/Пресс!J42</f>
        <v>#DIV/0!</v>
      </c>
      <c r="BG42" s="18"/>
      <c r="BH42" s="825" t="e">
        <f>Пресс!AG42*Пресс!H42/Пресс!I42</f>
        <v>#DIV/0!</v>
      </c>
      <c r="BI42" s="29"/>
      <c r="BJ42" s="877" t="e">
        <f>Пресс!AG42*Пресс!H42/Пресс!J42</f>
        <v>#DIV/0!</v>
      </c>
      <c r="BK42" s="941"/>
      <c r="BL42" s="842" t="e">
        <f t="shared" si="14"/>
        <v>#DIV/0!</v>
      </c>
      <c r="BM42" s="876" t="e">
        <f t="shared" si="15"/>
        <v>#DIV/0!</v>
      </c>
      <c r="BN42" s="825" t="e">
        <f>Пресс!AI42*Пресс!H42/Пресс!I42</f>
        <v>#DIV/0!</v>
      </c>
      <c r="BO42" s="18"/>
      <c r="BP42" s="877" t="e">
        <f>Пресс!AI42*Пресс!H42/Пресс!J42</f>
        <v>#DIV/0!</v>
      </c>
      <c r="BQ42" s="18"/>
      <c r="BR42" s="825" t="e">
        <f>Пресс!AK42*Пресс!H42/Пресс!I42</f>
        <v>#DIV/0!</v>
      </c>
      <c r="BS42" s="18"/>
      <c r="BT42" s="877" t="e">
        <f>Пресс!AK42*Пресс!H42/Пресс!J42</f>
        <v>#DIV/0!</v>
      </c>
      <c r="BU42" s="245"/>
      <c r="BV42" s="842" t="e">
        <f t="shared" si="10"/>
        <v>#DIV/0!</v>
      </c>
      <c r="BW42" s="876" t="e">
        <f t="shared" si="11"/>
        <v>#DIV/0!</v>
      </c>
      <c r="BX42" s="825" t="e">
        <f>Пресс!AM42*Пресс!H42/Пресс!I42</f>
        <v>#DIV/0!</v>
      </c>
      <c r="BY42" s="18"/>
      <c r="BZ42" s="877" t="e">
        <f>Пресс!AM42*Пресс!H42/Пресс!J42</f>
        <v>#DIV/0!</v>
      </c>
      <c r="CA42" s="18"/>
      <c r="CB42" s="825" t="e">
        <f>Пресс!AO42*Пресс!H42/Пресс!I42</f>
        <v>#DIV/0!</v>
      </c>
      <c r="CC42" s="18"/>
      <c r="CD42" s="877" t="e">
        <f>Пресс!AO42*Пресс!H42/Пресс!J42</f>
        <v>#DIV/0!</v>
      </c>
      <c r="CE42" s="302"/>
      <c r="CF42" s="810" t="e">
        <f t="shared" si="34"/>
        <v>#DIV/0!</v>
      </c>
      <c r="CG42" s="320">
        <f t="shared" si="35"/>
        <v>0</v>
      </c>
      <c r="CH42" s="211" t="e">
        <f>Пресс!AQ42*Пресс!H42/Пресс!I42</f>
        <v>#DIV/0!</v>
      </c>
      <c r="CI42" s="13"/>
      <c r="CJ42" s="211" t="e">
        <f>Пресс!AS42*Пресс!H42/Пресс!I42</f>
        <v>#DIV/0!</v>
      </c>
      <c r="CK42" s="304"/>
      <c r="CL42" s="294" t="e">
        <f t="shared" si="36"/>
        <v>#DIV/0!</v>
      </c>
      <c r="CM42" s="320">
        <f t="shared" si="37"/>
        <v>0</v>
      </c>
      <c r="CN42" s="211" t="e">
        <f>Пресс!AU42*Пресс!H42/Пресс!I42</f>
        <v>#DIV/0!</v>
      </c>
      <c r="CO42" s="22"/>
      <c r="CP42" s="211" t="e">
        <f>Пресс!AW42*Пресс!H42/Пресс!I42</f>
        <v>#DIV/0!</v>
      </c>
      <c r="CQ42" s="324"/>
    </row>
    <row r="43" spans="1:95" ht="24.75" hidden="1" customHeight="1" outlineLevel="1" x14ac:dyDescent="0.2">
      <c r="A43" s="204"/>
      <c r="B43" s="1221"/>
      <c r="C43" s="336">
        <f>Пресс!D43</f>
        <v>0</v>
      </c>
      <c r="D43" s="869">
        <f>Пресс!E43</f>
        <v>0</v>
      </c>
      <c r="E43" s="201">
        <f>Пресс!F43</f>
        <v>0</v>
      </c>
      <c r="F43" s="870">
        <f>Пресс!G43</f>
        <v>0</v>
      </c>
      <c r="G43" s="870"/>
      <c r="H43" s="870"/>
      <c r="I43" s="870"/>
      <c r="J43" s="849" t="e">
        <f>Пресс!K43*Пресс!H43/Пресс!I43</f>
        <v>#DIV/0!</v>
      </c>
      <c r="K43" s="826" t="e">
        <f t="shared" si="3"/>
        <v>#DIV/0!</v>
      </c>
      <c r="L43" s="818" t="e">
        <f>Пресс!K43*Пресс!H43/Пресс!J43</f>
        <v>#DIV/0!</v>
      </c>
      <c r="M43" s="818" t="e">
        <f t="shared" si="4"/>
        <v>#DIV/0!</v>
      </c>
      <c r="N43" s="950" t="e">
        <f t="shared" si="26"/>
        <v>#DIV/0!</v>
      </c>
      <c r="O43" s="876" t="e">
        <f t="shared" si="25"/>
        <v>#DIV/0!</v>
      </c>
      <c r="P43" s="825" t="e">
        <f>Пресс!O43*Пресс!H43/Пресс!I43</f>
        <v>#DIV/0!</v>
      </c>
      <c r="Q43" s="18"/>
      <c r="R43" s="877" t="e">
        <f>Пресс!O43*Пресс!H43/Пресс!J43</f>
        <v>#DIV/0!</v>
      </c>
      <c r="S43" s="18"/>
      <c r="T43" s="825" t="e">
        <f>Пресс!Q43*Пресс!H43/Пресс!I43</f>
        <v>#DIV/0!</v>
      </c>
      <c r="U43" s="18"/>
      <c r="V43" s="877" t="e">
        <f>Пресс!Q43*Пресс!H43/Пресс!J43</f>
        <v>#DIV/0!</v>
      </c>
      <c r="W43" s="302"/>
      <c r="X43" s="842" t="e">
        <f t="shared" si="27"/>
        <v>#DIV/0!</v>
      </c>
      <c r="Y43" s="876" t="e">
        <f t="shared" si="6"/>
        <v>#DIV/0!</v>
      </c>
      <c r="Z43" s="825" t="e">
        <f>Пресс!S43*Пресс!H43/Пресс!I43</f>
        <v>#DIV/0!</v>
      </c>
      <c r="AA43" s="18"/>
      <c r="AB43" s="877" t="e">
        <f>Пресс!S43*Пресс!H43/Пресс!J43</f>
        <v>#DIV/0!</v>
      </c>
      <c r="AC43" s="18"/>
      <c r="AD43" s="825" t="e">
        <f>Пресс!U43*Пресс!H43/Пресс!I43</f>
        <v>#DIV/0!</v>
      </c>
      <c r="AE43" s="18"/>
      <c r="AF43" s="877" t="e">
        <f>Пресс!U43*Пресс!H43/Пресс!J43</f>
        <v>#DIV/0!</v>
      </c>
      <c r="AG43" s="245"/>
      <c r="AH43" s="842" t="e">
        <f t="shared" si="28"/>
        <v>#DIV/0!</v>
      </c>
      <c r="AI43" s="876" t="e">
        <f t="shared" si="8"/>
        <v>#DIV/0!</v>
      </c>
      <c r="AJ43" s="908" t="e">
        <f>Пресс!W43*Пресс!H43/Пресс!I43</f>
        <v>#DIV/0!</v>
      </c>
      <c r="AK43" s="914"/>
      <c r="AL43" s="877" t="e">
        <f>Пресс!W43*Пресс!H43/Пресс!J43</f>
        <v>#DIV/0!</v>
      </c>
      <c r="AM43" s="18"/>
      <c r="AN43" s="908" t="e">
        <f>Пресс!Y43*Пресс!H43/Пресс!I43</f>
        <v>#DIV/0!</v>
      </c>
      <c r="AO43" s="914"/>
      <c r="AP43" s="877" t="e">
        <f>Пресс!Y43*Пресс!H43/Пресс!J43</f>
        <v>#DIV/0!</v>
      </c>
      <c r="AQ43" s="245"/>
      <c r="AR43" s="842" t="e">
        <f t="shared" si="29"/>
        <v>#DIV/0!</v>
      </c>
      <c r="AS43" s="876" t="e">
        <f t="shared" si="9"/>
        <v>#DIV/0!</v>
      </c>
      <c r="AT43" s="825" t="e">
        <f>Пресс!AA43*Пресс!H43/Пресс!I43</f>
        <v>#DIV/0!</v>
      </c>
      <c r="AU43" s="18"/>
      <c r="AV43" s="877" t="e">
        <f>Пресс!AA43*Пресс!H43/Пресс!J43</f>
        <v>#DIV/0!</v>
      </c>
      <c r="AW43" s="18"/>
      <c r="AX43" s="825" t="e">
        <f>Пресс!AC43*Пресс!H43/Пресс!I43</f>
        <v>#DIV/0!</v>
      </c>
      <c r="AY43" s="18"/>
      <c r="AZ43" s="877" t="e">
        <f>Пресс!AC43*Пресс!H43/Пресс!J43</f>
        <v>#DIV/0!</v>
      </c>
      <c r="BA43" s="245"/>
      <c r="BB43" s="842" t="e">
        <f t="shared" si="12"/>
        <v>#DIV/0!</v>
      </c>
      <c r="BC43" s="876" t="e">
        <f t="shared" si="13"/>
        <v>#DIV/0!</v>
      </c>
      <c r="BD43" s="825" t="e">
        <f>Пресс!AE43*Пресс!H43/Пресс!I43</f>
        <v>#DIV/0!</v>
      </c>
      <c r="BE43" s="18"/>
      <c r="BF43" s="877" t="e">
        <f>Пресс!AE43*Пресс!H43/Пресс!J43</f>
        <v>#DIV/0!</v>
      </c>
      <c r="BG43" s="18"/>
      <c r="BH43" s="825" t="e">
        <f>Пресс!AG43*Пресс!H43/Пресс!I43</f>
        <v>#DIV/0!</v>
      </c>
      <c r="BI43" s="29"/>
      <c r="BJ43" s="877" t="e">
        <f>Пресс!AG43*Пресс!H43/Пресс!J43</f>
        <v>#DIV/0!</v>
      </c>
      <c r="BK43" s="941"/>
      <c r="BL43" s="842" t="e">
        <f t="shared" si="14"/>
        <v>#DIV/0!</v>
      </c>
      <c r="BM43" s="876" t="e">
        <f t="shared" si="15"/>
        <v>#DIV/0!</v>
      </c>
      <c r="BN43" s="825" t="e">
        <f>Пресс!AI43*Пресс!H43/Пресс!I43</f>
        <v>#DIV/0!</v>
      </c>
      <c r="BO43" s="18"/>
      <c r="BP43" s="877" t="e">
        <f>Пресс!AI43*Пресс!H43/Пресс!J43</f>
        <v>#DIV/0!</v>
      </c>
      <c r="BQ43" s="18"/>
      <c r="BR43" s="825" t="e">
        <f>Пресс!AK43*Пресс!H43/Пресс!I43</f>
        <v>#DIV/0!</v>
      </c>
      <c r="BS43" s="18"/>
      <c r="BT43" s="877" t="e">
        <f>Пресс!AK43*Пресс!H43/Пресс!J43</f>
        <v>#DIV/0!</v>
      </c>
      <c r="BU43" s="245"/>
      <c r="BV43" s="842" t="e">
        <f t="shared" si="10"/>
        <v>#DIV/0!</v>
      </c>
      <c r="BW43" s="876" t="e">
        <f t="shared" si="11"/>
        <v>#DIV/0!</v>
      </c>
      <c r="BX43" s="825" t="e">
        <f>Пресс!AM43*Пресс!H43/Пресс!I43</f>
        <v>#DIV/0!</v>
      </c>
      <c r="BY43" s="18"/>
      <c r="BZ43" s="877" t="e">
        <f>Пресс!AM43*Пресс!H43/Пресс!J43</f>
        <v>#DIV/0!</v>
      </c>
      <c r="CA43" s="18"/>
      <c r="CB43" s="825" t="e">
        <f>Пресс!AO43*Пресс!H43/Пресс!I43</f>
        <v>#DIV/0!</v>
      </c>
      <c r="CC43" s="18"/>
      <c r="CD43" s="877" t="e">
        <f>Пресс!AO43*Пресс!H43/Пресс!J43</f>
        <v>#DIV/0!</v>
      </c>
      <c r="CE43" s="302"/>
      <c r="CF43" s="810" t="e">
        <f t="shared" ref="CF43:CF48" si="38">SUM(CH43,CJ43)</f>
        <v>#DIV/0!</v>
      </c>
      <c r="CG43" s="320">
        <f t="shared" ref="CG43:CG48" si="39">SUM(CI43,CK43)</f>
        <v>0</v>
      </c>
      <c r="CH43" s="211" t="e">
        <f>Пресс!AQ43*Пресс!H43/Пресс!I43</f>
        <v>#DIV/0!</v>
      </c>
      <c r="CI43" s="13"/>
      <c r="CJ43" s="211" t="e">
        <f>Пресс!AS43*Пресс!H43/Пресс!I43</f>
        <v>#DIV/0!</v>
      </c>
      <c r="CK43" s="304"/>
      <c r="CL43" s="294" t="e">
        <f t="shared" ref="CL43:CL48" si="40">SUM(CN43,CP43)</f>
        <v>#DIV/0!</v>
      </c>
      <c r="CM43" s="320">
        <f t="shared" ref="CM43:CM48" si="41">SUM(CO43,CQ43)</f>
        <v>0</v>
      </c>
      <c r="CN43" s="211" t="e">
        <f>Пресс!AU43*Пресс!H43/Пресс!I43</f>
        <v>#DIV/0!</v>
      </c>
      <c r="CO43" s="22"/>
      <c r="CP43" s="211" t="e">
        <f>Пресс!AW43*Пресс!H43/Пресс!I43</f>
        <v>#DIV/0!</v>
      </c>
      <c r="CQ43" s="324"/>
    </row>
    <row r="44" spans="1:95" ht="24.75" hidden="1" customHeight="1" outlineLevel="1" x14ac:dyDescent="0.2">
      <c r="A44" s="204"/>
      <c r="B44" s="1221"/>
      <c r="C44" s="336">
        <f>Пресс!D44</f>
        <v>0</v>
      </c>
      <c r="D44" s="869">
        <f>Пресс!E44</f>
        <v>0</v>
      </c>
      <c r="E44" s="201">
        <f>Пресс!F44</f>
        <v>0</v>
      </c>
      <c r="F44" s="870">
        <f>Пресс!G44</f>
        <v>0</v>
      </c>
      <c r="G44" s="870"/>
      <c r="H44" s="870"/>
      <c r="I44" s="870"/>
      <c r="J44" s="849" t="e">
        <f>Пресс!K44*Пресс!H44/Пресс!I44</f>
        <v>#DIV/0!</v>
      </c>
      <c r="K44" s="826" t="e">
        <f t="shared" si="3"/>
        <v>#DIV/0!</v>
      </c>
      <c r="L44" s="818" t="e">
        <f>Пресс!K44*Пресс!H44/Пресс!J44</f>
        <v>#DIV/0!</v>
      </c>
      <c r="M44" s="818" t="e">
        <f t="shared" si="4"/>
        <v>#DIV/0!</v>
      </c>
      <c r="N44" s="950" t="e">
        <f t="shared" si="26"/>
        <v>#DIV/0!</v>
      </c>
      <c r="O44" s="876" t="e">
        <f t="shared" si="25"/>
        <v>#DIV/0!</v>
      </c>
      <c r="P44" s="825" t="e">
        <f>Пресс!O44*Пресс!H44/Пресс!I44</f>
        <v>#DIV/0!</v>
      </c>
      <c r="Q44" s="18"/>
      <c r="R44" s="877" t="e">
        <f>Пресс!O44*Пресс!H44/Пресс!J44</f>
        <v>#DIV/0!</v>
      </c>
      <c r="S44" s="18"/>
      <c r="T44" s="825" t="e">
        <f>Пресс!Q44*Пресс!H44/Пресс!I44</f>
        <v>#DIV/0!</v>
      </c>
      <c r="U44" s="18"/>
      <c r="V44" s="877" t="e">
        <f>Пресс!Q44*Пресс!H44/Пресс!J44</f>
        <v>#DIV/0!</v>
      </c>
      <c r="W44" s="302"/>
      <c r="X44" s="842" t="e">
        <f t="shared" si="27"/>
        <v>#DIV/0!</v>
      </c>
      <c r="Y44" s="876" t="e">
        <f t="shared" si="6"/>
        <v>#DIV/0!</v>
      </c>
      <c r="Z44" s="825" t="e">
        <f>Пресс!S44*Пресс!H44/Пресс!I44</f>
        <v>#DIV/0!</v>
      </c>
      <c r="AA44" s="18"/>
      <c r="AB44" s="877" t="e">
        <f>Пресс!S44*Пресс!H44/Пресс!J44</f>
        <v>#DIV/0!</v>
      </c>
      <c r="AC44" s="18"/>
      <c r="AD44" s="825" t="e">
        <f>Пресс!U44*Пресс!H44/Пресс!I44</f>
        <v>#DIV/0!</v>
      </c>
      <c r="AE44" s="18"/>
      <c r="AF44" s="877" t="e">
        <f>Пресс!U44*Пресс!H44/Пресс!J44</f>
        <v>#DIV/0!</v>
      </c>
      <c r="AG44" s="245"/>
      <c r="AH44" s="842" t="e">
        <f t="shared" si="28"/>
        <v>#DIV/0!</v>
      </c>
      <c r="AI44" s="876" t="e">
        <f t="shared" si="8"/>
        <v>#DIV/0!</v>
      </c>
      <c r="AJ44" s="908" t="e">
        <f>Пресс!W44*Пресс!H44/Пресс!I44</f>
        <v>#DIV/0!</v>
      </c>
      <c r="AK44" s="914"/>
      <c r="AL44" s="877" t="e">
        <f>Пресс!W44*Пресс!H44/Пресс!J44</f>
        <v>#DIV/0!</v>
      </c>
      <c r="AM44" s="18"/>
      <c r="AN44" s="908" t="e">
        <f>Пресс!Y44*Пресс!H44/Пресс!I44</f>
        <v>#DIV/0!</v>
      </c>
      <c r="AO44" s="914"/>
      <c r="AP44" s="877" t="e">
        <f>Пресс!Y44*Пресс!H44/Пресс!J44</f>
        <v>#DIV/0!</v>
      </c>
      <c r="AQ44" s="245"/>
      <c r="AR44" s="842" t="e">
        <f t="shared" si="29"/>
        <v>#DIV/0!</v>
      </c>
      <c r="AS44" s="876" t="e">
        <f t="shared" si="9"/>
        <v>#DIV/0!</v>
      </c>
      <c r="AT44" s="825" t="e">
        <f>Пресс!AA44*Пресс!H44/Пресс!I44</f>
        <v>#DIV/0!</v>
      </c>
      <c r="AU44" s="18"/>
      <c r="AV44" s="877" t="e">
        <f>Пресс!AA44*Пресс!H44/Пресс!J44</f>
        <v>#DIV/0!</v>
      </c>
      <c r="AW44" s="18"/>
      <c r="AX44" s="825" t="e">
        <f>Пресс!AC44*Пресс!H44/Пресс!I44</f>
        <v>#DIV/0!</v>
      </c>
      <c r="AY44" s="18"/>
      <c r="AZ44" s="877" t="e">
        <f>Пресс!AC44*Пресс!H44/Пресс!J44</f>
        <v>#DIV/0!</v>
      </c>
      <c r="BA44" s="245"/>
      <c r="BB44" s="842" t="e">
        <f t="shared" si="12"/>
        <v>#DIV/0!</v>
      </c>
      <c r="BC44" s="876" t="e">
        <f t="shared" si="13"/>
        <v>#DIV/0!</v>
      </c>
      <c r="BD44" s="825" t="e">
        <f>Пресс!AE44*Пресс!H44/Пресс!I44</f>
        <v>#DIV/0!</v>
      </c>
      <c r="BE44" s="18"/>
      <c r="BF44" s="877" t="e">
        <f>Пресс!AE44*Пресс!H44/Пресс!J44</f>
        <v>#DIV/0!</v>
      </c>
      <c r="BG44" s="18"/>
      <c r="BH44" s="825" t="e">
        <f>Пресс!AG44*Пресс!H44/Пресс!I44</f>
        <v>#DIV/0!</v>
      </c>
      <c r="BI44" s="29"/>
      <c r="BJ44" s="877" t="e">
        <f>Пресс!AG44*Пресс!H44/Пресс!J44</f>
        <v>#DIV/0!</v>
      </c>
      <c r="BK44" s="941"/>
      <c r="BL44" s="842" t="e">
        <f t="shared" si="14"/>
        <v>#DIV/0!</v>
      </c>
      <c r="BM44" s="876" t="e">
        <f t="shared" si="15"/>
        <v>#DIV/0!</v>
      </c>
      <c r="BN44" s="825" t="e">
        <f>Пресс!AI44*Пресс!H44/Пресс!I44</f>
        <v>#DIV/0!</v>
      </c>
      <c r="BO44" s="18"/>
      <c r="BP44" s="877" t="e">
        <f>Пресс!AI44*Пресс!H44/Пресс!J44</f>
        <v>#DIV/0!</v>
      </c>
      <c r="BQ44" s="18"/>
      <c r="BR44" s="825" t="e">
        <f>Пресс!AK44*Пресс!H44/Пресс!I44</f>
        <v>#DIV/0!</v>
      </c>
      <c r="BS44" s="18"/>
      <c r="BT44" s="877" t="e">
        <f>Пресс!AK44*Пресс!H44/Пресс!J44</f>
        <v>#DIV/0!</v>
      </c>
      <c r="BU44" s="245"/>
      <c r="BV44" s="842" t="e">
        <f t="shared" si="10"/>
        <v>#DIV/0!</v>
      </c>
      <c r="BW44" s="876" t="e">
        <f t="shared" si="11"/>
        <v>#DIV/0!</v>
      </c>
      <c r="BX44" s="825" t="e">
        <f>Пресс!AM44*Пресс!H44/Пресс!I44</f>
        <v>#DIV/0!</v>
      </c>
      <c r="BY44" s="18"/>
      <c r="BZ44" s="877" t="e">
        <f>Пресс!AM44*Пресс!H44/Пресс!J44</f>
        <v>#DIV/0!</v>
      </c>
      <c r="CA44" s="18"/>
      <c r="CB44" s="825" t="e">
        <f>Пресс!AO44*Пресс!H44/Пресс!I44</f>
        <v>#DIV/0!</v>
      </c>
      <c r="CC44" s="18"/>
      <c r="CD44" s="877" t="e">
        <f>Пресс!AO44*Пресс!H44/Пресс!J44</f>
        <v>#DIV/0!</v>
      </c>
      <c r="CE44" s="302"/>
      <c r="CF44" s="810" t="e">
        <f t="shared" si="38"/>
        <v>#DIV/0!</v>
      </c>
      <c r="CG44" s="320">
        <f t="shared" si="39"/>
        <v>0</v>
      </c>
      <c r="CH44" s="211" t="e">
        <f>Пресс!AQ44*Пресс!H44/Пресс!I44</f>
        <v>#DIV/0!</v>
      </c>
      <c r="CI44" s="13"/>
      <c r="CJ44" s="211" t="e">
        <f>Пресс!AS44*Пресс!H44/Пресс!I44</f>
        <v>#DIV/0!</v>
      </c>
      <c r="CK44" s="304"/>
      <c r="CL44" s="294" t="e">
        <f t="shared" si="40"/>
        <v>#DIV/0!</v>
      </c>
      <c r="CM44" s="320">
        <f t="shared" si="41"/>
        <v>0</v>
      </c>
      <c r="CN44" s="211" t="e">
        <f>Пресс!AU44*Пресс!H44/Пресс!I44</f>
        <v>#DIV/0!</v>
      </c>
      <c r="CO44" s="22"/>
      <c r="CP44" s="211" t="e">
        <f>Пресс!AW44*Пресс!H44/Пресс!I44</f>
        <v>#DIV/0!</v>
      </c>
      <c r="CQ44" s="324"/>
    </row>
    <row r="45" spans="1:95" ht="24.75" hidden="1" customHeight="1" outlineLevel="1" x14ac:dyDescent="0.2">
      <c r="A45" s="204"/>
      <c r="B45" s="1221"/>
      <c r="C45" s="336">
        <f>Пресс!D45</f>
        <v>0</v>
      </c>
      <c r="D45" s="869">
        <f>Пресс!E45</f>
        <v>0</v>
      </c>
      <c r="E45" s="201">
        <f>Пресс!F45</f>
        <v>0</v>
      </c>
      <c r="F45" s="870">
        <f>Пресс!G45</f>
        <v>0</v>
      </c>
      <c r="G45" s="870"/>
      <c r="H45" s="870"/>
      <c r="I45" s="870"/>
      <c r="J45" s="849" t="e">
        <f>Пресс!K45*Пресс!H45/Пресс!I45</f>
        <v>#DIV/0!</v>
      </c>
      <c r="K45" s="826" t="e">
        <f t="shared" si="3"/>
        <v>#DIV/0!</v>
      </c>
      <c r="L45" s="818" t="e">
        <f>Пресс!K45*Пресс!H45/Пресс!J45</f>
        <v>#DIV/0!</v>
      </c>
      <c r="M45" s="818" t="e">
        <f t="shared" si="4"/>
        <v>#DIV/0!</v>
      </c>
      <c r="N45" s="950" t="e">
        <f t="shared" si="26"/>
        <v>#DIV/0!</v>
      </c>
      <c r="O45" s="876" t="e">
        <f t="shared" si="25"/>
        <v>#DIV/0!</v>
      </c>
      <c r="P45" s="825" t="e">
        <f>Пресс!O45*Пресс!H45/Пресс!I45</f>
        <v>#DIV/0!</v>
      </c>
      <c r="Q45" s="18"/>
      <c r="R45" s="877" t="e">
        <f>Пресс!O45*Пресс!H45/Пресс!J45</f>
        <v>#DIV/0!</v>
      </c>
      <c r="S45" s="18"/>
      <c r="T45" s="825" t="e">
        <f>Пресс!Q45*Пресс!H45/Пресс!I45</f>
        <v>#DIV/0!</v>
      </c>
      <c r="U45" s="18"/>
      <c r="V45" s="877" t="e">
        <f>Пресс!Q45*Пресс!H45/Пресс!J45</f>
        <v>#DIV/0!</v>
      </c>
      <c r="W45" s="302"/>
      <c r="X45" s="842" t="e">
        <f t="shared" si="27"/>
        <v>#DIV/0!</v>
      </c>
      <c r="Y45" s="876" t="e">
        <f t="shared" si="6"/>
        <v>#DIV/0!</v>
      </c>
      <c r="Z45" s="825" t="e">
        <f>Пресс!S45*Пресс!H45/Пресс!I45</f>
        <v>#DIV/0!</v>
      </c>
      <c r="AA45" s="18"/>
      <c r="AB45" s="877" t="e">
        <f>Пресс!S45*Пресс!H45/Пресс!J45</f>
        <v>#DIV/0!</v>
      </c>
      <c r="AC45" s="18"/>
      <c r="AD45" s="825" t="e">
        <f>Пресс!U45*Пресс!H45/Пресс!I45</f>
        <v>#DIV/0!</v>
      </c>
      <c r="AE45" s="18"/>
      <c r="AF45" s="877" t="e">
        <f>Пресс!U45*Пресс!H45/Пресс!J45</f>
        <v>#DIV/0!</v>
      </c>
      <c r="AG45" s="245"/>
      <c r="AH45" s="842" t="e">
        <f t="shared" si="28"/>
        <v>#DIV/0!</v>
      </c>
      <c r="AI45" s="876" t="e">
        <f t="shared" si="8"/>
        <v>#DIV/0!</v>
      </c>
      <c r="AJ45" s="908" t="e">
        <f>Пресс!W45*Пресс!H45/Пресс!I45</f>
        <v>#DIV/0!</v>
      </c>
      <c r="AK45" s="914"/>
      <c r="AL45" s="877" t="e">
        <f>Пресс!W45*Пресс!H45/Пресс!J45</f>
        <v>#DIV/0!</v>
      </c>
      <c r="AM45" s="18"/>
      <c r="AN45" s="908" t="e">
        <f>Пресс!Y45*Пресс!H45/Пресс!I45</f>
        <v>#DIV/0!</v>
      </c>
      <c r="AO45" s="914"/>
      <c r="AP45" s="877" t="e">
        <f>Пресс!Y45*Пресс!H45/Пресс!J45</f>
        <v>#DIV/0!</v>
      </c>
      <c r="AQ45" s="245"/>
      <c r="AR45" s="842" t="e">
        <f t="shared" si="29"/>
        <v>#DIV/0!</v>
      </c>
      <c r="AS45" s="876" t="e">
        <f t="shared" si="9"/>
        <v>#DIV/0!</v>
      </c>
      <c r="AT45" s="825" t="e">
        <f>Пресс!AA45*Пресс!H45/Пресс!I45</f>
        <v>#DIV/0!</v>
      </c>
      <c r="AU45" s="18"/>
      <c r="AV45" s="877" t="e">
        <f>Пресс!AA45*Пресс!H45/Пресс!J45</f>
        <v>#DIV/0!</v>
      </c>
      <c r="AW45" s="18"/>
      <c r="AX45" s="825" t="e">
        <f>Пресс!AC45*Пресс!H45/Пресс!I45</f>
        <v>#DIV/0!</v>
      </c>
      <c r="AY45" s="18"/>
      <c r="AZ45" s="877" t="e">
        <f>Пресс!AC45*Пресс!H45/Пресс!J45</f>
        <v>#DIV/0!</v>
      </c>
      <c r="BA45" s="245"/>
      <c r="BB45" s="842" t="e">
        <f t="shared" si="12"/>
        <v>#DIV/0!</v>
      </c>
      <c r="BC45" s="876" t="e">
        <f t="shared" si="13"/>
        <v>#DIV/0!</v>
      </c>
      <c r="BD45" s="825" t="e">
        <f>Пресс!AE45*Пресс!H45/Пресс!I45</f>
        <v>#DIV/0!</v>
      </c>
      <c r="BE45" s="18"/>
      <c r="BF45" s="877" t="e">
        <f>Пресс!AE45*Пресс!H45/Пресс!J45</f>
        <v>#DIV/0!</v>
      </c>
      <c r="BG45" s="18"/>
      <c r="BH45" s="825" t="e">
        <f>Пресс!AG45*Пресс!H45/Пресс!I45</f>
        <v>#DIV/0!</v>
      </c>
      <c r="BI45" s="29"/>
      <c r="BJ45" s="877" t="e">
        <f>Пресс!AG45*Пресс!H45/Пресс!J45</f>
        <v>#DIV/0!</v>
      </c>
      <c r="BK45" s="941"/>
      <c r="BL45" s="842" t="e">
        <f t="shared" si="14"/>
        <v>#DIV/0!</v>
      </c>
      <c r="BM45" s="876" t="e">
        <f t="shared" si="15"/>
        <v>#DIV/0!</v>
      </c>
      <c r="BN45" s="825" t="e">
        <f>Пресс!AI45*Пресс!H45/Пресс!I45</f>
        <v>#DIV/0!</v>
      </c>
      <c r="BO45" s="18"/>
      <c r="BP45" s="877" t="e">
        <f>Пресс!AI45*Пресс!H45/Пресс!J45</f>
        <v>#DIV/0!</v>
      </c>
      <c r="BQ45" s="18"/>
      <c r="BR45" s="825" t="e">
        <f>Пресс!AK45*Пресс!H45/Пресс!I45</f>
        <v>#DIV/0!</v>
      </c>
      <c r="BS45" s="18"/>
      <c r="BT45" s="877" t="e">
        <f>Пресс!AK45*Пресс!H45/Пресс!J45</f>
        <v>#DIV/0!</v>
      </c>
      <c r="BU45" s="245"/>
      <c r="BV45" s="842" t="e">
        <f t="shared" si="10"/>
        <v>#DIV/0!</v>
      </c>
      <c r="BW45" s="876" t="e">
        <f t="shared" si="11"/>
        <v>#DIV/0!</v>
      </c>
      <c r="BX45" s="825" t="e">
        <f>Пресс!AM45*Пресс!H45/Пресс!I45</f>
        <v>#DIV/0!</v>
      </c>
      <c r="BY45" s="18"/>
      <c r="BZ45" s="877" t="e">
        <f>Пресс!AM45*Пресс!H45/Пресс!J45</f>
        <v>#DIV/0!</v>
      </c>
      <c r="CA45" s="18"/>
      <c r="CB45" s="825" t="e">
        <f>Пресс!AO45*Пресс!H45/Пресс!I45</f>
        <v>#DIV/0!</v>
      </c>
      <c r="CC45" s="18"/>
      <c r="CD45" s="877" t="e">
        <f>Пресс!AO45*Пресс!H45/Пресс!J45</f>
        <v>#DIV/0!</v>
      </c>
      <c r="CE45" s="302"/>
      <c r="CF45" s="810" t="e">
        <f t="shared" si="38"/>
        <v>#DIV/0!</v>
      </c>
      <c r="CG45" s="320">
        <f t="shared" si="39"/>
        <v>0</v>
      </c>
      <c r="CH45" s="211" t="e">
        <f>Пресс!AQ45*Пресс!H45/Пресс!I45</f>
        <v>#DIV/0!</v>
      </c>
      <c r="CI45" s="13"/>
      <c r="CJ45" s="211" t="e">
        <f>Пресс!AS45*Пресс!H45/Пресс!I45</f>
        <v>#DIV/0!</v>
      </c>
      <c r="CK45" s="304"/>
      <c r="CL45" s="294" t="e">
        <f t="shared" si="40"/>
        <v>#DIV/0!</v>
      </c>
      <c r="CM45" s="320">
        <f t="shared" si="41"/>
        <v>0</v>
      </c>
      <c r="CN45" s="211" t="e">
        <f>Пресс!AU45*Пресс!H45/Пресс!I45</f>
        <v>#DIV/0!</v>
      </c>
      <c r="CO45" s="22"/>
      <c r="CP45" s="211" t="e">
        <f>Пресс!AW45*Пресс!H45/Пресс!I45</f>
        <v>#DIV/0!</v>
      </c>
      <c r="CQ45" s="324"/>
    </row>
    <row r="46" spans="1:95" ht="24.75" hidden="1" customHeight="1" outlineLevel="1" x14ac:dyDescent="0.2">
      <c r="A46" s="204"/>
      <c r="B46" s="1221"/>
      <c r="C46" s="336">
        <f>Пресс!D46</f>
        <v>0</v>
      </c>
      <c r="D46" s="869">
        <f>Пресс!E46</f>
        <v>0</v>
      </c>
      <c r="E46" s="201">
        <f>Пресс!F46</f>
        <v>0</v>
      </c>
      <c r="F46" s="870">
        <f>Пресс!G46</f>
        <v>0</v>
      </c>
      <c r="G46" s="870"/>
      <c r="H46" s="870"/>
      <c r="I46" s="870"/>
      <c r="J46" s="849" t="e">
        <f>Пресс!K46*Пресс!H46/Пресс!I46</f>
        <v>#DIV/0!</v>
      </c>
      <c r="K46" s="826" t="e">
        <f t="shared" si="3"/>
        <v>#DIV/0!</v>
      </c>
      <c r="L46" s="818" t="e">
        <f>Пресс!K46*Пресс!H46/Пресс!J46</f>
        <v>#DIV/0!</v>
      </c>
      <c r="M46" s="818" t="e">
        <f t="shared" si="4"/>
        <v>#DIV/0!</v>
      </c>
      <c r="N46" s="950" t="e">
        <f t="shared" si="26"/>
        <v>#DIV/0!</v>
      </c>
      <c r="O46" s="876" t="e">
        <f t="shared" si="25"/>
        <v>#DIV/0!</v>
      </c>
      <c r="P46" s="825" t="e">
        <f>Пресс!O46*Пресс!H46/Пресс!I46</f>
        <v>#DIV/0!</v>
      </c>
      <c r="Q46" s="18"/>
      <c r="R46" s="877" t="e">
        <f>Пресс!O46*Пресс!H46/Пресс!J46</f>
        <v>#DIV/0!</v>
      </c>
      <c r="S46" s="18"/>
      <c r="T46" s="825" t="e">
        <f>Пресс!Q46*Пресс!H46/Пресс!I46</f>
        <v>#DIV/0!</v>
      </c>
      <c r="U46" s="18"/>
      <c r="V46" s="877" t="e">
        <f>Пресс!Q46*Пресс!H46/Пресс!J46</f>
        <v>#DIV/0!</v>
      </c>
      <c r="W46" s="302"/>
      <c r="X46" s="842" t="e">
        <f t="shared" si="27"/>
        <v>#DIV/0!</v>
      </c>
      <c r="Y46" s="876" t="e">
        <f t="shared" si="6"/>
        <v>#DIV/0!</v>
      </c>
      <c r="Z46" s="825" t="e">
        <f>Пресс!S46*Пресс!H46/Пресс!I46</f>
        <v>#DIV/0!</v>
      </c>
      <c r="AA46" s="18"/>
      <c r="AB46" s="877" t="e">
        <f>Пресс!S46*Пресс!H46/Пресс!J46</f>
        <v>#DIV/0!</v>
      </c>
      <c r="AC46" s="18"/>
      <c r="AD46" s="825" t="e">
        <f>Пресс!U46*Пресс!H46/Пресс!I46</f>
        <v>#DIV/0!</v>
      </c>
      <c r="AE46" s="18"/>
      <c r="AF46" s="877" t="e">
        <f>Пресс!U46*Пресс!H46/Пресс!J46</f>
        <v>#DIV/0!</v>
      </c>
      <c r="AG46" s="245"/>
      <c r="AH46" s="842" t="e">
        <f t="shared" si="28"/>
        <v>#DIV/0!</v>
      </c>
      <c r="AI46" s="876" t="e">
        <f t="shared" si="8"/>
        <v>#DIV/0!</v>
      </c>
      <c r="AJ46" s="908" t="e">
        <f>Пресс!W46*Пресс!H46/Пресс!I46</f>
        <v>#DIV/0!</v>
      </c>
      <c r="AK46" s="914"/>
      <c r="AL46" s="877" t="e">
        <f>Пресс!W46*Пресс!H46/Пресс!J46</f>
        <v>#DIV/0!</v>
      </c>
      <c r="AM46" s="18"/>
      <c r="AN46" s="908" t="e">
        <f>Пресс!Y46*Пресс!H46/Пресс!I46</f>
        <v>#DIV/0!</v>
      </c>
      <c r="AO46" s="914"/>
      <c r="AP46" s="877" t="e">
        <f>Пресс!Y46*Пресс!H46/Пресс!J46</f>
        <v>#DIV/0!</v>
      </c>
      <c r="AQ46" s="245"/>
      <c r="AR46" s="842" t="e">
        <f t="shared" si="29"/>
        <v>#DIV/0!</v>
      </c>
      <c r="AS46" s="876" t="e">
        <f t="shared" si="9"/>
        <v>#DIV/0!</v>
      </c>
      <c r="AT46" s="825" t="e">
        <f>Пресс!AA46*Пресс!H46/Пресс!I46</f>
        <v>#DIV/0!</v>
      </c>
      <c r="AU46" s="18"/>
      <c r="AV46" s="877" t="e">
        <f>Пресс!AA46*Пресс!H46/Пресс!J46</f>
        <v>#DIV/0!</v>
      </c>
      <c r="AW46" s="18"/>
      <c r="AX46" s="825" t="e">
        <f>Пресс!AC46*Пресс!H46/Пресс!I46</f>
        <v>#DIV/0!</v>
      </c>
      <c r="AY46" s="18"/>
      <c r="AZ46" s="877" t="e">
        <f>Пресс!AC46*Пресс!H46/Пресс!J46</f>
        <v>#DIV/0!</v>
      </c>
      <c r="BA46" s="245"/>
      <c r="BB46" s="842" t="e">
        <f t="shared" si="12"/>
        <v>#DIV/0!</v>
      </c>
      <c r="BC46" s="876" t="e">
        <f t="shared" si="13"/>
        <v>#DIV/0!</v>
      </c>
      <c r="BD46" s="825" t="e">
        <f>Пресс!AE46*Пресс!H46/Пресс!I46</f>
        <v>#DIV/0!</v>
      </c>
      <c r="BE46" s="18"/>
      <c r="BF46" s="877" t="e">
        <f>Пресс!AE46*Пресс!H46/Пресс!J46</f>
        <v>#DIV/0!</v>
      </c>
      <c r="BG46" s="18"/>
      <c r="BH46" s="825" t="e">
        <f>Пресс!AG46*Пресс!H46/Пресс!I46</f>
        <v>#DIV/0!</v>
      </c>
      <c r="BI46" s="29"/>
      <c r="BJ46" s="877" t="e">
        <f>Пресс!AG46*Пресс!H46/Пресс!J46</f>
        <v>#DIV/0!</v>
      </c>
      <c r="BK46" s="941"/>
      <c r="BL46" s="842" t="e">
        <f t="shared" si="14"/>
        <v>#DIV/0!</v>
      </c>
      <c r="BM46" s="876" t="e">
        <f t="shared" si="15"/>
        <v>#DIV/0!</v>
      </c>
      <c r="BN46" s="825" t="e">
        <f>Пресс!AI46*Пресс!H46/Пресс!I46</f>
        <v>#DIV/0!</v>
      </c>
      <c r="BO46" s="18"/>
      <c r="BP46" s="877" t="e">
        <f>Пресс!AI46*Пресс!H46/Пресс!J46</f>
        <v>#DIV/0!</v>
      </c>
      <c r="BQ46" s="18"/>
      <c r="BR46" s="825" t="e">
        <f>Пресс!AK46*Пресс!H46/Пресс!I46</f>
        <v>#DIV/0!</v>
      </c>
      <c r="BS46" s="18"/>
      <c r="BT46" s="877" t="e">
        <f>Пресс!AK46*Пресс!H46/Пресс!J46</f>
        <v>#DIV/0!</v>
      </c>
      <c r="BU46" s="245"/>
      <c r="BV46" s="842" t="e">
        <f t="shared" si="10"/>
        <v>#DIV/0!</v>
      </c>
      <c r="BW46" s="876" t="e">
        <f t="shared" si="11"/>
        <v>#DIV/0!</v>
      </c>
      <c r="BX46" s="825" t="e">
        <f>Пресс!AM46*Пресс!H46/Пресс!I46</f>
        <v>#DIV/0!</v>
      </c>
      <c r="BY46" s="18"/>
      <c r="BZ46" s="877" t="e">
        <f>Пресс!AM46*Пресс!H46/Пресс!J46</f>
        <v>#DIV/0!</v>
      </c>
      <c r="CA46" s="18"/>
      <c r="CB46" s="825" t="e">
        <f>Пресс!AO46*Пресс!H46/Пресс!I46</f>
        <v>#DIV/0!</v>
      </c>
      <c r="CC46" s="18"/>
      <c r="CD46" s="877" t="e">
        <f>Пресс!AO46*Пресс!H46/Пресс!J46</f>
        <v>#DIV/0!</v>
      </c>
      <c r="CE46" s="302"/>
      <c r="CF46" s="810" t="e">
        <f t="shared" si="38"/>
        <v>#DIV/0!</v>
      </c>
      <c r="CG46" s="320">
        <f t="shared" si="39"/>
        <v>0</v>
      </c>
      <c r="CH46" s="211" t="e">
        <f>Пресс!AQ46*Пресс!H46/Пресс!I46</f>
        <v>#DIV/0!</v>
      </c>
      <c r="CI46" s="13"/>
      <c r="CJ46" s="211" t="e">
        <f>Пресс!AS46*Пресс!H46/Пресс!I46</f>
        <v>#DIV/0!</v>
      </c>
      <c r="CK46" s="304"/>
      <c r="CL46" s="294" t="e">
        <f t="shared" si="40"/>
        <v>#DIV/0!</v>
      </c>
      <c r="CM46" s="320">
        <f t="shared" si="41"/>
        <v>0</v>
      </c>
      <c r="CN46" s="211" t="e">
        <f>Пресс!AU46*Пресс!H46/Пресс!I46</f>
        <v>#DIV/0!</v>
      </c>
      <c r="CO46" s="22"/>
      <c r="CP46" s="211" t="e">
        <f>Пресс!AW46*Пресс!H46/Пресс!I46</f>
        <v>#DIV/0!</v>
      </c>
      <c r="CQ46" s="324"/>
    </row>
    <row r="47" spans="1:95" ht="24.75" hidden="1" customHeight="1" outlineLevel="1" x14ac:dyDescent="0.2">
      <c r="A47" s="204"/>
      <c r="B47" s="1221"/>
      <c r="C47" s="336">
        <f>Пресс!D47</f>
        <v>0</v>
      </c>
      <c r="D47" s="869">
        <f>Пресс!E47</f>
        <v>0</v>
      </c>
      <c r="E47" s="201">
        <f>Пресс!F47</f>
        <v>0</v>
      </c>
      <c r="F47" s="870">
        <f>Пресс!G47</f>
        <v>0</v>
      </c>
      <c r="G47" s="870"/>
      <c r="H47" s="870"/>
      <c r="I47" s="870"/>
      <c r="J47" s="849" t="e">
        <f>Пресс!K47*Пресс!H47/Пресс!I47</f>
        <v>#DIV/0!</v>
      </c>
      <c r="K47" s="826" t="e">
        <f t="shared" si="3"/>
        <v>#DIV/0!</v>
      </c>
      <c r="L47" s="818" t="e">
        <f>Пресс!K47*Пресс!H47/Пресс!J47</f>
        <v>#DIV/0!</v>
      </c>
      <c r="M47" s="818" t="e">
        <f t="shared" si="4"/>
        <v>#DIV/0!</v>
      </c>
      <c r="N47" s="950" t="e">
        <f t="shared" si="26"/>
        <v>#DIV/0!</v>
      </c>
      <c r="O47" s="876" t="e">
        <f t="shared" si="25"/>
        <v>#DIV/0!</v>
      </c>
      <c r="P47" s="825" t="e">
        <f>Пресс!O47*Пресс!H47/Пресс!I47</f>
        <v>#DIV/0!</v>
      </c>
      <c r="Q47" s="18"/>
      <c r="R47" s="877" t="e">
        <f>Пресс!O47*Пресс!H47/Пресс!J47</f>
        <v>#DIV/0!</v>
      </c>
      <c r="S47" s="18"/>
      <c r="T47" s="825" t="e">
        <f>Пресс!Q47*Пресс!H47/Пресс!I47</f>
        <v>#DIV/0!</v>
      </c>
      <c r="U47" s="18"/>
      <c r="V47" s="877" t="e">
        <f>Пресс!Q47*Пресс!H47/Пресс!J47</f>
        <v>#DIV/0!</v>
      </c>
      <c r="W47" s="302"/>
      <c r="X47" s="842" t="e">
        <f t="shared" si="27"/>
        <v>#DIV/0!</v>
      </c>
      <c r="Y47" s="876" t="e">
        <f t="shared" si="6"/>
        <v>#DIV/0!</v>
      </c>
      <c r="Z47" s="825" t="e">
        <f>Пресс!S47*Пресс!H47/Пресс!I47</f>
        <v>#DIV/0!</v>
      </c>
      <c r="AA47" s="18"/>
      <c r="AB47" s="877" t="e">
        <f>Пресс!S47*Пресс!H47/Пресс!J47</f>
        <v>#DIV/0!</v>
      </c>
      <c r="AC47" s="18"/>
      <c r="AD47" s="825" t="e">
        <f>Пресс!U47*Пресс!H47/Пресс!I47</f>
        <v>#DIV/0!</v>
      </c>
      <c r="AE47" s="18"/>
      <c r="AF47" s="877" t="e">
        <f>Пресс!U47*Пресс!H47/Пресс!J47</f>
        <v>#DIV/0!</v>
      </c>
      <c r="AG47" s="245"/>
      <c r="AH47" s="842" t="e">
        <f t="shared" si="28"/>
        <v>#DIV/0!</v>
      </c>
      <c r="AI47" s="876" t="e">
        <f t="shared" si="8"/>
        <v>#DIV/0!</v>
      </c>
      <c r="AJ47" s="908" t="e">
        <f>Пресс!W47*Пресс!H47/Пресс!I47</f>
        <v>#DIV/0!</v>
      </c>
      <c r="AK47" s="914"/>
      <c r="AL47" s="877" t="e">
        <f>Пресс!W47*Пресс!H47/Пресс!J47</f>
        <v>#DIV/0!</v>
      </c>
      <c r="AM47" s="18"/>
      <c r="AN47" s="908" t="e">
        <f>Пресс!Y47*Пресс!H47/Пресс!I47</f>
        <v>#DIV/0!</v>
      </c>
      <c r="AO47" s="914"/>
      <c r="AP47" s="877" t="e">
        <f>Пресс!Y47*Пресс!H47/Пресс!J47</f>
        <v>#DIV/0!</v>
      </c>
      <c r="AQ47" s="245"/>
      <c r="AR47" s="842" t="e">
        <f t="shared" si="29"/>
        <v>#DIV/0!</v>
      </c>
      <c r="AS47" s="876" t="e">
        <f t="shared" si="9"/>
        <v>#DIV/0!</v>
      </c>
      <c r="AT47" s="825" t="e">
        <f>Пресс!AA47*Пресс!H47/Пресс!I47</f>
        <v>#DIV/0!</v>
      </c>
      <c r="AU47" s="18"/>
      <c r="AV47" s="877" t="e">
        <f>Пресс!AA47*Пресс!H47/Пресс!J47</f>
        <v>#DIV/0!</v>
      </c>
      <c r="AW47" s="18"/>
      <c r="AX47" s="825" t="e">
        <f>Пресс!AC47*Пресс!H47/Пресс!I47</f>
        <v>#DIV/0!</v>
      </c>
      <c r="AY47" s="18"/>
      <c r="AZ47" s="877" t="e">
        <f>Пресс!AC47*Пресс!H47/Пресс!J47</f>
        <v>#DIV/0!</v>
      </c>
      <c r="BA47" s="245"/>
      <c r="BB47" s="842" t="e">
        <f t="shared" si="12"/>
        <v>#DIV/0!</v>
      </c>
      <c r="BC47" s="876" t="e">
        <f t="shared" si="13"/>
        <v>#DIV/0!</v>
      </c>
      <c r="BD47" s="825" t="e">
        <f>Пресс!AE47*Пресс!H47/Пресс!I47</f>
        <v>#DIV/0!</v>
      </c>
      <c r="BE47" s="18"/>
      <c r="BF47" s="877" t="e">
        <f>Пресс!AE47*Пресс!H47/Пресс!J47</f>
        <v>#DIV/0!</v>
      </c>
      <c r="BG47" s="18"/>
      <c r="BH47" s="825" t="e">
        <f>Пресс!AG47*Пресс!H47/Пресс!I47</f>
        <v>#DIV/0!</v>
      </c>
      <c r="BI47" s="29"/>
      <c r="BJ47" s="877" t="e">
        <f>Пресс!AG47*Пресс!H47/Пресс!J47</f>
        <v>#DIV/0!</v>
      </c>
      <c r="BK47" s="941"/>
      <c r="BL47" s="842" t="e">
        <f t="shared" si="14"/>
        <v>#DIV/0!</v>
      </c>
      <c r="BM47" s="876" t="e">
        <f t="shared" si="15"/>
        <v>#DIV/0!</v>
      </c>
      <c r="BN47" s="825" t="e">
        <f>Пресс!AI47*Пресс!H47/Пресс!I47</f>
        <v>#DIV/0!</v>
      </c>
      <c r="BO47" s="18"/>
      <c r="BP47" s="877" t="e">
        <f>Пресс!AI47*Пресс!H47/Пресс!J47</f>
        <v>#DIV/0!</v>
      </c>
      <c r="BQ47" s="18"/>
      <c r="BR47" s="825" t="e">
        <f>Пресс!AK47*Пресс!H47/Пресс!I47</f>
        <v>#DIV/0!</v>
      </c>
      <c r="BS47" s="18"/>
      <c r="BT47" s="877" t="e">
        <f>Пресс!AK47*Пресс!H47/Пресс!J47</f>
        <v>#DIV/0!</v>
      </c>
      <c r="BU47" s="245"/>
      <c r="BV47" s="842" t="e">
        <f t="shared" si="10"/>
        <v>#DIV/0!</v>
      </c>
      <c r="BW47" s="876" t="e">
        <f t="shared" si="11"/>
        <v>#DIV/0!</v>
      </c>
      <c r="BX47" s="825" t="e">
        <f>Пресс!AM47*Пресс!H47/Пресс!I47</f>
        <v>#DIV/0!</v>
      </c>
      <c r="BY47" s="18"/>
      <c r="BZ47" s="877" t="e">
        <f>Пресс!AM47*Пресс!H47/Пресс!J47</f>
        <v>#DIV/0!</v>
      </c>
      <c r="CA47" s="18"/>
      <c r="CB47" s="825" t="e">
        <f>Пресс!AO47*Пресс!H47/Пресс!I47</f>
        <v>#DIV/0!</v>
      </c>
      <c r="CC47" s="18"/>
      <c r="CD47" s="877" t="e">
        <f>Пресс!AO47*Пресс!H47/Пресс!J47</f>
        <v>#DIV/0!</v>
      </c>
      <c r="CE47" s="302"/>
      <c r="CF47" s="810" t="e">
        <f t="shared" si="38"/>
        <v>#DIV/0!</v>
      </c>
      <c r="CG47" s="320">
        <f t="shared" si="39"/>
        <v>0</v>
      </c>
      <c r="CH47" s="211" t="e">
        <f>Пресс!AQ47*Пресс!H47/Пресс!I47</f>
        <v>#DIV/0!</v>
      </c>
      <c r="CI47" s="13"/>
      <c r="CJ47" s="211" t="e">
        <f>Пресс!AS47*Пресс!H47/Пресс!I47</f>
        <v>#DIV/0!</v>
      </c>
      <c r="CK47" s="304"/>
      <c r="CL47" s="294" t="e">
        <f t="shared" si="40"/>
        <v>#DIV/0!</v>
      </c>
      <c r="CM47" s="320">
        <f t="shared" si="41"/>
        <v>0</v>
      </c>
      <c r="CN47" s="211" t="e">
        <f>Пресс!AU47*Пресс!H47/Пресс!I47</f>
        <v>#DIV/0!</v>
      </c>
      <c r="CO47" s="22"/>
      <c r="CP47" s="211" t="e">
        <f>Пресс!AW47*Пресс!H47/Пресс!I47</f>
        <v>#DIV/0!</v>
      </c>
      <c r="CQ47" s="324"/>
    </row>
    <row r="48" spans="1:95" ht="24.75" hidden="1" customHeight="1" outlineLevel="1" x14ac:dyDescent="0.2">
      <c r="A48" s="204"/>
      <c r="B48" s="1221"/>
      <c r="C48" s="336">
        <f>Пресс!D48</f>
        <v>0</v>
      </c>
      <c r="D48" s="869">
        <f>Пресс!E48</f>
        <v>0</v>
      </c>
      <c r="E48" s="201">
        <f>Пресс!F48</f>
        <v>0</v>
      </c>
      <c r="F48" s="870">
        <f>Пресс!G48</f>
        <v>0</v>
      </c>
      <c r="G48" s="870"/>
      <c r="H48" s="870"/>
      <c r="I48" s="870"/>
      <c r="J48" s="849" t="e">
        <f>Пресс!K48*Пресс!H48/Пресс!I48</f>
        <v>#DIV/0!</v>
      </c>
      <c r="K48" s="826" t="e">
        <f t="shared" si="3"/>
        <v>#DIV/0!</v>
      </c>
      <c r="L48" s="818" t="e">
        <f>Пресс!K48*Пресс!H48/Пресс!J48</f>
        <v>#DIV/0!</v>
      </c>
      <c r="M48" s="818" t="e">
        <f t="shared" si="4"/>
        <v>#DIV/0!</v>
      </c>
      <c r="N48" s="950" t="e">
        <f t="shared" si="26"/>
        <v>#DIV/0!</v>
      </c>
      <c r="O48" s="876" t="e">
        <f t="shared" si="25"/>
        <v>#DIV/0!</v>
      </c>
      <c r="P48" s="825" t="e">
        <f>Пресс!O48*Пресс!H48/Пресс!I48</f>
        <v>#DIV/0!</v>
      </c>
      <c r="Q48" s="18"/>
      <c r="R48" s="877" t="e">
        <f>Пресс!O48*Пресс!H48/Пресс!J48</f>
        <v>#DIV/0!</v>
      </c>
      <c r="S48" s="18"/>
      <c r="T48" s="825" t="e">
        <f>Пресс!Q48*Пресс!H48/Пресс!I48</f>
        <v>#DIV/0!</v>
      </c>
      <c r="U48" s="18"/>
      <c r="V48" s="877" t="e">
        <f>Пресс!Q48*Пресс!H48/Пресс!J48</f>
        <v>#DIV/0!</v>
      </c>
      <c r="W48" s="302"/>
      <c r="X48" s="842" t="e">
        <f t="shared" si="27"/>
        <v>#DIV/0!</v>
      </c>
      <c r="Y48" s="876" t="e">
        <f t="shared" si="6"/>
        <v>#DIV/0!</v>
      </c>
      <c r="Z48" s="825" t="e">
        <f>Пресс!S48*Пресс!H48/Пресс!I48</f>
        <v>#DIV/0!</v>
      </c>
      <c r="AA48" s="18"/>
      <c r="AB48" s="877" t="e">
        <f>Пресс!S48*Пресс!H48/Пресс!J48</f>
        <v>#DIV/0!</v>
      </c>
      <c r="AC48" s="18"/>
      <c r="AD48" s="825" t="e">
        <f>Пресс!U48*Пресс!H48/Пресс!I48</f>
        <v>#DIV/0!</v>
      </c>
      <c r="AE48" s="18"/>
      <c r="AF48" s="877" t="e">
        <f>Пресс!U48*Пресс!H48/Пресс!J48</f>
        <v>#DIV/0!</v>
      </c>
      <c r="AG48" s="245"/>
      <c r="AH48" s="842" t="e">
        <f t="shared" si="28"/>
        <v>#DIV/0!</v>
      </c>
      <c r="AI48" s="876" t="e">
        <f t="shared" si="8"/>
        <v>#DIV/0!</v>
      </c>
      <c r="AJ48" s="908" t="e">
        <f>Пресс!W48*Пресс!H48/Пресс!I48</f>
        <v>#DIV/0!</v>
      </c>
      <c r="AK48" s="914"/>
      <c r="AL48" s="877" t="e">
        <f>Пресс!W48*Пресс!H48/Пресс!J48</f>
        <v>#DIV/0!</v>
      </c>
      <c r="AM48" s="18"/>
      <c r="AN48" s="908" t="e">
        <f>Пресс!Y48*Пресс!H48/Пресс!I48</f>
        <v>#DIV/0!</v>
      </c>
      <c r="AO48" s="914"/>
      <c r="AP48" s="877" t="e">
        <f>Пресс!Y48*Пресс!H48/Пресс!J48</f>
        <v>#DIV/0!</v>
      </c>
      <c r="AQ48" s="245"/>
      <c r="AR48" s="842" t="e">
        <f t="shared" si="29"/>
        <v>#DIV/0!</v>
      </c>
      <c r="AS48" s="876" t="e">
        <f t="shared" si="9"/>
        <v>#DIV/0!</v>
      </c>
      <c r="AT48" s="825" t="e">
        <f>Пресс!AA48*Пресс!H48/Пресс!I48</f>
        <v>#DIV/0!</v>
      </c>
      <c r="AU48" s="18"/>
      <c r="AV48" s="877" t="e">
        <f>Пресс!AA48*Пресс!H48/Пресс!J48</f>
        <v>#DIV/0!</v>
      </c>
      <c r="AW48" s="18"/>
      <c r="AX48" s="825" t="e">
        <f>Пресс!AC48*Пресс!H48/Пресс!I48</f>
        <v>#DIV/0!</v>
      </c>
      <c r="AY48" s="18"/>
      <c r="AZ48" s="877" t="e">
        <f>Пресс!AC48*Пресс!H48/Пресс!J48</f>
        <v>#DIV/0!</v>
      </c>
      <c r="BA48" s="245"/>
      <c r="BB48" s="842" t="e">
        <f t="shared" si="12"/>
        <v>#DIV/0!</v>
      </c>
      <c r="BC48" s="876" t="e">
        <f t="shared" si="13"/>
        <v>#DIV/0!</v>
      </c>
      <c r="BD48" s="825" t="e">
        <f>Пресс!AE48*Пресс!H48/Пресс!I48</f>
        <v>#DIV/0!</v>
      </c>
      <c r="BE48" s="18"/>
      <c r="BF48" s="877" t="e">
        <f>Пресс!AE48*Пресс!H48/Пресс!J48</f>
        <v>#DIV/0!</v>
      </c>
      <c r="BG48" s="18"/>
      <c r="BH48" s="825" t="e">
        <f>Пресс!AG48*Пресс!H48/Пресс!I48</f>
        <v>#DIV/0!</v>
      </c>
      <c r="BI48" s="29"/>
      <c r="BJ48" s="877" t="e">
        <f>Пресс!AG48*Пресс!H48/Пресс!J48</f>
        <v>#DIV/0!</v>
      </c>
      <c r="BK48" s="941"/>
      <c r="BL48" s="842" t="e">
        <f t="shared" si="14"/>
        <v>#DIV/0!</v>
      </c>
      <c r="BM48" s="876" t="e">
        <f t="shared" si="15"/>
        <v>#DIV/0!</v>
      </c>
      <c r="BN48" s="825" t="e">
        <f>Пресс!AI48*Пресс!H48/Пресс!I48</f>
        <v>#DIV/0!</v>
      </c>
      <c r="BO48" s="18"/>
      <c r="BP48" s="877" t="e">
        <f>Пресс!AI48*Пресс!H48/Пресс!J48</f>
        <v>#DIV/0!</v>
      </c>
      <c r="BQ48" s="18"/>
      <c r="BR48" s="825" t="e">
        <f>Пресс!AK48*Пресс!H48/Пресс!I48</f>
        <v>#DIV/0!</v>
      </c>
      <c r="BS48" s="18"/>
      <c r="BT48" s="877" t="e">
        <f>Пресс!AK48*Пресс!H48/Пресс!J48</f>
        <v>#DIV/0!</v>
      </c>
      <c r="BU48" s="245"/>
      <c r="BV48" s="842" t="e">
        <f t="shared" si="10"/>
        <v>#DIV/0!</v>
      </c>
      <c r="BW48" s="876" t="e">
        <f t="shared" si="11"/>
        <v>#DIV/0!</v>
      </c>
      <c r="BX48" s="825" t="e">
        <f>Пресс!AM48*Пресс!H48/Пресс!I48</f>
        <v>#DIV/0!</v>
      </c>
      <c r="BY48" s="18"/>
      <c r="BZ48" s="877" t="e">
        <f>Пресс!AM48*Пресс!H48/Пресс!J48</f>
        <v>#DIV/0!</v>
      </c>
      <c r="CA48" s="18"/>
      <c r="CB48" s="825" t="e">
        <f>Пресс!AO48*Пресс!H48/Пресс!I48</f>
        <v>#DIV/0!</v>
      </c>
      <c r="CC48" s="18"/>
      <c r="CD48" s="877" t="e">
        <f>Пресс!AO48*Пресс!H48/Пресс!J48</f>
        <v>#DIV/0!</v>
      </c>
      <c r="CE48" s="302"/>
      <c r="CF48" s="810" t="e">
        <f t="shared" si="38"/>
        <v>#DIV/0!</v>
      </c>
      <c r="CG48" s="320">
        <f t="shared" si="39"/>
        <v>0</v>
      </c>
      <c r="CH48" s="211" t="e">
        <f>Пресс!AQ48*Пресс!H48/Пресс!I48</f>
        <v>#DIV/0!</v>
      </c>
      <c r="CI48" s="13"/>
      <c r="CJ48" s="211" t="e">
        <f>Пресс!AS48*Пресс!H48/Пресс!I48</f>
        <v>#DIV/0!</v>
      </c>
      <c r="CK48" s="304"/>
      <c r="CL48" s="294" t="e">
        <f t="shared" si="40"/>
        <v>#DIV/0!</v>
      </c>
      <c r="CM48" s="320">
        <f t="shared" si="41"/>
        <v>0</v>
      </c>
      <c r="CN48" s="211" t="e">
        <f>Пресс!AU48*Пресс!H48/Пресс!I48</f>
        <v>#DIV/0!</v>
      </c>
      <c r="CO48" s="22"/>
      <c r="CP48" s="211" t="e">
        <f>Пресс!AW48*Пресс!H48/Пресс!I48</f>
        <v>#DIV/0!</v>
      </c>
      <c r="CQ48" s="324"/>
    </row>
    <row r="49" spans="1:95" ht="24.75" hidden="1" customHeight="1" outlineLevel="1" x14ac:dyDescent="0.2">
      <c r="A49" s="204"/>
      <c r="B49" s="1221"/>
      <c r="C49" s="336">
        <f>Пресс!D49</f>
        <v>0</v>
      </c>
      <c r="D49" s="869">
        <f>Пресс!E49</f>
        <v>0</v>
      </c>
      <c r="E49" s="201">
        <f>Пресс!F49</f>
        <v>0</v>
      </c>
      <c r="F49" s="870">
        <f>Пресс!G49</f>
        <v>0</v>
      </c>
      <c r="G49" s="870"/>
      <c r="H49" s="870"/>
      <c r="I49" s="870"/>
      <c r="J49" s="849" t="e">
        <f>Пресс!K49*Пресс!H49/Пресс!I49</f>
        <v>#DIV/0!</v>
      </c>
      <c r="K49" s="826" t="e">
        <f t="shared" si="3"/>
        <v>#DIV/0!</v>
      </c>
      <c r="L49" s="818" t="e">
        <f>Пресс!K49*Пресс!H49/Пресс!J49</f>
        <v>#DIV/0!</v>
      </c>
      <c r="M49" s="818" t="e">
        <f t="shared" si="4"/>
        <v>#DIV/0!</v>
      </c>
      <c r="N49" s="950" t="e">
        <f t="shared" si="26"/>
        <v>#DIV/0!</v>
      </c>
      <c r="O49" s="876" t="e">
        <f t="shared" si="25"/>
        <v>#DIV/0!</v>
      </c>
      <c r="P49" s="825" t="e">
        <f>Пресс!O49*Пресс!H49/Пресс!I49</f>
        <v>#DIV/0!</v>
      </c>
      <c r="Q49" s="18"/>
      <c r="R49" s="877" t="e">
        <f>Пресс!O49*Пресс!H49/Пресс!J49</f>
        <v>#DIV/0!</v>
      </c>
      <c r="S49" s="18"/>
      <c r="T49" s="825" t="e">
        <f>Пресс!Q49*Пресс!H49/Пресс!I49</f>
        <v>#DIV/0!</v>
      </c>
      <c r="U49" s="18"/>
      <c r="V49" s="877" t="e">
        <f>Пресс!Q49*Пресс!H49/Пресс!J49</f>
        <v>#DIV/0!</v>
      </c>
      <c r="W49" s="302"/>
      <c r="X49" s="842" t="e">
        <f t="shared" si="27"/>
        <v>#DIV/0!</v>
      </c>
      <c r="Y49" s="876" t="e">
        <f t="shared" si="6"/>
        <v>#DIV/0!</v>
      </c>
      <c r="Z49" s="825" t="e">
        <f>Пресс!S49*Пресс!H49/Пресс!I49</f>
        <v>#DIV/0!</v>
      </c>
      <c r="AA49" s="18"/>
      <c r="AB49" s="877" t="e">
        <f>Пресс!S49*Пресс!H49/Пресс!J49</f>
        <v>#DIV/0!</v>
      </c>
      <c r="AC49" s="18"/>
      <c r="AD49" s="825" t="e">
        <f>Пресс!U49*Пресс!H49/Пресс!I49</f>
        <v>#DIV/0!</v>
      </c>
      <c r="AE49" s="18"/>
      <c r="AF49" s="877" t="e">
        <f>Пресс!U49*Пресс!H49/Пресс!J49</f>
        <v>#DIV/0!</v>
      </c>
      <c r="AG49" s="245"/>
      <c r="AH49" s="842" t="e">
        <f t="shared" si="28"/>
        <v>#DIV/0!</v>
      </c>
      <c r="AI49" s="876" t="e">
        <f t="shared" si="8"/>
        <v>#DIV/0!</v>
      </c>
      <c r="AJ49" s="908" t="e">
        <f>Пресс!W49*Пресс!H49/Пресс!I49</f>
        <v>#DIV/0!</v>
      </c>
      <c r="AK49" s="914"/>
      <c r="AL49" s="877" t="e">
        <f>Пресс!W49*Пресс!H49/Пресс!J49</f>
        <v>#DIV/0!</v>
      </c>
      <c r="AM49" s="18"/>
      <c r="AN49" s="908" t="e">
        <f>Пресс!Y49*Пресс!H49/Пресс!I49</f>
        <v>#DIV/0!</v>
      </c>
      <c r="AO49" s="914"/>
      <c r="AP49" s="877" t="e">
        <f>Пресс!Y49*Пресс!H49/Пресс!J49</f>
        <v>#DIV/0!</v>
      </c>
      <c r="AQ49" s="245"/>
      <c r="AR49" s="842" t="e">
        <f t="shared" si="29"/>
        <v>#DIV/0!</v>
      </c>
      <c r="AS49" s="876" t="e">
        <f t="shared" si="9"/>
        <v>#DIV/0!</v>
      </c>
      <c r="AT49" s="825" t="e">
        <f>Пресс!AA49*Пресс!H49/Пресс!I49</f>
        <v>#DIV/0!</v>
      </c>
      <c r="AU49" s="18"/>
      <c r="AV49" s="877" t="e">
        <f>Пресс!AA49*Пресс!H49/Пресс!J49</f>
        <v>#DIV/0!</v>
      </c>
      <c r="AW49" s="18"/>
      <c r="AX49" s="825" t="e">
        <f>Пресс!AC49*Пресс!H49/Пресс!I49</f>
        <v>#DIV/0!</v>
      </c>
      <c r="AY49" s="18"/>
      <c r="AZ49" s="877" t="e">
        <f>Пресс!AC49*Пресс!H49/Пресс!J49</f>
        <v>#DIV/0!</v>
      </c>
      <c r="BA49" s="245"/>
      <c r="BB49" s="842" t="e">
        <f t="shared" si="12"/>
        <v>#DIV/0!</v>
      </c>
      <c r="BC49" s="876" t="e">
        <f t="shared" si="13"/>
        <v>#DIV/0!</v>
      </c>
      <c r="BD49" s="825" t="e">
        <f>Пресс!AE49*Пресс!H49/Пресс!I49</f>
        <v>#DIV/0!</v>
      </c>
      <c r="BE49" s="18"/>
      <c r="BF49" s="877" t="e">
        <f>Пресс!AE49*Пресс!H49/Пресс!J49</f>
        <v>#DIV/0!</v>
      </c>
      <c r="BG49" s="18"/>
      <c r="BH49" s="825" t="e">
        <f>Пресс!AG49*Пресс!H49/Пресс!I49</f>
        <v>#DIV/0!</v>
      </c>
      <c r="BI49" s="29"/>
      <c r="BJ49" s="877" t="e">
        <f>Пресс!AG49*Пресс!H49/Пресс!J49</f>
        <v>#DIV/0!</v>
      </c>
      <c r="BK49" s="941"/>
      <c r="BL49" s="842" t="e">
        <f t="shared" si="14"/>
        <v>#DIV/0!</v>
      </c>
      <c r="BM49" s="876" t="e">
        <f t="shared" si="15"/>
        <v>#DIV/0!</v>
      </c>
      <c r="BN49" s="825" t="e">
        <f>Пресс!AI49*Пресс!H49/Пресс!I49</f>
        <v>#DIV/0!</v>
      </c>
      <c r="BO49" s="18"/>
      <c r="BP49" s="877" t="e">
        <f>Пресс!AI49*Пресс!H49/Пресс!J49</f>
        <v>#DIV/0!</v>
      </c>
      <c r="BQ49" s="18"/>
      <c r="BR49" s="825" t="e">
        <f>Пресс!AK49*Пресс!H49/Пресс!I49</f>
        <v>#DIV/0!</v>
      </c>
      <c r="BS49" s="18"/>
      <c r="BT49" s="877" t="e">
        <f>Пресс!AK49*Пресс!H49/Пресс!J49</f>
        <v>#DIV/0!</v>
      </c>
      <c r="BU49" s="245"/>
      <c r="BV49" s="842" t="e">
        <f t="shared" si="10"/>
        <v>#DIV/0!</v>
      </c>
      <c r="BW49" s="876" t="e">
        <f t="shared" si="11"/>
        <v>#DIV/0!</v>
      </c>
      <c r="BX49" s="825" t="e">
        <f>Пресс!AM49*Пресс!H49/Пресс!I49</f>
        <v>#DIV/0!</v>
      </c>
      <c r="BY49" s="18"/>
      <c r="BZ49" s="877" t="e">
        <f>Пресс!AM49*Пресс!H49/Пресс!J49</f>
        <v>#DIV/0!</v>
      </c>
      <c r="CA49" s="18"/>
      <c r="CB49" s="825" t="e">
        <f>Пресс!AO49*Пресс!H49/Пресс!I49</f>
        <v>#DIV/0!</v>
      </c>
      <c r="CC49" s="18"/>
      <c r="CD49" s="877" t="e">
        <f>Пресс!AO49*Пресс!H49/Пресс!J49</f>
        <v>#DIV/0!</v>
      </c>
      <c r="CE49" s="302"/>
      <c r="CF49" s="810" t="e">
        <f t="shared" ref="CF49:CG52" si="42">SUM(CH49,CJ49)</f>
        <v>#DIV/0!</v>
      </c>
      <c r="CG49" s="320">
        <f t="shared" si="42"/>
        <v>0</v>
      </c>
      <c r="CH49" s="211" t="e">
        <f>Пресс!AQ49*Пресс!H49/Пресс!I49</f>
        <v>#DIV/0!</v>
      </c>
      <c r="CI49" s="13"/>
      <c r="CJ49" s="211" t="e">
        <f>Пресс!AS49*Пресс!H49/Пресс!I49</f>
        <v>#DIV/0!</v>
      </c>
      <c r="CK49" s="304"/>
      <c r="CL49" s="294" t="e">
        <f t="shared" ref="CL49:CM52" si="43">SUM(CN49,CP49)</f>
        <v>#DIV/0!</v>
      </c>
      <c r="CM49" s="320">
        <f t="shared" si="43"/>
        <v>0</v>
      </c>
      <c r="CN49" s="211" t="e">
        <f>Пресс!AU49*Пресс!H49/Пресс!I49</f>
        <v>#DIV/0!</v>
      </c>
      <c r="CO49" s="22"/>
      <c r="CP49" s="211" t="e">
        <f>Пресс!AW49*Пресс!H49/Пресс!I49</f>
        <v>#DIV/0!</v>
      </c>
      <c r="CQ49" s="324"/>
    </row>
    <row r="50" spans="1:95" ht="24.75" hidden="1" customHeight="1" outlineLevel="1" x14ac:dyDescent="0.2">
      <c r="A50" s="204"/>
      <c r="B50" s="1221"/>
      <c r="C50" s="336">
        <f>Пресс!D50</f>
        <v>0</v>
      </c>
      <c r="D50" s="869">
        <f>Пресс!E50</f>
        <v>0</v>
      </c>
      <c r="E50" s="201">
        <f>Пресс!F50</f>
        <v>0</v>
      </c>
      <c r="F50" s="870">
        <f>Пресс!G50</f>
        <v>0</v>
      </c>
      <c r="G50" s="870"/>
      <c r="H50" s="870"/>
      <c r="I50" s="870"/>
      <c r="J50" s="849" t="e">
        <f>Пресс!K50*Пресс!H50/Пресс!I50</f>
        <v>#DIV/0!</v>
      </c>
      <c r="K50" s="826" t="e">
        <f t="shared" si="3"/>
        <v>#DIV/0!</v>
      </c>
      <c r="L50" s="818" t="e">
        <f>Пресс!K50*Пресс!H50/Пресс!J50</f>
        <v>#DIV/0!</v>
      </c>
      <c r="M50" s="818" t="e">
        <f t="shared" si="4"/>
        <v>#DIV/0!</v>
      </c>
      <c r="N50" s="950" t="e">
        <f t="shared" si="26"/>
        <v>#DIV/0!</v>
      </c>
      <c r="O50" s="876" t="e">
        <f t="shared" si="25"/>
        <v>#DIV/0!</v>
      </c>
      <c r="P50" s="825" t="e">
        <f>Пресс!O50*Пресс!H50/Пресс!I50</f>
        <v>#DIV/0!</v>
      </c>
      <c r="Q50" s="18"/>
      <c r="R50" s="877" t="e">
        <f>Пресс!O50*Пресс!H50/Пресс!J50</f>
        <v>#DIV/0!</v>
      </c>
      <c r="S50" s="18"/>
      <c r="T50" s="825" t="e">
        <f>Пресс!Q50*Пресс!H50/Пресс!I50</f>
        <v>#DIV/0!</v>
      </c>
      <c r="U50" s="18"/>
      <c r="V50" s="877" t="e">
        <f>Пресс!Q50*Пресс!H50/Пресс!J50</f>
        <v>#DIV/0!</v>
      </c>
      <c r="W50" s="302"/>
      <c r="X50" s="842" t="e">
        <f t="shared" si="27"/>
        <v>#DIV/0!</v>
      </c>
      <c r="Y50" s="876" t="e">
        <f t="shared" si="6"/>
        <v>#DIV/0!</v>
      </c>
      <c r="Z50" s="825" t="e">
        <f>Пресс!S50*Пресс!H50/Пресс!I50</f>
        <v>#DIV/0!</v>
      </c>
      <c r="AA50" s="18"/>
      <c r="AB50" s="877" t="e">
        <f>Пресс!S50*Пресс!H50/Пресс!J50</f>
        <v>#DIV/0!</v>
      </c>
      <c r="AC50" s="18"/>
      <c r="AD50" s="825" t="e">
        <f>Пресс!U50*Пресс!H50/Пресс!I50</f>
        <v>#DIV/0!</v>
      </c>
      <c r="AE50" s="18"/>
      <c r="AF50" s="877" t="e">
        <f>Пресс!U50*Пресс!H50/Пресс!J50</f>
        <v>#DIV/0!</v>
      </c>
      <c r="AG50" s="245"/>
      <c r="AH50" s="842" t="e">
        <f t="shared" si="28"/>
        <v>#DIV/0!</v>
      </c>
      <c r="AI50" s="876" t="e">
        <f t="shared" si="8"/>
        <v>#DIV/0!</v>
      </c>
      <c r="AJ50" s="908" t="e">
        <f>Пресс!W50*Пресс!H50/Пресс!I50</f>
        <v>#DIV/0!</v>
      </c>
      <c r="AK50" s="914"/>
      <c r="AL50" s="877" t="e">
        <f>Пресс!W50*Пресс!H50/Пресс!J50</f>
        <v>#DIV/0!</v>
      </c>
      <c r="AM50" s="18"/>
      <c r="AN50" s="908" t="e">
        <f>Пресс!Y50*Пресс!H50/Пресс!I50</f>
        <v>#DIV/0!</v>
      </c>
      <c r="AO50" s="914"/>
      <c r="AP50" s="877" t="e">
        <f>Пресс!Y50*Пресс!H50/Пресс!J50</f>
        <v>#DIV/0!</v>
      </c>
      <c r="AQ50" s="245"/>
      <c r="AR50" s="842" t="e">
        <f t="shared" si="29"/>
        <v>#DIV/0!</v>
      </c>
      <c r="AS50" s="876" t="e">
        <f t="shared" si="9"/>
        <v>#DIV/0!</v>
      </c>
      <c r="AT50" s="825" t="e">
        <f>Пресс!AA50*Пресс!H50/Пресс!I50</f>
        <v>#DIV/0!</v>
      </c>
      <c r="AU50" s="18"/>
      <c r="AV50" s="877" t="e">
        <f>Пресс!AA50*Пресс!H50/Пресс!J50</f>
        <v>#DIV/0!</v>
      </c>
      <c r="AW50" s="18"/>
      <c r="AX50" s="825" t="e">
        <f>Пресс!AC50*Пресс!H50/Пресс!I50</f>
        <v>#DIV/0!</v>
      </c>
      <c r="AY50" s="18"/>
      <c r="AZ50" s="877" t="e">
        <f>Пресс!AC50*Пресс!H50/Пресс!J50</f>
        <v>#DIV/0!</v>
      </c>
      <c r="BA50" s="245"/>
      <c r="BB50" s="842" t="e">
        <f t="shared" si="12"/>
        <v>#DIV/0!</v>
      </c>
      <c r="BC50" s="876" t="e">
        <f t="shared" si="13"/>
        <v>#DIV/0!</v>
      </c>
      <c r="BD50" s="825" t="e">
        <f>Пресс!AE50*Пресс!H50/Пресс!I50</f>
        <v>#DIV/0!</v>
      </c>
      <c r="BE50" s="18"/>
      <c r="BF50" s="877" t="e">
        <f>Пресс!AE50*Пресс!H50/Пресс!J50</f>
        <v>#DIV/0!</v>
      </c>
      <c r="BG50" s="18"/>
      <c r="BH50" s="825" t="e">
        <f>Пресс!AG50*Пресс!H50/Пресс!I50</f>
        <v>#DIV/0!</v>
      </c>
      <c r="BI50" s="29"/>
      <c r="BJ50" s="877" t="e">
        <f>Пресс!AG50*Пресс!H50/Пресс!J50</f>
        <v>#DIV/0!</v>
      </c>
      <c r="BK50" s="941"/>
      <c r="BL50" s="842" t="e">
        <f t="shared" si="14"/>
        <v>#DIV/0!</v>
      </c>
      <c r="BM50" s="876" t="e">
        <f t="shared" si="15"/>
        <v>#DIV/0!</v>
      </c>
      <c r="BN50" s="825" t="e">
        <f>Пресс!AI50*Пресс!H50/Пресс!I50</f>
        <v>#DIV/0!</v>
      </c>
      <c r="BO50" s="18"/>
      <c r="BP50" s="877" t="e">
        <f>Пресс!AI50*Пресс!H50/Пресс!J50</f>
        <v>#DIV/0!</v>
      </c>
      <c r="BQ50" s="18"/>
      <c r="BR50" s="825" t="e">
        <f>Пресс!AK50*Пресс!H50/Пресс!I50</f>
        <v>#DIV/0!</v>
      </c>
      <c r="BS50" s="18"/>
      <c r="BT50" s="877" t="e">
        <f>Пресс!AK50*Пресс!H50/Пресс!J50</f>
        <v>#DIV/0!</v>
      </c>
      <c r="BU50" s="245"/>
      <c r="BV50" s="842" t="e">
        <f t="shared" si="10"/>
        <v>#DIV/0!</v>
      </c>
      <c r="BW50" s="876" t="e">
        <f t="shared" si="11"/>
        <v>#DIV/0!</v>
      </c>
      <c r="BX50" s="825" t="e">
        <f>Пресс!AM50*Пресс!H50/Пресс!I50</f>
        <v>#DIV/0!</v>
      </c>
      <c r="BY50" s="18"/>
      <c r="BZ50" s="877" t="e">
        <f>Пресс!AM50*Пресс!H50/Пресс!J50</f>
        <v>#DIV/0!</v>
      </c>
      <c r="CA50" s="18"/>
      <c r="CB50" s="825" t="e">
        <f>Пресс!AO50*Пресс!H50/Пресс!I50</f>
        <v>#DIV/0!</v>
      </c>
      <c r="CC50" s="18"/>
      <c r="CD50" s="877" t="e">
        <f>Пресс!AO50*Пресс!H50/Пресс!J50</f>
        <v>#DIV/0!</v>
      </c>
      <c r="CE50" s="302"/>
      <c r="CF50" s="810" t="e">
        <f t="shared" si="42"/>
        <v>#DIV/0!</v>
      </c>
      <c r="CG50" s="320">
        <f t="shared" si="42"/>
        <v>0</v>
      </c>
      <c r="CH50" s="211" t="e">
        <f>Пресс!AQ50*Пресс!H50/Пресс!I50</f>
        <v>#DIV/0!</v>
      </c>
      <c r="CI50" s="13"/>
      <c r="CJ50" s="211" t="e">
        <f>Пресс!AS50*Пресс!H50/Пресс!I50</f>
        <v>#DIV/0!</v>
      </c>
      <c r="CK50" s="304"/>
      <c r="CL50" s="294" t="e">
        <f t="shared" si="43"/>
        <v>#DIV/0!</v>
      </c>
      <c r="CM50" s="320">
        <f t="shared" si="43"/>
        <v>0</v>
      </c>
      <c r="CN50" s="211" t="e">
        <f>Пресс!AU50*Пресс!H50/Пресс!I50</f>
        <v>#DIV/0!</v>
      </c>
      <c r="CO50" s="22"/>
      <c r="CP50" s="211" t="e">
        <f>Пресс!AW50*Пресс!H50/Пресс!I50</f>
        <v>#DIV/0!</v>
      </c>
      <c r="CQ50" s="324"/>
    </row>
    <row r="51" spans="1:95" ht="24.75" hidden="1" customHeight="1" outlineLevel="1" x14ac:dyDescent="0.2">
      <c r="A51" s="204"/>
      <c r="B51" s="1221"/>
      <c r="C51" s="336">
        <f>Пресс!D51</f>
        <v>0</v>
      </c>
      <c r="D51" s="869">
        <f>Пресс!E51</f>
        <v>0</v>
      </c>
      <c r="E51" s="201">
        <f>Пресс!F51</f>
        <v>0</v>
      </c>
      <c r="F51" s="870">
        <f>Пресс!G51</f>
        <v>0</v>
      </c>
      <c r="G51" s="870"/>
      <c r="H51" s="870"/>
      <c r="I51" s="870"/>
      <c r="J51" s="849" t="e">
        <f>Пресс!K51*Пресс!H51/Пресс!I51</f>
        <v>#DIV/0!</v>
      </c>
      <c r="K51" s="826" t="e">
        <f t="shared" si="3"/>
        <v>#DIV/0!</v>
      </c>
      <c r="L51" s="818" t="e">
        <f>Пресс!K51*Пресс!H51/Пресс!J51</f>
        <v>#DIV/0!</v>
      </c>
      <c r="M51" s="818" t="e">
        <f t="shared" si="4"/>
        <v>#DIV/0!</v>
      </c>
      <c r="N51" s="950" t="e">
        <f t="shared" si="26"/>
        <v>#DIV/0!</v>
      </c>
      <c r="O51" s="876" t="e">
        <f t="shared" si="25"/>
        <v>#DIV/0!</v>
      </c>
      <c r="P51" s="825" t="e">
        <f>Пресс!O51*Пресс!H51/Пресс!I51</f>
        <v>#DIV/0!</v>
      </c>
      <c r="Q51" s="18"/>
      <c r="R51" s="877" t="e">
        <f>Пресс!O51*Пресс!H51/Пресс!J51</f>
        <v>#DIV/0!</v>
      </c>
      <c r="S51" s="18"/>
      <c r="T51" s="825" t="e">
        <f>Пресс!Q51*Пресс!H51/Пресс!I51</f>
        <v>#DIV/0!</v>
      </c>
      <c r="U51" s="18"/>
      <c r="V51" s="877" t="e">
        <f>Пресс!Q51*Пресс!H51/Пресс!J51</f>
        <v>#DIV/0!</v>
      </c>
      <c r="W51" s="302"/>
      <c r="X51" s="842" t="e">
        <f t="shared" si="27"/>
        <v>#DIV/0!</v>
      </c>
      <c r="Y51" s="876" t="e">
        <f t="shared" si="6"/>
        <v>#DIV/0!</v>
      </c>
      <c r="Z51" s="825" t="e">
        <f>Пресс!S51*Пресс!H51/Пресс!I51</f>
        <v>#DIV/0!</v>
      </c>
      <c r="AA51" s="18"/>
      <c r="AB51" s="877" t="e">
        <f>Пресс!S51*Пресс!H51/Пресс!J51</f>
        <v>#DIV/0!</v>
      </c>
      <c r="AC51" s="18"/>
      <c r="AD51" s="825" t="e">
        <f>Пресс!U51*Пресс!H51/Пресс!I51</f>
        <v>#DIV/0!</v>
      </c>
      <c r="AE51" s="18"/>
      <c r="AF51" s="877" t="e">
        <f>Пресс!U51*Пресс!H51/Пресс!J51</f>
        <v>#DIV/0!</v>
      </c>
      <c r="AG51" s="245"/>
      <c r="AH51" s="842" t="e">
        <f t="shared" si="28"/>
        <v>#DIV/0!</v>
      </c>
      <c r="AI51" s="876" t="e">
        <f t="shared" si="8"/>
        <v>#DIV/0!</v>
      </c>
      <c r="AJ51" s="908" t="e">
        <f>Пресс!W51*Пресс!H51/Пресс!I51</f>
        <v>#DIV/0!</v>
      </c>
      <c r="AK51" s="914"/>
      <c r="AL51" s="877" t="e">
        <f>Пресс!W51*Пресс!H51/Пресс!J51</f>
        <v>#DIV/0!</v>
      </c>
      <c r="AM51" s="18"/>
      <c r="AN51" s="908" t="e">
        <f>Пресс!Y51*Пресс!H51/Пресс!I51</f>
        <v>#DIV/0!</v>
      </c>
      <c r="AO51" s="914"/>
      <c r="AP51" s="877" t="e">
        <f>Пресс!Y51*Пресс!H51/Пресс!J51</f>
        <v>#DIV/0!</v>
      </c>
      <c r="AQ51" s="245"/>
      <c r="AR51" s="842" t="e">
        <f t="shared" si="29"/>
        <v>#DIV/0!</v>
      </c>
      <c r="AS51" s="876" t="e">
        <f t="shared" si="9"/>
        <v>#DIV/0!</v>
      </c>
      <c r="AT51" s="825" t="e">
        <f>Пресс!AA51*Пресс!H51/Пресс!I51</f>
        <v>#DIV/0!</v>
      </c>
      <c r="AU51" s="18"/>
      <c r="AV51" s="877" t="e">
        <f>Пресс!AA51*Пресс!H51/Пресс!J51</f>
        <v>#DIV/0!</v>
      </c>
      <c r="AW51" s="18"/>
      <c r="AX51" s="825" t="e">
        <f>Пресс!AC51*Пресс!H51/Пресс!I51</f>
        <v>#DIV/0!</v>
      </c>
      <c r="AY51" s="18"/>
      <c r="AZ51" s="877" t="e">
        <f>Пресс!AC51*Пресс!H51/Пресс!J51</f>
        <v>#DIV/0!</v>
      </c>
      <c r="BA51" s="245"/>
      <c r="BB51" s="842" t="e">
        <f t="shared" si="12"/>
        <v>#DIV/0!</v>
      </c>
      <c r="BC51" s="876" t="e">
        <f t="shared" si="13"/>
        <v>#DIV/0!</v>
      </c>
      <c r="BD51" s="825" t="e">
        <f>Пресс!AE51*Пресс!H51/Пресс!I51</f>
        <v>#DIV/0!</v>
      </c>
      <c r="BE51" s="18"/>
      <c r="BF51" s="877" t="e">
        <f>Пресс!AE51*Пресс!H51/Пресс!J51</f>
        <v>#DIV/0!</v>
      </c>
      <c r="BG51" s="18"/>
      <c r="BH51" s="825" t="e">
        <f>Пресс!AG51*Пресс!H51/Пресс!I51</f>
        <v>#DIV/0!</v>
      </c>
      <c r="BI51" s="29"/>
      <c r="BJ51" s="877" t="e">
        <f>Пресс!AG51*Пресс!H51/Пресс!J51</f>
        <v>#DIV/0!</v>
      </c>
      <c r="BK51" s="941"/>
      <c r="BL51" s="842" t="e">
        <f t="shared" si="14"/>
        <v>#DIV/0!</v>
      </c>
      <c r="BM51" s="876" t="e">
        <f t="shared" si="15"/>
        <v>#DIV/0!</v>
      </c>
      <c r="BN51" s="825" t="e">
        <f>Пресс!AI51*Пресс!H51/Пресс!I51</f>
        <v>#DIV/0!</v>
      </c>
      <c r="BO51" s="18"/>
      <c r="BP51" s="877" t="e">
        <f>Пресс!AI51*Пресс!H51/Пресс!J51</f>
        <v>#DIV/0!</v>
      </c>
      <c r="BQ51" s="18"/>
      <c r="BR51" s="825" t="e">
        <f>Пресс!AK51*Пресс!H51/Пресс!I51</f>
        <v>#DIV/0!</v>
      </c>
      <c r="BS51" s="18"/>
      <c r="BT51" s="877" t="e">
        <f>Пресс!AK51*Пресс!H51/Пресс!J51</f>
        <v>#DIV/0!</v>
      </c>
      <c r="BU51" s="245"/>
      <c r="BV51" s="842" t="e">
        <f t="shared" si="10"/>
        <v>#DIV/0!</v>
      </c>
      <c r="BW51" s="876" t="e">
        <f t="shared" si="11"/>
        <v>#DIV/0!</v>
      </c>
      <c r="BX51" s="825" t="e">
        <f>Пресс!AM51*Пресс!H51/Пресс!I51</f>
        <v>#DIV/0!</v>
      </c>
      <c r="BY51" s="18"/>
      <c r="BZ51" s="877" t="e">
        <f>Пресс!AM51*Пресс!H51/Пресс!J51</f>
        <v>#DIV/0!</v>
      </c>
      <c r="CA51" s="18"/>
      <c r="CB51" s="825" t="e">
        <f>Пресс!AO51*Пресс!H51/Пресс!I51</f>
        <v>#DIV/0!</v>
      </c>
      <c r="CC51" s="18"/>
      <c r="CD51" s="877" t="e">
        <f>Пресс!AO51*Пресс!H51/Пресс!J51</f>
        <v>#DIV/0!</v>
      </c>
      <c r="CE51" s="302"/>
      <c r="CF51" s="810" t="e">
        <f t="shared" si="42"/>
        <v>#DIV/0!</v>
      </c>
      <c r="CG51" s="320">
        <f t="shared" si="42"/>
        <v>0</v>
      </c>
      <c r="CH51" s="211" t="e">
        <f>Пресс!AQ51*Пресс!H51/Пресс!I51</f>
        <v>#DIV/0!</v>
      </c>
      <c r="CI51" s="13"/>
      <c r="CJ51" s="211" t="e">
        <f>Пресс!AS51*Пресс!H51/Пресс!I51</f>
        <v>#DIV/0!</v>
      </c>
      <c r="CK51" s="304"/>
      <c r="CL51" s="294" t="e">
        <f t="shared" si="43"/>
        <v>#DIV/0!</v>
      </c>
      <c r="CM51" s="320">
        <f t="shared" si="43"/>
        <v>0</v>
      </c>
      <c r="CN51" s="211" t="e">
        <f>Пресс!AU51*Пресс!H51/Пресс!I51</f>
        <v>#DIV/0!</v>
      </c>
      <c r="CO51" s="22"/>
      <c r="CP51" s="211" t="e">
        <f>Пресс!AW51*Пресс!H51/Пресс!I51</f>
        <v>#DIV/0!</v>
      </c>
      <c r="CQ51" s="324"/>
    </row>
    <row r="52" spans="1:95" ht="24.75" hidden="1" customHeight="1" outlineLevel="1" x14ac:dyDescent="0.2">
      <c r="A52" s="204"/>
      <c r="B52" s="1221"/>
      <c r="C52" s="336">
        <f>Пресс!D52</f>
        <v>0</v>
      </c>
      <c r="D52" s="869">
        <f>Пресс!E52</f>
        <v>0</v>
      </c>
      <c r="E52" s="201">
        <f>Пресс!F52</f>
        <v>0</v>
      </c>
      <c r="F52" s="870">
        <f>Пресс!G52</f>
        <v>0</v>
      </c>
      <c r="G52" s="870"/>
      <c r="H52" s="870"/>
      <c r="I52" s="870"/>
      <c r="J52" s="849" t="e">
        <f>Пресс!K52*Пресс!H52/Пресс!I52</f>
        <v>#DIV/0!</v>
      </c>
      <c r="K52" s="826" t="e">
        <f t="shared" si="3"/>
        <v>#DIV/0!</v>
      </c>
      <c r="L52" s="818" t="e">
        <f>Пресс!K52*Пресс!H52/Пресс!J52</f>
        <v>#DIV/0!</v>
      </c>
      <c r="M52" s="818" t="e">
        <f t="shared" si="4"/>
        <v>#DIV/0!</v>
      </c>
      <c r="N52" s="950" t="e">
        <f t="shared" si="26"/>
        <v>#DIV/0!</v>
      </c>
      <c r="O52" s="876" t="e">
        <f t="shared" si="25"/>
        <v>#DIV/0!</v>
      </c>
      <c r="P52" s="825" t="e">
        <f>Пресс!O52*Пресс!H52/Пресс!I52</f>
        <v>#DIV/0!</v>
      </c>
      <c r="Q52" s="18"/>
      <c r="R52" s="877" t="e">
        <f>Пресс!O52*Пресс!H52/Пресс!J52</f>
        <v>#DIV/0!</v>
      </c>
      <c r="S52" s="18"/>
      <c r="T52" s="825" t="e">
        <f>Пресс!Q52*Пресс!H52/Пресс!I52</f>
        <v>#DIV/0!</v>
      </c>
      <c r="U52" s="18"/>
      <c r="V52" s="877" t="e">
        <f>Пресс!Q52*Пресс!H52/Пресс!J52</f>
        <v>#DIV/0!</v>
      </c>
      <c r="W52" s="302"/>
      <c r="X52" s="842" t="e">
        <f t="shared" si="27"/>
        <v>#DIV/0!</v>
      </c>
      <c r="Y52" s="876" t="e">
        <f t="shared" si="6"/>
        <v>#DIV/0!</v>
      </c>
      <c r="Z52" s="825" t="e">
        <f>Пресс!S52*Пресс!H52/Пресс!I52</f>
        <v>#DIV/0!</v>
      </c>
      <c r="AA52" s="18"/>
      <c r="AB52" s="877" t="e">
        <f>Пресс!S52*Пресс!H52/Пресс!J52</f>
        <v>#DIV/0!</v>
      </c>
      <c r="AC52" s="18"/>
      <c r="AD52" s="825" t="e">
        <f>Пресс!U52*Пресс!H52/Пресс!I52</f>
        <v>#DIV/0!</v>
      </c>
      <c r="AE52" s="18"/>
      <c r="AF52" s="877" t="e">
        <f>Пресс!U52*Пресс!H52/Пресс!J52</f>
        <v>#DIV/0!</v>
      </c>
      <c r="AG52" s="245"/>
      <c r="AH52" s="842" t="e">
        <f t="shared" si="28"/>
        <v>#DIV/0!</v>
      </c>
      <c r="AI52" s="876" t="e">
        <f t="shared" si="8"/>
        <v>#DIV/0!</v>
      </c>
      <c r="AJ52" s="908" t="e">
        <f>Пресс!W52*Пресс!H52/Пресс!I52</f>
        <v>#DIV/0!</v>
      </c>
      <c r="AK52" s="914"/>
      <c r="AL52" s="877" t="e">
        <f>Пресс!W52*Пресс!H52/Пресс!J52</f>
        <v>#DIV/0!</v>
      </c>
      <c r="AM52" s="18"/>
      <c r="AN52" s="908" t="e">
        <f>Пресс!Y52*Пресс!H52/Пресс!I52</f>
        <v>#DIV/0!</v>
      </c>
      <c r="AO52" s="914"/>
      <c r="AP52" s="877" t="e">
        <f>Пресс!Y52*Пресс!H52/Пресс!J52</f>
        <v>#DIV/0!</v>
      </c>
      <c r="AQ52" s="245"/>
      <c r="AR52" s="842" t="e">
        <f t="shared" si="29"/>
        <v>#DIV/0!</v>
      </c>
      <c r="AS52" s="876" t="e">
        <f t="shared" si="9"/>
        <v>#DIV/0!</v>
      </c>
      <c r="AT52" s="825" t="e">
        <f>Пресс!AA52*Пресс!H52/Пресс!I52</f>
        <v>#DIV/0!</v>
      </c>
      <c r="AU52" s="18"/>
      <c r="AV52" s="877" t="e">
        <f>Пресс!AA52*Пресс!H52/Пресс!J52</f>
        <v>#DIV/0!</v>
      </c>
      <c r="AW52" s="18"/>
      <c r="AX52" s="825" t="e">
        <f>Пресс!AC52*Пресс!H52/Пресс!I52</f>
        <v>#DIV/0!</v>
      </c>
      <c r="AY52" s="18"/>
      <c r="AZ52" s="877" t="e">
        <f>Пресс!AC52*Пресс!H52/Пресс!J52</f>
        <v>#DIV/0!</v>
      </c>
      <c r="BA52" s="245"/>
      <c r="BB52" s="842" t="e">
        <f t="shared" si="12"/>
        <v>#DIV/0!</v>
      </c>
      <c r="BC52" s="876" t="e">
        <f t="shared" si="13"/>
        <v>#DIV/0!</v>
      </c>
      <c r="BD52" s="825" t="e">
        <f>Пресс!AE52*Пресс!H52/Пресс!I52</f>
        <v>#DIV/0!</v>
      </c>
      <c r="BE52" s="18"/>
      <c r="BF52" s="877" t="e">
        <f>Пресс!AE52*Пресс!H52/Пресс!J52</f>
        <v>#DIV/0!</v>
      </c>
      <c r="BG52" s="18"/>
      <c r="BH52" s="825" t="e">
        <f>Пресс!AG52*Пресс!H52/Пресс!I52</f>
        <v>#DIV/0!</v>
      </c>
      <c r="BI52" s="29"/>
      <c r="BJ52" s="877" t="e">
        <f>Пресс!AG52*Пресс!H52/Пресс!J52</f>
        <v>#DIV/0!</v>
      </c>
      <c r="BK52" s="941"/>
      <c r="BL52" s="842" t="e">
        <f t="shared" si="14"/>
        <v>#DIV/0!</v>
      </c>
      <c r="BM52" s="876" t="e">
        <f t="shared" si="15"/>
        <v>#DIV/0!</v>
      </c>
      <c r="BN52" s="825" t="e">
        <f>Пресс!AI52*Пресс!H52/Пресс!I52</f>
        <v>#DIV/0!</v>
      </c>
      <c r="BO52" s="18"/>
      <c r="BP52" s="877" t="e">
        <f>Пресс!AI52*Пресс!H52/Пресс!J52</f>
        <v>#DIV/0!</v>
      </c>
      <c r="BQ52" s="18"/>
      <c r="BR52" s="825" t="e">
        <f>Пресс!AK52*Пресс!H52/Пресс!I52</f>
        <v>#DIV/0!</v>
      </c>
      <c r="BS52" s="18"/>
      <c r="BT52" s="877" t="e">
        <f>Пресс!AK52*Пресс!H52/Пресс!J52</f>
        <v>#DIV/0!</v>
      </c>
      <c r="BU52" s="245"/>
      <c r="BV52" s="842" t="e">
        <f t="shared" si="10"/>
        <v>#DIV/0!</v>
      </c>
      <c r="BW52" s="876" t="e">
        <f t="shared" si="11"/>
        <v>#DIV/0!</v>
      </c>
      <c r="BX52" s="825" t="e">
        <f>Пресс!AM52*Пресс!H52/Пресс!I52</f>
        <v>#DIV/0!</v>
      </c>
      <c r="BY52" s="18"/>
      <c r="BZ52" s="877" t="e">
        <f>Пресс!AM52*Пресс!H52/Пресс!J52</f>
        <v>#DIV/0!</v>
      </c>
      <c r="CA52" s="18"/>
      <c r="CB52" s="825" t="e">
        <f>Пресс!AO52*Пресс!H52/Пресс!I52</f>
        <v>#DIV/0!</v>
      </c>
      <c r="CC52" s="18"/>
      <c r="CD52" s="877" t="e">
        <f>Пресс!AO52*Пресс!H52/Пресс!J52</f>
        <v>#DIV/0!</v>
      </c>
      <c r="CE52" s="302"/>
      <c r="CF52" s="810" t="e">
        <f t="shared" si="42"/>
        <v>#DIV/0!</v>
      </c>
      <c r="CG52" s="320">
        <f t="shared" si="42"/>
        <v>0</v>
      </c>
      <c r="CH52" s="211" t="e">
        <f>Пресс!AQ52*Пресс!H52/Пресс!I52</f>
        <v>#DIV/0!</v>
      </c>
      <c r="CI52" s="13"/>
      <c r="CJ52" s="211" t="e">
        <f>Пресс!AS52*Пресс!H52/Пресс!I52</f>
        <v>#DIV/0!</v>
      </c>
      <c r="CK52" s="304"/>
      <c r="CL52" s="294" t="e">
        <f t="shared" si="43"/>
        <v>#DIV/0!</v>
      </c>
      <c r="CM52" s="320">
        <f t="shared" si="43"/>
        <v>0</v>
      </c>
      <c r="CN52" s="211" t="e">
        <f>Пресс!AU52*Пресс!H52/Пресс!I52</f>
        <v>#DIV/0!</v>
      </c>
      <c r="CO52" s="22"/>
      <c r="CP52" s="211" t="e">
        <f>Пресс!AW52*Пресс!H52/Пресс!I52</f>
        <v>#DIV/0!</v>
      </c>
      <c r="CQ52" s="324"/>
    </row>
    <row r="53" spans="1:95" ht="24.75" hidden="1" customHeight="1" outlineLevel="1" x14ac:dyDescent="0.2">
      <c r="A53" s="204"/>
      <c r="B53" s="1221"/>
      <c r="C53" s="336">
        <f>Пресс!D53</f>
        <v>0</v>
      </c>
      <c r="D53" s="869">
        <f>Пресс!E53</f>
        <v>0</v>
      </c>
      <c r="E53" s="201">
        <f>Пресс!F53</f>
        <v>0</v>
      </c>
      <c r="F53" s="870">
        <f>Пресс!G53</f>
        <v>0</v>
      </c>
      <c r="G53" s="870"/>
      <c r="H53" s="870"/>
      <c r="I53" s="870"/>
      <c r="J53" s="849" t="e">
        <f>Пресс!K53*Пресс!H53/Пресс!I53</f>
        <v>#DIV/0!</v>
      </c>
      <c r="K53" s="826" t="e">
        <f t="shared" si="3"/>
        <v>#DIV/0!</v>
      </c>
      <c r="L53" s="818" t="e">
        <f>Пресс!K53*Пресс!H53/Пресс!J53</f>
        <v>#DIV/0!</v>
      </c>
      <c r="M53" s="818" t="e">
        <f t="shared" si="4"/>
        <v>#DIV/0!</v>
      </c>
      <c r="N53" s="950" t="e">
        <f t="shared" si="26"/>
        <v>#DIV/0!</v>
      </c>
      <c r="O53" s="876" t="e">
        <f t="shared" si="25"/>
        <v>#DIV/0!</v>
      </c>
      <c r="P53" s="825" t="e">
        <f>Пресс!O53*Пресс!H53/Пресс!I53</f>
        <v>#DIV/0!</v>
      </c>
      <c r="Q53" s="18"/>
      <c r="R53" s="877" t="e">
        <f>Пресс!O53*Пресс!H53/Пресс!J53</f>
        <v>#DIV/0!</v>
      </c>
      <c r="S53" s="18"/>
      <c r="T53" s="825" t="e">
        <f>Пресс!Q53*Пресс!H53/Пресс!I53</f>
        <v>#DIV/0!</v>
      </c>
      <c r="U53" s="18"/>
      <c r="V53" s="877" t="e">
        <f>Пресс!Q53*Пресс!H53/Пресс!J53</f>
        <v>#DIV/0!</v>
      </c>
      <c r="W53" s="302"/>
      <c r="X53" s="842" t="e">
        <f t="shared" si="27"/>
        <v>#DIV/0!</v>
      </c>
      <c r="Y53" s="876" t="e">
        <f t="shared" si="6"/>
        <v>#DIV/0!</v>
      </c>
      <c r="Z53" s="825" t="e">
        <f>Пресс!S53*Пресс!H53/Пресс!I53</f>
        <v>#DIV/0!</v>
      </c>
      <c r="AA53" s="18"/>
      <c r="AB53" s="877" t="e">
        <f>Пресс!S53*Пресс!H53/Пресс!J53</f>
        <v>#DIV/0!</v>
      </c>
      <c r="AC53" s="18"/>
      <c r="AD53" s="825" t="e">
        <f>Пресс!U53*Пресс!H53/Пресс!I53</f>
        <v>#DIV/0!</v>
      </c>
      <c r="AE53" s="18"/>
      <c r="AF53" s="877" t="e">
        <f>Пресс!U53*Пресс!H53/Пресс!J53</f>
        <v>#DIV/0!</v>
      </c>
      <c r="AG53" s="245"/>
      <c r="AH53" s="842" t="e">
        <f t="shared" si="28"/>
        <v>#DIV/0!</v>
      </c>
      <c r="AI53" s="876" t="e">
        <f t="shared" si="8"/>
        <v>#DIV/0!</v>
      </c>
      <c r="AJ53" s="908" t="e">
        <f>Пресс!W53*Пресс!H53/Пресс!I53</f>
        <v>#DIV/0!</v>
      </c>
      <c r="AK53" s="914"/>
      <c r="AL53" s="877" t="e">
        <f>Пресс!W53*Пресс!H53/Пресс!J53</f>
        <v>#DIV/0!</v>
      </c>
      <c r="AM53" s="18"/>
      <c r="AN53" s="908" t="e">
        <f>Пресс!Y53*Пресс!H53/Пресс!I53</f>
        <v>#DIV/0!</v>
      </c>
      <c r="AO53" s="914"/>
      <c r="AP53" s="877" t="e">
        <f>Пресс!Y53*Пресс!H53/Пресс!J53</f>
        <v>#DIV/0!</v>
      </c>
      <c r="AQ53" s="245"/>
      <c r="AR53" s="842" t="e">
        <f t="shared" si="29"/>
        <v>#DIV/0!</v>
      </c>
      <c r="AS53" s="876" t="e">
        <f t="shared" si="9"/>
        <v>#DIV/0!</v>
      </c>
      <c r="AT53" s="825" t="e">
        <f>Пресс!AA53*Пресс!H53/Пресс!I53</f>
        <v>#DIV/0!</v>
      </c>
      <c r="AU53" s="18"/>
      <c r="AV53" s="877" t="e">
        <f>Пресс!AA53*Пресс!H53/Пресс!J53</f>
        <v>#DIV/0!</v>
      </c>
      <c r="AW53" s="18"/>
      <c r="AX53" s="825" t="e">
        <f>Пресс!AC53*Пресс!H53/Пресс!I53</f>
        <v>#DIV/0!</v>
      </c>
      <c r="AY53" s="18"/>
      <c r="AZ53" s="877" t="e">
        <f>Пресс!AC53*Пресс!H53/Пресс!J53</f>
        <v>#DIV/0!</v>
      </c>
      <c r="BA53" s="245"/>
      <c r="BB53" s="842" t="e">
        <f t="shared" si="12"/>
        <v>#DIV/0!</v>
      </c>
      <c r="BC53" s="876" t="e">
        <f t="shared" si="13"/>
        <v>#DIV/0!</v>
      </c>
      <c r="BD53" s="825" t="e">
        <f>Пресс!AE53*Пресс!H53/Пресс!I53</f>
        <v>#DIV/0!</v>
      </c>
      <c r="BE53" s="18"/>
      <c r="BF53" s="877" t="e">
        <f>Пресс!AE53*Пресс!H53/Пресс!J53</f>
        <v>#DIV/0!</v>
      </c>
      <c r="BG53" s="18"/>
      <c r="BH53" s="825" t="e">
        <f>Пресс!AG53*Пресс!H53/Пресс!I53</f>
        <v>#DIV/0!</v>
      </c>
      <c r="BI53" s="29"/>
      <c r="BJ53" s="877" t="e">
        <f>Пресс!AG53*Пресс!H53/Пресс!J53</f>
        <v>#DIV/0!</v>
      </c>
      <c r="BK53" s="941"/>
      <c r="BL53" s="842" t="e">
        <f t="shared" si="14"/>
        <v>#DIV/0!</v>
      </c>
      <c r="BM53" s="876" t="e">
        <f t="shared" si="15"/>
        <v>#DIV/0!</v>
      </c>
      <c r="BN53" s="825" t="e">
        <f>Пресс!AI53*Пресс!H53/Пресс!I53</f>
        <v>#DIV/0!</v>
      </c>
      <c r="BO53" s="18"/>
      <c r="BP53" s="877" t="e">
        <f>Пресс!AI53*Пресс!H53/Пресс!J53</f>
        <v>#DIV/0!</v>
      </c>
      <c r="BQ53" s="18"/>
      <c r="BR53" s="825" t="e">
        <f>Пресс!AK53*Пресс!H53/Пресс!I53</f>
        <v>#DIV/0!</v>
      </c>
      <c r="BS53" s="18"/>
      <c r="BT53" s="877" t="e">
        <f>Пресс!AK53*Пресс!H53/Пресс!J53</f>
        <v>#DIV/0!</v>
      </c>
      <c r="BU53" s="245"/>
      <c r="BV53" s="842" t="e">
        <f t="shared" si="10"/>
        <v>#DIV/0!</v>
      </c>
      <c r="BW53" s="876" t="e">
        <f t="shared" si="11"/>
        <v>#DIV/0!</v>
      </c>
      <c r="BX53" s="825" t="e">
        <f>Пресс!AM53*Пресс!H53/Пресс!I53</f>
        <v>#DIV/0!</v>
      </c>
      <c r="BY53" s="18"/>
      <c r="BZ53" s="877" t="e">
        <f>Пресс!AM53*Пресс!H53/Пресс!J53</f>
        <v>#DIV/0!</v>
      </c>
      <c r="CA53" s="18"/>
      <c r="CB53" s="825" t="e">
        <f>Пресс!AO53*Пресс!H53/Пресс!I53</f>
        <v>#DIV/0!</v>
      </c>
      <c r="CC53" s="18"/>
      <c r="CD53" s="877" t="e">
        <f>Пресс!AO53*Пресс!H53/Пресс!J53</f>
        <v>#DIV/0!</v>
      </c>
      <c r="CE53" s="302"/>
      <c r="CF53" s="810" t="e">
        <f t="shared" ref="CF53:CF63" si="44">SUM(CH53,CJ53)</f>
        <v>#DIV/0!</v>
      </c>
      <c r="CG53" s="320">
        <f t="shared" ref="CG53:CG63" si="45">SUM(CI53,CK53)</f>
        <v>0</v>
      </c>
      <c r="CH53" s="211" t="e">
        <f>Пресс!AQ53*Пресс!H53/Пресс!I53</f>
        <v>#DIV/0!</v>
      </c>
      <c r="CI53" s="13"/>
      <c r="CJ53" s="211" t="e">
        <f>Пресс!AS53*Пресс!H53/Пресс!I53</f>
        <v>#DIV/0!</v>
      </c>
      <c r="CK53" s="304"/>
      <c r="CL53" s="294" t="e">
        <f t="shared" ref="CL53:CL63" si="46">SUM(CN53,CP53)</f>
        <v>#DIV/0!</v>
      </c>
      <c r="CM53" s="320">
        <f t="shared" ref="CM53:CM63" si="47">SUM(CO53,CQ53)</f>
        <v>0</v>
      </c>
      <c r="CN53" s="211" t="e">
        <f>Пресс!AU53*Пресс!H53/Пресс!I53</f>
        <v>#DIV/0!</v>
      </c>
      <c r="CO53" s="22"/>
      <c r="CP53" s="211" t="e">
        <f>Пресс!AW53*Пресс!H53/Пресс!I53</f>
        <v>#DIV/0!</v>
      </c>
      <c r="CQ53" s="324"/>
    </row>
    <row r="54" spans="1:95" ht="24.75" hidden="1" customHeight="1" outlineLevel="1" x14ac:dyDescent="0.2">
      <c r="A54" s="204"/>
      <c r="B54" s="1221"/>
      <c r="C54" s="336">
        <f>Пресс!D54</f>
        <v>0</v>
      </c>
      <c r="D54" s="869">
        <f>Пресс!E54</f>
        <v>0</v>
      </c>
      <c r="E54" s="201">
        <f>Пресс!F54</f>
        <v>0</v>
      </c>
      <c r="F54" s="870">
        <f>Пресс!G54</f>
        <v>0</v>
      </c>
      <c r="G54" s="870"/>
      <c r="H54" s="870"/>
      <c r="I54" s="870"/>
      <c r="J54" s="849" t="e">
        <f>Пресс!K54*Пресс!H54/Пресс!I54</f>
        <v>#DIV/0!</v>
      </c>
      <c r="K54" s="826" t="e">
        <f t="shared" si="3"/>
        <v>#DIV/0!</v>
      </c>
      <c r="L54" s="818" t="e">
        <f>Пресс!K54*Пресс!H54/Пресс!J54</f>
        <v>#DIV/0!</v>
      </c>
      <c r="M54" s="818" t="e">
        <f t="shared" si="4"/>
        <v>#DIV/0!</v>
      </c>
      <c r="N54" s="950" t="e">
        <f t="shared" si="26"/>
        <v>#DIV/0!</v>
      </c>
      <c r="O54" s="876" t="e">
        <f t="shared" si="25"/>
        <v>#DIV/0!</v>
      </c>
      <c r="P54" s="825" t="e">
        <f>Пресс!O54*Пресс!H54/Пресс!I54</f>
        <v>#DIV/0!</v>
      </c>
      <c r="Q54" s="18"/>
      <c r="R54" s="877" t="e">
        <f>Пресс!O54*Пресс!H54/Пресс!J54</f>
        <v>#DIV/0!</v>
      </c>
      <c r="S54" s="18"/>
      <c r="T54" s="825" t="e">
        <f>Пресс!Q54*Пресс!H54/Пресс!I54</f>
        <v>#DIV/0!</v>
      </c>
      <c r="U54" s="18"/>
      <c r="V54" s="877" t="e">
        <f>Пресс!Q54*Пресс!H54/Пресс!J54</f>
        <v>#DIV/0!</v>
      </c>
      <c r="W54" s="302"/>
      <c r="X54" s="842" t="e">
        <f t="shared" si="27"/>
        <v>#DIV/0!</v>
      </c>
      <c r="Y54" s="876" t="e">
        <f t="shared" si="6"/>
        <v>#DIV/0!</v>
      </c>
      <c r="Z54" s="825" t="e">
        <f>Пресс!S54*Пресс!H54/Пресс!I54</f>
        <v>#DIV/0!</v>
      </c>
      <c r="AA54" s="18"/>
      <c r="AB54" s="877" t="e">
        <f>Пресс!S54*Пресс!H54/Пресс!J54</f>
        <v>#DIV/0!</v>
      </c>
      <c r="AC54" s="18"/>
      <c r="AD54" s="825" t="e">
        <f>Пресс!U54*Пресс!H54/Пресс!I54</f>
        <v>#DIV/0!</v>
      </c>
      <c r="AE54" s="18"/>
      <c r="AF54" s="877" t="e">
        <f>Пресс!U54*Пресс!H54/Пресс!J54</f>
        <v>#DIV/0!</v>
      </c>
      <c r="AG54" s="245"/>
      <c r="AH54" s="842" t="e">
        <f t="shared" si="28"/>
        <v>#DIV/0!</v>
      </c>
      <c r="AI54" s="876" t="e">
        <f t="shared" si="8"/>
        <v>#DIV/0!</v>
      </c>
      <c r="AJ54" s="908" t="e">
        <f>Пресс!W54*Пресс!H54/Пресс!I54</f>
        <v>#DIV/0!</v>
      </c>
      <c r="AK54" s="914"/>
      <c r="AL54" s="877" t="e">
        <f>Пресс!W54*Пресс!H54/Пресс!J54</f>
        <v>#DIV/0!</v>
      </c>
      <c r="AM54" s="18"/>
      <c r="AN54" s="908" t="e">
        <f>Пресс!Y54*Пресс!H54/Пресс!I54</f>
        <v>#DIV/0!</v>
      </c>
      <c r="AO54" s="914"/>
      <c r="AP54" s="877" t="e">
        <f>Пресс!Y54*Пресс!H54/Пресс!J54</f>
        <v>#DIV/0!</v>
      </c>
      <c r="AQ54" s="245"/>
      <c r="AR54" s="842" t="e">
        <f t="shared" si="29"/>
        <v>#DIV/0!</v>
      </c>
      <c r="AS54" s="876" t="e">
        <f t="shared" si="9"/>
        <v>#DIV/0!</v>
      </c>
      <c r="AT54" s="825" t="e">
        <f>Пресс!AA54*Пресс!H54/Пресс!I54</f>
        <v>#DIV/0!</v>
      </c>
      <c r="AU54" s="18"/>
      <c r="AV54" s="877" t="e">
        <f>Пресс!AA54*Пресс!H54/Пресс!J54</f>
        <v>#DIV/0!</v>
      </c>
      <c r="AW54" s="18"/>
      <c r="AX54" s="825" t="e">
        <f>Пресс!AC54*Пресс!H54/Пресс!I54</f>
        <v>#DIV/0!</v>
      </c>
      <c r="AY54" s="18"/>
      <c r="AZ54" s="877" t="e">
        <f>Пресс!AC54*Пресс!H54/Пресс!J54</f>
        <v>#DIV/0!</v>
      </c>
      <c r="BA54" s="245"/>
      <c r="BB54" s="842" t="e">
        <f t="shared" si="12"/>
        <v>#DIV/0!</v>
      </c>
      <c r="BC54" s="876" t="e">
        <f t="shared" si="13"/>
        <v>#DIV/0!</v>
      </c>
      <c r="BD54" s="825" t="e">
        <f>Пресс!AE54*Пресс!H54/Пресс!I54</f>
        <v>#DIV/0!</v>
      </c>
      <c r="BE54" s="18"/>
      <c r="BF54" s="877" t="e">
        <f>Пресс!AE54*Пресс!H54/Пресс!J54</f>
        <v>#DIV/0!</v>
      </c>
      <c r="BG54" s="18"/>
      <c r="BH54" s="825" t="e">
        <f>Пресс!AG54*Пресс!H54/Пресс!I54</f>
        <v>#DIV/0!</v>
      </c>
      <c r="BI54" s="29"/>
      <c r="BJ54" s="877" t="e">
        <f>Пресс!AG54*Пресс!H54/Пресс!J54</f>
        <v>#DIV/0!</v>
      </c>
      <c r="BK54" s="941"/>
      <c r="BL54" s="842" t="e">
        <f t="shared" si="14"/>
        <v>#DIV/0!</v>
      </c>
      <c r="BM54" s="876" t="e">
        <f t="shared" si="15"/>
        <v>#DIV/0!</v>
      </c>
      <c r="BN54" s="825" t="e">
        <f>Пресс!AI54*Пресс!H54/Пресс!I54</f>
        <v>#DIV/0!</v>
      </c>
      <c r="BO54" s="18"/>
      <c r="BP54" s="877" t="e">
        <f>Пресс!AI54*Пресс!H54/Пресс!J54</f>
        <v>#DIV/0!</v>
      </c>
      <c r="BQ54" s="18"/>
      <c r="BR54" s="825" t="e">
        <f>Пресс!AK54*Пресс!H54/Пресс!I54</f>
        <v>#DIV/0!</v>
      </c>
      <c r="BS54" s="18"/>
      <c r="BT54" s="877" t="e">
        <f>Пресс!AK54*Пресс!H54/Пресс!J54</f>
        <v>#DIV/0!</v>
      </c>
      <c r="BU54" s="245"/>
      <c r="BV54" s="842" t="e">
        <f t="shared" si="10"/>
        <v>#DIV/0!</v>
      </c>
      <c r="BW54" s="876" t="e">
        <f t="shared" si="11"/>
        <v>#DIV/0!</v>
      </c>
      <c r="BX54" s="825" t="e">
        <f>Пресс!AM54*Пресс!H54/Пресс!I54</f>
        <v>#DIV/0!</v>
      </c>
      <c r="BY54" s="18"/>
      <c r="BZ54" s="877" t="e">
        <f>Пресс!AM54*Пресс!H54/Пресс!J54</f>
        <v>#DIV/0!</v>
      </c>
      <c r="CA54" s="18"/>
      <c r="CB54" s="825" t="e">
        <f>Пресс!AO54*Пресс!H54/Пресс!I54</f>
        <v>#DIV/0!</v>
      </c>
      <c r="CC54" s="18"/>
      <c r="CD54" s="877" t="e">
        <f>Пресс!AO54*Пресс!H54/Пресс!J54</f>
        <v>#DIV/0!</v>
      </c>
      <c r="CE54" s="302"/>
      <c r="CF54" s="810" t="e">
        <f t="shared" si="44"/>
        <v>#DIV/0!</v>
      </c>
      <c r="CG54" s="320">
        <f t="shared" si="45"/>
        <v>0</v>
      </c>
      <c r="CH54" s="211" t="e">
        <f>Пресс!AQ54*Пресс!H54/Пресс!I54</f>
        <v>#DIV/0!</v>
      </c>
      <c r="CI54" s="13"/>
      <c r="CJ54" s="211" t="e">
        <f>Пресс!AS54*Пресс!H54/Пресс!I54</f>
        <v>#DIV/0!</v>
      </c>
      <c r="CK54" s="304"/>
      <c r="CL54" s="294" t="e">
        <f t="shared" si="46"/>
        <v>#DIV/0!</v>
      </c>
      <c r="CM54" s="320">
        <f t="shared" si="47"/>
        <v>0</v>
      </c>
      <c r="CN54" s="211" t="e">
        <f>Пресс!AU54*Пресс!H54/Пресс!I54</f>
        <v>#DIV/0!</v>
      </c>
      <c r="CO54" s="22"/>
      <c r="CP54" s="211" t="e">
        <f>Пресс!AW54*Пресс!H54/Пресс!I54</f>
        <v>#DIV/0!</v>
      </c>
      <c r="CQ54" s="324"/>
    </row>
    <row r="55" spans="1:95" ht="24.75" hidden="1" customHeight="1" outlineLevel="1" x14ac:dyDescent="0.2">
      <c r="A55" s="204"/>
      <c r="B55" s="1221"/>
      <c r="C55" s="336">
        <f>Пресс!D55</f>
        <v>0</v>
      </c>
      <c r="D55" s="869">
        <f>Пресс!E55</f>
        <v>0</v>
      </c>
      <c r="E55" s="201">
        <f>Пресс!F55</f>
        <v>0</v>
      </c>
      <c r="F55" s="870">
        <f>Пресс!G55</f>
        <v>0</v>
      </c>
      <c r="G55" s="870"/>
      <c r="H55" s="870"/>
      <c r="I55" s="870"/>
      <c r="J55" s="849" t="e">
        <f>Пресс!K55*Пресс!H55/Пресс!I55</f>
        <v>#DIV/0!</v>
      </c>
      <c r="K55" s="826" t="e">
        <f t="shared" si="3"/>
        <v>#DIV/0!</v>
      </c>
      <c r="L55" s="818" t="e">
        <f>Пресс!K55*Пресс!H55/Пресс!J55</f>
        <v>#DIV/0!</v>
      </c>
      <c r="M55" s="818" t="e">
        <f t="shared" si="4"/>
        <v>#DIV/0!</v>
      </c>
      <c r="N55" s="950" t="e">
        <f t="shared" si="26"/>
        <v>#DIV/0!</v>
      </c>
      <c r="O55" s="876" t="e">
        <f t="shared" si="25"/>
        <v>#DIV/0!</v>
      </c>
      <c r="P55" s="825" t="e">
        <f>Пресс!O55*Пресс!H55/Пресс!I55</f>
        <v>#DIV/0!</v>
      </c>
      <c r="Q55" s="18"/>
      <c r="R55" s="877" t="e">
        <f>Пресс!O55*Пресс!H55/Пресс!J55</f>
        <v>#DIV/0!</v>
      </c>
      <c r="S55" s="18"/>
      <c r="T55" s="825" t="e">
        <f>Пресс!Q55*Пресс!H55/Пресс!I55</f>
        <v>#DIV/0!</v>
      </c>
      <c r="U55" s="18"/>
      <c r="V55" s="877" t="e">
        <f>Пресс!Q55*Пресс!H55/Пресс!J55</f>
        <v>#DIV/0!</v>
      </c>
      <c r="W55" s="302"/>
      <c r="X55" s="842" t="e">
        <f t="shared" si="27"/>
        <v>#DIV/0!</v>
      </c>
      <c r="Y55" s="876" t="e">
        <f t="shared" si="6"/>
        <v>#DIV/0!</v>
      </c>
      <c r="Z55" s="825" t="e">
        <f>Пресс!S55*Пресс!H55/Пресс!I55</f>
        <v>#DIV/0!</v>
      </c>
      <c r="AA55" s="18"/>
      <c r="AB55" s="877" t="e">
        <f>Пресс!S55*Пресс!H55/Пресс!J55</f>
        <v>#DIV/0!</v>
      </c>
      <c r="AC55" s="18"/>
      <c r="AD55" s="825" t="e">
        <f>Пресс!U55*Пресс!H55/Пресс!I55</f>
        <v>#DIV/0!</v>
      </c>
      <c r="AE55" s="18"/>
      <c r="AF55" s="877" t="e">
        <f>Пресс!U55*Пресс!H55/Пресс!J55</f>
        <v>#DIV/0!</v>
      </c>
      <c r="AG55" s="245"/>
      <c r="AH55" s="842" t="e">
        <f t="shared" si="28"/>
        <v>#DIV/0!</v>
      </c>
      <c r="AI55" s="876" t="e">
        <f t="shared" si="8"/>
        <v>#DIV/0!</v>
      </c>
      <c r="AJ55" s="908" t="e">
        <f>Пресс!W55*Пресс!H55/Пресс!I55</f>
        <v>#DIV/0!</v>
      </c>
      <c r="AK55" s="914"/>
      <c r="AL55" s="877" t="e">
        <f>Пресс!W55*Пресс!H55/Пресс!J55</f>
        <v>#DIV/0!</v>
      </c>
      <c r="AM55" s="18"/>
      <c r="AN55" s="908" t="e">
        <f>Пресс!Y55*Пресс!H55/Пресс!I55</f>
        <v>#DIV/0!</v>
      </c>
      <c r="AO55" s="914"/>
      <c r="AP55" s="877" t="e">
        <f>Пресс!Y55*Пресс!H55/Пресс!J55</f>
        <v>#DIV/0!</v>
      </c>
      <c r="AQ55" s="245"/>
      <c r="AR55" s="842" t="e">
        <f t="shared" si="29"/>
        <v>#DIV/0!</v>
      </c>
      <c r="AS55" s="876" t="e">
        <f t="shared" si="9"/>
        <v>#DIV/0!</v>
      </c>
      <c r="AT55" s="825" t="e">
        <f>Пресс!AA55*Пресс!H55/Пресс!I55</f>
        <v>#DIV/0!</v>
      </c>
      <c r="AU55" s="18"/>
      <c r="AV55" s="877" t="e">
        <f>Пресс!AA55*Пресс!H55/Пресс!J55</f>
        <v>#DIV/0!</v>
      </c>
      <c r="AW55" s="18"/>
      <c r="AX55" s="825" t="e">
        <f>Пресс!AC55*Пресс!H55/Пресс!I55</f>
        <v>#DIV/0!</v>
      </c>
      <c r="AY55" s="18"/>
      <c r="AZ55" s="877" t="e">
        <f>Пресс!AC55*Пресс!H55/Пресс!J55</f>
        <v>#DIV/0!</v>
      </c>
      <c r="BA55" s="245"/>
      <c r="BB55" s="842" t="e">
        <f t="shared" si="12"/>
        <v>#DIV/0!</v>
      </c>
      <c r="BC55" s="876" t="e">
        <f t="shared" si="13"/>
        <v>#DIV/0!</v>
      </c>
      <c r="BD55" s="825" t="e">
        <f>Пресс!AE55*Пресс!H55/Пресс!I55</f>
        <v>#DIV/0!</v>
      </c>
      <c r="BE55" s="18"/>
      <c r="BF55" s="877" t="e">
        <f>Пресс!AE55*Пресс!H55/Пресс!J55</f>
        <v>#DIV/0!</v>
      </c>
      <c r="BG55" s="18"/>
      <c r="BH55" s="825" t="e">
        <f>Пресс!AG55*Пресс!H55/Пресс!I55</f>
        <v>#DIV/0!</v>
      </c>
      <c r="BI55" s="29"/>
      <c r="BJ55" s="877" t="e">
        <f>Пресс!AG55*Пресс!H55/Пресс!J55</f>
        <v>#DIV/0!</v>
      </c>
      <c r="BK55" s="941"/>
      <c r="BL55" s="842" t="e">
        <f t="shared" si="14"/>
        <v>#DIV/0!</v>
      </c>
      <c r="BM55" s="876" t="e">
        <f t="shared" si="15"/>
        <v>#DIV/0!</v>
      </c>
      <c r="BN55" s="825" t="e">
        <f>Пресс!AI55*Пресс!H55/Пресс!I55</f>
        <v>#DIV/0!</v>
      </c>
      <c r="BO55" s="18"/>
      <c r="BP55" s="877" t="e">
        <f>Пресс!AI55*Пресс!H55/Пресс!J55</f>
        <v>#DIV/0!</v>
      </c>
      <c r="BQ55" s="18"/>
      <c r="BR55" s="825" t="e">
        <f>Пресс!AK55*Пресс!H55/Пресс!I55</f>
        <v>#DIV/0!</v>
      </c>
      <c r="BS55" s="18"/>
      <c r="BT55" s="877" t="e">
        <f>Пресс!AK55*Пресс!H55/Пресс!J55</f>
        <v>#DIV/0!</v>
      </c>
      <c r="BU55" s="245"/>
      <c r="BV55" s="842" t="e">
        <f t="shared" si="10"/>
        <v>#DIV/0!</v>
      </c>
      <c r="BW55" s="876" t="e">
        <f t="shared" si="11"/>
        <v>#DIV/0!</v>
      </c>
      <c r="BX55" s="825" t="e">
        <f>Пресс!AM55*Пресс!H55/Пресс!I55</f>
        <v>#DIV/0!</v>
      </c>
      <c r="BY55" s="18"/>
      <c r="BZ55" s="877" t="e">
        <f>Пресс!AM55*Пресс!H55/Пресс!J55</f>
        <v>#DIV/0!</v>
      </c>
      <c r="CA55" s="18"/>
      <c r="CB55" s="825" t="e">
        <f>Пресс!AO55*Пресс!H55/Пресс!I55</f>
        <v>#DIV/0!</v>
      </c>
      <c r="CC55" s="18"/>
      <c r="CD55" s="877" t="e">
        <f>Пресс!AO55*Пресс!H55/Пресс!J55</f>
        <v>#DIV/0!</v>
      </c>
      <c r="CE55" s="302"/>
      <c r="CF55" s="810" t="e">
        <f t="shared" si="44"/>
        <v>#DIV/0!</v>
      </c>
      <c r="CG55" s="320">
        <f t="shared" si="45"/>
        <v>0</v>
      </c>
      <c r="CH55" s="211" t="e">
        <f>Пресс!AQ55*Пресс!H55/Пресс!I55</f>
        <v>#DIV/0!</v>
      </c>
      <c r="CI55" s="13"/>
      <c r="CJ55" s="211" t="e">
        <f>Пресс!AS55*Пресс!H55/Пресс!I55</f>
        <v>#DIV/0!</v>
      </c>
      <c r="CK55" s="304"/>
      <c r="CL55" s="294" t="e">
        <f t="shared" si="46"/>
        <v>#DIV/0!</v>
      </c>
      <c r="CM55" s="320">
        <f t="shared" si="47"/>
        <v>0</v>
      </c>
      <c r="CN55" s="211" t="e">
        <f>Пресс!AU55*Пресс!H55/Пресс!I55</f>
        <v>#DIV/0!</v>
      </c>
      <c r="CO55" s="22"/>
      <c r="CP55" s="211" t="e">
        <f>Пресс!AW55*Пресс!H55/Пресс!I55</f>
        <v>#DIV/0!</v>
      </c>
      <c r="CQ55" s="324"/>
    </row>
    <row r="56" spans="1:95" ht="24.75" hidden="1" customHeight="1" outlineLevel="1" x14ac:dyDescent="0.2">
      <c r="A56" s="204"/>
      <c r="B56" s="1221"/>
      <c r="C56" s="336">
        <f>Пресс!D56</f>
        <v>0</v>
      </c>
      <c r="D56" s="869">
        <f>Пресс!E56</f>
        <v>0</v>
      </c>
      <c r="E56" s="201">
        <f>Пресс!F56</f>
        <v>0</v>
      </c>
      <c r="F56" s="870">
        <f>Пресс!G56</f>
        <v>0</v>
      </c>
      <c r="G56" s="870"/>
      <c r="H56" s="870"/>
      <c r="I56" s="870"/>
      <c r="J56" s="849" t="e">
        <f>Пресс!K56*Пресс!H56/Пресс!I56</f>
        <v>#DIV/0!</v>
      </c>
      <c r="K56" s="826" t="e">
        <f t="shared" si="3"/>
        <v>#DIV/0!</v>
      </c>
      <c r="L56" s="818" t="e">
        <f>Пресс!K56*Пресс!H56/Пресс!J56</f>
        <v>#DIV/0!</v>
      </c>
      <c r="M56" s="818" t="e">
        <f t="shared" si="4"/>
        <v>#DIV/0!</v>
      </c>
      <c r="N56" s="950" t="e">
        <f t="shared" si="26"/>
        <v>#DIV/0!</v>
      </c>
      <c r="O56" s="876" t="e">
        <f t="shared" si="25"/>
        <v>#DIV/0!</v>
      </c>
      <c r="P56" s="825" t="e">
        <f>Пресс!O56*Пресс!H56/Пресс!I56</f>
        <v>#DIV/0!</v>
      </c>
      <c r="Q56" s="18"/>
      <c r="R56" s="877" t="e">
        <f>Пресс!O56*Пресс!H56/Пресс!J56</f>
        <v>#DIV/0!</v>
      </c>
      <c r="S56" s="18"/>
      <c r="T56" s="825" t="e">
        <f>Пресс!Q56*Пресс!H56/Пресс!I56</f>
        <v>#DIV/0!</v>
      </c>
      <c r="U56" s="18"/>
      <c r="V56" s="877" t="e">
        <f>Пресс!Q56*Пресс!H56/Пресс!J56</f>
        <v>#DIV/0!</v>
      </c>
      <c r="W56" s="302"/>
      <c r="X56" s="842" t="e">
        <f t="shared" si="27"/>
        <v>#DIV/0!</v>
      </c>
      <c r="Y56" s="876" t="e">
        <f t="shared" si="6"/>
        <v>#DIV/0!</v>
      </c>
      <c r="Z56" s="825" t="e">
        <f>Пресс!S56*Пресс!H56/Пресс!I56</f>
        <v>#DIV/0!</v>
      </c>
      <c r="AA56" s="18"/>
      <c r="AB56" s="877" t="e">
        <f>Пресс!S56*Пресс!H56/Пресс!J56</f>
        <v>#DIV/0!</v>
      </c>
      <c r="AC56" s="18"/>
      <c r="AD56" s="825" t="e">
        <f>Пресс!U56*Пресс!H56/Пресс!I56</f>
        <v>#DIV/0!</v>
      </c>
      <c r="AE56" s="18"/>
      <c r="AF56" s="877" t="e">
        <f>Пресс!U56*Пресс!H56/Пресс!J56</f>
        <v>#DIV/0!</v>
      </c>
      <c r="AG56" s="245"/>
      <c r="AH56" s="842" t="e">
        <f t="shared" si="28"/>
        <v>#DIV/0!</v>
      </c>
      <c r="AI56" s="876" t="e">
        <f t="shared" si="8"/>
        <v>#DIV/0!</v>
      </c>
      <c r="AJ56" s="908" t="e">
        <f>Пресс!W56*Пресс!H56/Пресс!I56</f>
        <v>#DIV/0!</v>
      </c>
      <c r="AK56" s="914"/>
      <c r="AL56" s="877" t="e">
        <f>Пресс!W56*Пресс!H56/Пресс!J56</f>
        <v>#DIV/0!</v>
      </c>
      <c r="AM56" s="18"/>
      <c r="AN56" s="908" t="e">
        <f>Пресс!Y56*Пресс!H56/Пресс!I56</f>
        <v>#DIV/0!</v>
      </c>
      <c r="AO56" s="914"/>
      <c r="AP56" s="877" t="e">
        <f>Пресс!Y56*Пресс!H56/Пресс!J56</f>
        <v>#DIV/0!</v>
      </c>
      <c r="AQ56" s="245"/>
      <c r="AR56" s="842" t="e">
        <f t="shared" si="29"/>
        <v>#DIV/0!</v>
      </c>
      <c r="AS56" s="876" t="e">
        <f t="shared" si="9"/>
        <v>#DIV/0!</v>
      </c>
      <c r="AT56" s="825" t="e">
        <f>Пресс!AA56*Пресс!H56/Пресс!I56</f>
        <v>#DIV/0!</v>
      </c>
      <c r="AU56" s="18"/>
      <c r="AV56" s="877" t="e">
        <f>Пресс!AA56*Пресс!H56/Пресс!J56</f>
        <v>#DIV/0!</v>
      </c>
      <c r="AW56" s="18"/>
      <c r="AX56" s="825" t="e">
        <f>Пресс!AC56*Пресс!H56/Пресс!I56</f>
        <v>#DIV/0!</v>
      </c>
      <c r="AY56" s="18"/>
      <c r="AZ56" s="877" t="e">
        <f>Пресс!AC56*Пресс!H56/Пресс!J56</f>
        <v>#DIV/0!</v>
      </c>
      <c r="BA56" s="245"/>
      <c r="BB56" s="842" t="e">
        <f t="shared" si="12"/>
        <v>#DIV/0!</v>
      </c>
      <c r="BC56" s="876" t="e">
        <f t="shared" si="13"/>
        <v>#DIV/0!</v>
      </c>
      <c r="BD56" s="825" t="e">
        <f>Пресс!AE56*Пресс!H56/Пресс!I56</f>
        <v>#DIV/0!</v>
      </c>
      <c r="BE56" s="18"/>
      <c r="BF56" s="877" t="e">
        <f>Пресс!AE56*Пресс!H56/Пресс!J56</f>
        <v>#DIV/0!</v>
      </c>
      <c r="BG56" s="18"/>
      <c r="BH56" s="825" t="e">
        <f>Пресс!AG56*Пресс!H56/Пресс!I56</f>
        <v>#DIV/0!</v>
      </c>
      <c r="BI56" s="29"/>
      <c r="BJ56" s="877" t="e">
        <f>Пресс!AG56*Пресс!H56/Пресс!J56</f>
        <v>#DIV/0!</v>
      </c>
      <c r="BK56" s="941"/>
      <c r="BL56" s="842" t="e">
        <f t="shared" si="14"/>
        <v>#DIV/0!</v>
      </c>
      <c r="BM56" s="876" t="e">
        <f t="shared" si="15"/>
        <v>#DIV/0!</v>
      </c>
      <c r="BN56" s="825" t="e">
        <f>Пресс!AI56*Пресс!H56/Пресс!I56</f>
        <v>#DIV/0!</v>
      </c>
      <c r="BO56" s="18"/>
      <c r="BP56" s="877" t="e">
        <f>Пресс!AI56*Пресс!H56/Пресс!J56</f>
        <v>#DIV/0!</v>
      </c>
      <c r="BQ56" s="18"/>
      <c r="BR56" s="825" t="e">
        <f>Пресс!AK56*Пресс!H56/Пресс!I56</f>
        <v>#DIV/0!</v>
      </c>
      <c r="BS56" s="18"/>
      <c r="BT56" s="877" t="e">
        <f>Пресс!AK56*Пресс!H56/Пресс!J56</f>
        <v>#DIV/0!</v>
      </c>
      <c r="BU56" s="245"/>
      <c r="BV56" s="842" t="e">
        <f t="shared" si="10"/>
        <v>#DIV/0!</v>
      </c>
      <c r="BW56" s="876" t="e">
        <f t="shared" si="11"/>
        <v>#DIV/0!</v>
      </c>
      <c r="BX56" s="825" t="e">
        <f>Пресс!AM56*Пресс!H56/Пресс!I56</f>
        <v>#DIV/0!</v>
      </c>
      <c r="BY56" s="18"/>
      <c r="BZ56" s="877" t="e">
        <f>Пресс!AM56*Пресс!H56/Пресс!J56</f>
        <v>#DIV/0!</v>
      </c>
      <c r="CA56" s="18"/>
      <c r="CB56" s="825" t="e">
        <f>Пресс!AO56*Пресс!H56/Пресс!I56</f>
        <v>#DIV/0!</v>
      </c>
      <c r="CC56" s="18"/>
      <c r="CD56" s="877" t="e">
        <f>Пресс!AO56*Пресс!H56/Пресс!J56</f>
        <v>#DIV/0!</v>
      </c>
      <c r="CE56" s="302"/>
      <c r="CF56" s="810" t="e">
        <f t="shared" si="44"/>
        <v>#DIV/0!</v>
      </c>
      <c r="CG56" s="320">
        <f t="shared" si="45"/>
        <v>0</v>
      </c>
      <c r="CH56" s="211" t="e">
        <f>Пресс!AQ56*Пресс!H56/Пресс!I56</f>
        <v>#DIV/0!</v>
      </c>
      <c r="CI56" s="13"/>
      <c r="CJ56" s="211" t="e">
        <f>Пресс!AS56*Пресс!H56/Пресс!I56</f>
        <v>#DIV/0!</v>
      </c>
      <c r="CK56" s="304"/>
      <c r="CL56" s="294" t="e">
        <f t="shared" si="46"/>
        <v>#DIV/0!</v>
      </c>
      <c r="CM56" s="320">
        <f t="shared" si="47"/>
        <v>0</v>
      </c>
      <c r="CN56" s="211" t="e">
        <f>Пресс!AU56*Пресс!H56/Пресс!I56</f>
        <v>#DIV/0!</v>
      </c>
      <c r="CO56" s="22"/>
      <c r="CP56" s="211" t="e">
        <f>Пресс!AW56*Пресс!H56/Пресс!I56</f>
        <v>#DIV/0!</v>
      </c>
      <c r="CQ56" s="324"/>
    </row>
    <row r="57" spans="1:95" ht="24.75" hidden="1" customHeight="1" outlineLevel="1" x14ac:dyDescent="0.2">
      <c r="A57" s="204"/>
      <c r="B57" s="1221"/>
      <c r="C57" s="336">
        <f>Пресс!D57</f>
        <v>0</v>
      </c>
      <c r="D57" s="869">
        <f>Пресс!E57</f>
        <v>0</v>
      </c>
      <c r="E57" s="201">
        <f>Пресс!F57</f>
        <v>0</v>
      </c>
      <c r="F57" s="870">
        <f>Пресс!G57</f>
        <v>0</v>
      </c>
      <c r="G57" s="870"/>
      <c r="H57" s="870"/>
      <c r="I57" s="870"/>
      <c r="J57" s="849" t="e">
        <f>Пресс!K57*Пресс!H57/Пресс!I57</f>
        <v>#DIV/0!</v>
      </c>
      <c r="K57" s="826" t="e">
        <f t="shared" si="3"/>
        <v>#DIV/0!</v>
      </c>
      <c r="L57" s="818" t="e">
        <f>Пресс!K57*Пресс!H57/Пресс!J57</f>
        <v>#DIV/0!</v>
      </c>
      <c r="M57" s="818" t="e">
        <f t="shared" si="4"/>
        <v>#DIV/0!</v>
      </c>
      <c r="N57" s="950" t="e">
        <f t="shared" si="26"/>
        <v>#DIV/0!</v>
      </c>
      <c r="O57" s="876" t="e">
        <f t="shared" si="25"/>
        <v>#DIV/0!</v>
      </c>
      <c r="P57" s="825" t="e">
        <f>Пресс!O57*Пресс!H57/Пресс!I57</f>
        <v>#DIV/0!</v>
      </c>
      <c r="Q57" s="18"/>
      <c r="R57" s="877" t="e">
        <f>Пресс!O57*Пресс!H57/Пресс!J57</f>
        <v>#DIV/0!</v>
      </c>
      <c r="S57" s="18"/>
      <c r="T57" s="825" t="e">
        <f>Пресс!Q57*Пресс!H57/Пресс!I57</f>
        <v>#DIV/0!</v>
      </c>
      <c r="U57" s="18"/>
      <c r="V57" s="877" t="e">
        <f>Пресс!Q57*Пресс!H57/Пресс!J57</f>
        <v>#DIV/0!</v>
      </c>
      <c r="W57" s="302"/>
      <c r="X57" s="842" t="e">
        <f t="shared" si="27"/>
        <v>#DIV/0!</v>
      </c>
      <c r="Y57" s="876" t="e">
        <f t="shared" si="6"/>
        <v>#DIV/0!</v>
      </c>
      <c r="Z57" s="825" t="e">
        <f>Пресс!S57*Пресс!H57/Пресс!I57</f>
        <v>#DIV/0!</v>
      </c>
      <c r="AA57" s="18"/>
      <c r="AB57" s="877" t="e">
        <f>Пресс!S57*Пресс!H57/Пресс!J57</f>
        <v>#DIV/0!</v>
      </c>
      <c r="AC57" s="18"/>
      <c r="AD57" s="825" t="e">
        <f>Пресс!U57*Пресс!H57/Пресс!I57</f>
        <v>#DIV/0!</v>
      </c>
      <c r="AE57" s="18"/>
      <c r="AF57" s="877" t="e">
        <f>Пресс!U57*Пресс!H57/Пресс!J57</f>
        <v>#DIV/0!</v>
      </c>
      <c r="AG57" s="245"/>
      <c r="AH57" s="842" t="e">
        <f t="shared" si="28"/>
        <v>#DIV/0!</v>
      </c>
      <c r="AI57" s="876" t="e">
        <f t="shared" si="8"/>
        <v>#DIV/0!</v>
      </c>
      <c r="AJ57" s="908" t="e">
        <f>Пресс!W57*Пресс!H57/Пресс!I57</f>
        <v>#DIV/0!</v>
      </c>
      <c r="AK57" s="914"/>
      <c r="AL57" s="877" t="e">
        <f>Пресс!W57*Пресс!H57/Пресс!J57</f>
        <v>#DIV/0!</v>
      </c>
      <c r="AM57" s="18"/>
      <c r="AN57" s="908" t="e">
        <f>Пресс!Y57*Пресс!H57/Пресс!I57</f>
        <v>#DIV/0!</v>
      </c>
      <c r="AO57" s="914"/>
      <c r="AP57" s="877" t="e">
        <f>Пресс!Y57*Пресс!H57/Пресс!J57</f>
        <v>#DIV/0!</v>
      </c>
      <c r="AQ57" s="245"/>
      <c r="AR57" s="842" t="e">
        <f t="shared" si="29"/>
        <v>#DIV/0!</v>
      </c>
      <c r="AS57" s="876" t="e">
        <f t="shared" si="9"/>
        <v>#DIV/0!</v>
      </c>
      <c r="AT57" s="825" t="e">
        <f>Пресс!AA57*Пресс!H57/Пресс!I57</f>
        <v>#DIV/0!</v>
      </c>
      <c r="AU57" s="18"/>
      <c r="AV57" s="877" t="e">
        <f>Пресс!AA57*Пресс!H57/Пресс!J57</f>
        <v>#DIV/0!</v>
      </c>
      <c r="AW57" s="18"/>
      <c r="AX57" s="825" t="e">
        <f>Пресс!AC57*Пресс!H57/Пресс!I57</f>
        <v>#DIV/0!</v>
      </c>
      <c r="AY57" s="18"/>
      <c r="AZ57" s="877" t="e">
        <f>Пресс!AC57*Пресс!H57/Пресс!J57</f>
        <v>#DIV/0!</v>
      </c>
      <c r="BA57" s="245"/>
      <c r="BB57" s="842" t="e">
        <f t="shared" si="12"/>
        <v>#DIV/0!</v>
      </c>
      <c r="BC57" s="876" t="e">
        <f t="shared" si="13"/>
        <v>#DIV/0!</v>
      </c>
      <c r="BD57" s="825" t="e">
        <f>Пресс!AE57*Пресс!H57/Пресс!I57</f>
        <v>#DIV/0!</v>
      </c>
      <c r="BE57" s="18"/>
      <c r="BF57" s="877" t="e">
        <f>Пресс!AE57*Пресс!H57/Пресс!J57</f>
        <v>#DIV/0!</v>
      </c>
      <c r="BG57" s="18"/>
      <c r="BH57" s="825" t="e">
        <f>Пресс!AG57*Пресс!H57/Пресс!I57</f>
        <v>#DIV/0!</v>
      </c>
      <c r="BI57" s="29"/>
      <c r="BJ57" s="877" t="e">
        <f>Пресс!AG57*Пресс!H57/Пресс!J57</f>
        <v>#DIV/0!</v>
      </c>
      <c r="BK57" s="941"/>
      <c r="BL57" s="842" t="e">
        <f t="shared" si="14"/>
        <v>#DIV/0!</v>
      </c>
      <c r="BM57" s="876" t="e">
        <f t="shared" si="15"/>
        <v>#DIV/0!</v>
      </c>
      <c r="BN57" s="825" t="e">
        <f>Пресс!AI57*Пресс!H57/Пресс!I57</f>
        <v>#DIV/0!</v>
      </c>
      <c r="BO57" s="18"/>
      <c r="BP57" s="877" t="e">
        <f>Пресс!AI57*Пресс!H57/Пресс!J57</f>
        <v>#DIV/0!</v>
      </c>
      <c r="BQ57" s="18"/>
      <c r="BR57" s="825" t="e">
        <f>Пресс!AK57*Пресс!H57/Пресс!I57</f>
        <v>#DIV/0!</v>
      </c>
      <c r="BS57" s="18"/>
      <c r="BT57" s="877" t="e">
        <f>Пресс!AK57*Пресс!H57/Пресс!J57</f>
        <v>#DIV/0!</v>
      </c>
      <c r="BU57" s="245"/>
      <c r="BV57" s="842" t="e">
        <f t="shared" si="10"/>
        <v>#DIV/0!</v>
      </c>
      <c r="BW57" s="876" t="e">
        <f t="shared" si="11"/>
        <v>#DIV/0!</v>
      </c>
      <c r="BX57" s="825" t="e">
        <f>Пресс!AM57*Пресс!H57/Пресс!I57</f>
        <v>#DIV/0!</v>
      </c>
      <c r="BY57" s="18"/>
      <c r="BZ57" s="877" t="e">
        <f>Пресс!AM57*Пресс!H57/Пресс!J57</f>
        <v>#DIV/0!</v>
      </c>
      <c r="CA57" s="18"/>
      <c r="CB57" s="825" t="e">
        <f>Пресс!AO57*Пресс!H57/Пресс!I57</f>
        <v>#DIV/0!</v>
      </c>
      <c r="CC57" s="18"/>
      <c r="CD57" s="877" t="e">
        <f>Пресс!AO57*Пресс!H57/Пресс!J57</f>
        <v>#DIV/0!</v>
      </c>
      <c r="CE57" s="302"/>
      <c r="CF57" s="810" t="e">
        <f t="shared" si="44"/>
        <v>#DIV/0!</v>
      </c>
      <c r="CG57" s="320">
        <f t="shared" si="45"/>
        <v>0</v>
      </c>
      <c r="CH57" s="211" t="e">
        <f>Пресс!AQ57*Пресс!H57/Пресс!I57</f>
        <v>#DIV/0!</v>
      </c>
      <c r="CI57" s="13"/>
      <c r="CJ57" s="211" t="e">
        <f>Пресс!AS57*Пресс!H57/Пресс!I57</f>
        <v>#DIV/0!</v>
      </c>
      <c r="CK57" s="304"/>
      <c r="CL57" s="294" t="e">
        <f t="shared" si="46"/>
        <v>#DIV/0!</v>
      </c>
      <c r="CM57" s="320">
        <f t="shared" si="47"/>
        <v>0</v>
      </c>
      <c r="CN57" s="211" t="e">
        <f>Пресс!AU57*Пресс!H57/Пресс!I57</f>
        <v>#DIV/0!</v>
      </c>
      <c r="CO57" s="22"/>
      <c r="CP57" s="211" t="e">
        <f>Пресс!AW57*Пресс!H57/Пресс!I57</f>
        <v>#DIV/0!</v>
      </c>
      <c r="CQ57" s="324"/>
    </row>
    <row r="58" spans="1:95" ht="24.75" hidden="1" customHeight="1" outlineLevel="1" x14ac:dyDescent="0.2">
      <c r="A58" s="204"/>
      <c r="B58" s="1221"/>
      <c r="C58" s="336">
        <f>Пресс!D58</f>
        <v>0</v>
      </c>
      <c r="D58" s="869">
        <f>Пресс!E58</f>
        <v>0</v>
      </c>
      <c r="E58" s="201">
        <f>Пресс!F58</f>
        <v>0</v>
      </c>
      <c r="F58" s="870">
        <f>Пресс!G58</f>
        <v>0</v>
      </c>
      <c r="G58" s="870"/>
      <c r="H58" s="870"/>
      <c r="I58" s="870"/>
      <c r="J58" s="849" t="e">
        <f>Пресс!K58*Пресс!H58/Пресс!I58</f>
        <v>#DIV/0!</v>
      </c>
      <c r="K58" s="826" t="e">
        <f t="shared" si="3"/>
        <v>#DIV/0!</v>
      </c>
      <c r="L58" s="818" t="e">
        <f>Пресс!K58*Пресс!H58/Пресс!J58</f>
        <v>#DIV/0!</v>
      </c>
      <c r="M58" s="818" t="e">
        <f t="shared" si="4"/>
        <v>#DIV/0!</v>
      </c>
      <c r="N58" s="950" t="e">
        <f t="shared" si="26"/>
        <v>#DIV/0!</v>
      </c>
      <c r="O58" s="876" t="e">
        <f t="shared" si="25"/>
        <v>#DIV/0!</v>
      </c>
      <c r="P58" s="825" t="e">
        <f>Пресс!O58*Пресс!H58/Пресс!I58</f>
        <v>#DIV/0!</v>
      </c>
      <c r="Q58" s="18"/>
      <c r="R58" s="877" t="e">
        <f>Пресс!O58*Пресс!H58/Пресс!J58</f>
        <v>#DIV/0!</v>
      </c>
      <c r="S58" s="18"/>
      <c r="T58" s="825" t="e">
        <f>Пресс!Q58*Пресс!H58/Пресс!I58</f>
        <v>#DIV/0!</v>
      </c>
      <c r="U58" s="18"/>
      <c r="V58" s="877" t="e">
        <f>Пресс!Q58*Пресс!H58/Пресс!J58</f>
        <v>#DIV/0!</v>
      </c>
      <c r="W58" s="302"/>
      <c r="X58" s="842" t="e">
        <f t="shared" si="27"/>
        <v>#DIV/0!</v>
      </c>
      <c r="Y58" s="876" t="e">
        <f t="shared" si="6"/>
        <v>#DIV/0!</v>
      </c>
      <c r="Z58" s="825" t="e">
        <f>Пресс!S58*Пресс!H58/Пресс!I58</f>
        <v>#DIV/0!</v>
      </c>
      <c r="AA58" s="18"/>
      <c r="AB58" s="877" t="e">
        <f>Пресс!S58*Пресс!H58/Пресс!J58</f>
        <v>#DIV/0!</v>
      </c>
      <c r="AC58" s="18"/>
      <c r="AD58" s="825" t="e">
        <f>Пресс!U58*Пресс!H58/Пресс!I58</f>
        <v>#DIV/0!</v>
      </c>
      <c r="AE58" s="18"/>
      <c r="AF58" s="877" t="e">
        <f>Пресс!U58*Пресс!H58/Пресс!J58</f>
        <v>#DIV/0!</v>
      </c>
      <c r="AG58" s="245"/>
      <c r="AH58" s="842" t="e">
        <f t="shared" si="28"/>
        <v>#DIV/0!</v>
      </c>
      <c r="AI58" s="876" t="e">
        <f t="shared" si="8"/>
        <v>#DIV/0!</v>
      </c>
      <c r="AJ58" s="908" t="e">
        <f>Пресс!W58*Пресс!H58/Пресс!I58</f>
        <v>#DIV/0!</v>
      </c>
      <c r="AK58" s="914"/>
      <c r="AL58" s="877" t="e">
        <f>Пресс!W58*Пресс!H58/Пресс!J58</f>
        <v>#DIV/0!</v>
      </c>
      <c r="AM58" s="18"/>
      <c r="AN58" s="908" t="e">
        <f>Пресс!Y58*Пресс!H58/Пресс!I58</f>
        <v>#DIV/0!</v>
      </c>
      <c r="AO58" s="914"/>
      <c r="AP58" s="877" t="e">
        <f>Пресс!Y58*Пресс!H58/Пресс!J58</f>
        <v>#DIV/0!</v>
      </c>
      <c r="AQ58" s="245"/>
      <c r="AR58" s="842" t="e">
        <f t="shared" si="29"/>
        <v>#DIV/0!</v>
      </c>
      <c r="AS58" s="876" t="e">
        <f t="shared" si="9"/>
        <v>#DIV/0!</v>
      </c>
      <c r="AT58" s="825" t="e">
        <f>Пресс!AA58*Пресс!H58/Пресс!I58</f>
        <v>#DIV/0!</v>
      </c>
      <c r="AU58" s="18"/>
      <c r="AV58" s="877" t="e">
        <f>Пресс!AA58*Пресс!H58/Пресс!J58</f>
        <v>#DIV/0!</v>
      </c>
      <c r="AW58" s="18"/>
      <c r="AX58" s="825" t="e">
        <f>Пресс!AC58*Пресс!H58/Пресс!I58</f>
        <v>#DIV/0!</v>
      </c>
      <c r="AY58" s="18"/>
      <c r="AZ58" s="877" t="e">
        <f>Пресс!AC58*Пресс!H58/Пресс!J58</f>
        <v>#DIV/0!</v>
      </c>
      <c r="BA58" s="245"/>
      <c r="BB58" s="842" t="e">
        <f t="shared" si="12"/>
        <v>#DIV/0!</v>
      </c>
      <c r="BC58" s="876" t="e">
        <f t="shared" si="13"/>
        <v>#DIV/0!</v>
      </c>
      <c r="BD58" s="825" t="e">
        <f>Пресс!AE58*Пресс!H58/Пресс!I58</f>
        <v>#DIV/0!</v>
      </c>
      <c r="BE58" s="18"/>
      <c r="BF58" s="877" t="e">
        <f>Пресс!AE58*Пресс!H58/Пресс!J58</f>
        <v>#DIV/0!</v>
      </c>
      <c r="BG58" s="18"/>
      <c r="BH58" s="825" t="e">
        <f>Пресс!AG58*Пресс!H58/Пресс!I58</f>
        <v>#DIV/0!</v>
      </c>
      <c r="BI58" s="29"/>
      <c r="BJ58" s="877" t="e">
        <f>Пресс!AG58*Пресс!H58/Пресс!J58</f>
        <v>#DIV/0!</v>
      </c>
      <c r="BK58" s="941"/>
      <c r="BL58" s="842" t="e">
        <f t="shared" si="14"/>
        <v>#DIV/0!</v>
      </c>
      <c r="BM58" s="876" t="e">
        <f t="shared" si="15"/>
        <v>#DIV/0!</v>
      </c>
      <c r="BN58" s="825" t="e">
        <f>Пресс!AI58*Пресс!H58/Пресс!I58</f>
        <v>#DIV/0!</v>
      </c>
      <c r="BO58" s="18"/>
      <c r="BP58" s="877" t="e">
        <f>Пресс!AI58*Пресс!H58/Пресс!J58</f>
        <v>#DIV/0!</v>
      </c>
      <c r="BQ58" s="18"/>
      <c r="BR58" s="825" t="e">
        <f>Пресс!AK58*Пресс!H58/Пресс!I58</f>
        <v>#DIV/0!</v>
      </c>
      <c r="BS58" s="18"/>
      <c r="BT58" s="877" t="e">
        <f>Пресс!AK58*Пресс!H58/Пресс!J58</f>
        <v>#DIV/0!</v>
      </c>
      <c r="BU58" s="245"/>
      <c r="BV58" s="842" t="e">
        <f t="shared" si="10"/>
        <v>#DIV/0!</v>
      </c>
      <c r="BW58" s="876" t="e">
        <f t="shared" si="11"/>
        <v>#DIV/0!</v>
      </c>
      <c r="BX58" s="825" t="e">
        <f>Пресс!AM58*Пресс!H58/Пресс!I58</f>
        <v>#DIV/0!</v>
      </c>
      <c r="BY58" s="18"/>
      <c r="BZ58" s="877" t="e">
        <f>Пресс!AM58*Пресс!H58/Пресс!J58</f>
        <v>#DIV/0!</v>
      </c>
      <c r="CA58" s="18"/>
      <c r="CB58" s="825" t="e">
        <f>Пресс!AO58*Пресс!H58/Пресс!I58</f>
        <v>#DIV/0!</v>
      </c>
      <c r="CC58" s="18"/>
      <c r="CD58" s="877" t="e">
        <f>Пресс!AO58*Пресс!H58/Пресс!J58</f>
        <v>#DIV/0!</v>
      </c>
      <c r="CE58" s="302"/>
      <c r="CF58" s="810" t="e">
        <f t="shared" si="44"/>
        <v>#DIV/0!</v>
      </c>
      <c r="CG58" s="320">
        <f t="shared" si="45"/>
        <v>0</v>
      </c>
      <c r="CH58" s="211" t="e">
        <f>Пресс!AQ58*Пресс!H58/Пресс!I58</f>
        <v>#DIV/0!</v>
      </c>
      <c r="CI58" s="13"/>
      <c r="CJ58" s="211" t="e">
        <f>Пресс!AS58*Пресс!H58/Пресс!I58</f>
        <v>#DIV/0!</v>
      </c>
      <c r="CK58" s="304"/>
      <c r="CL58" s="294" t="e">
        <f t="shared" si="46"/>
        <v>#DIV/0!</v>
      </c>
      <c r="CM58" s="320">
        <f t="shared" si="47"/>
        <v>0</v>
      </c>
      <c r="CN58" s="211" t="e">
        <f>Пресс!AU58*Пресс!H58/Пресс!I58</f>
        <v>#DIV/0!</v>
      </c>
      <c r="CO58" s="22"/>
      <c r="CP58" s="211" t="e">
        <f>Пресс!AW58*Пресс!H58/Пресс!I58</f>
        <v>#DIV/0!</v>
      </c>
      <c r="CQ58" s="324"/>
    </row>
    <row r="59" spans="1:95" ht="24.75" hidden="1" customHeight="1" outlineLevel="1" x14ac:dyDescent="0.2">
      <c r="A59" s="204"/>
      <c r="B59" s="1221"/>
      <c r="C59" s="336">
        <f>Пресс!D59</f>
        <v>0</v>
      </c>
      <c r="D59" s="869">
        <f>Пресс!E59</f>
        <v>0</v>
      </c>
      <c r="E59" s="201">
        <f>Пресс!F59</f>
        <v>0</v>
      </c>
      <c r="F59" s="870">
        <f>Пресс!G59</f>
        <v>0</v>
      </c>
      <c r="G59" s="870"/>
      <c r="H59" s="870"/>
      <c r="I59" s="870"/>
      <c r="J59" s="849" t="e">
        <f>Пресс!K59*Пресс!H59/Пресс!I59</f>
        <v>#DIV/0!</v>
      </c>
      <c r="K59" s="826" t="e">
        <f t="shared" si="3"/>
        <v>#DIV/0!</v>
      </c>
      <c r="L59" s="818" t="e">
        <f>Пресс!K59*Пресс!H59/Пресс!J59</f>
        <v>#DIV/0!</v>
      </c>
      <c r="M59" s="818" t="e">
        <f t="shared" si="4"/>
        <v>#DIV/0!</v>
      </c>
      <c r="N59" s="950" t="e">
        <f t="shared" si="26"/>
        <v>#DIV/0!</v>
      </c>
      <c r="O59" s="876" t="e">
        <f t="shared" si="25"/>
        <v>#DIV/0!</v>
      </c>
      <c r="P59" s="825" t="e">
        <f>Пресс!O59*Пресс!H59/Пресс!I59</f>
        <v>#DIV/0!</v>
      </c>
      <c r="Q59" s="18"/>
      <c r="R59" s="877" t="e">
        <f>Пресс!O59*Пресс!H59/Пресс!J59</f>
        <v>#DIV/0!</v>
      </c>
      <c r="S59" s="18"/>
      <c r="T59" s="825" t="e">
        <f>Пресс!Q59*Пресс!H59/Пресс!I59</f>
        <v>#DIV/0!</v>
      </c>
      <c r="U59" s="18"/>
      <c r="V59" s="877" t="e">
        <f>Пресс!Q59*Пресс!H59/Пресс!J59</f>
        <v>#DIV/0!</v>
      </c>
      <c r="W59" s="302"/>
      <c r="X59" s="842" t="e">
        <f t="shared" si="27"/>
        <v>#DIV/0!</v>
      </c>
      <c r="Y59" s="876" t="e">
        <f t="shared" si="6"/>
        <v>#DIV/0!</v>
      </c>
      <c r="Z59" s="825" t="e">
        <f>Пресс!S59*Пресс!H59/Пресс!I59</f>
        <v>#DIV/0!</v>
      </c>
      <c r="AA59" s="18"/>
      <c r="AB59" s="877" t="e">
        <f>Пресс!S59*Пресс!H59/Пресс!J59</f>
        <v>#DIV/0!</v>
      </c>
      <c r="AC59" s="18"/>
      <c r="AD59" s="825" t="e">
        <f>Пресс!U59*Пресс!H59/Пресс!I59</f>
        <v>#DIV/0!</v>
      </c>
      <c r="AE59" s="18"/>
      <c r="AF59" s="877" t="e">
        <f>Пресс!U59*Пресс!H59/Пресс!J59</f>
        <v>#DIV/0!</v>
      </c>
      <c r="AG59" s="245"/>
      <c r="AH59" s="842" t="e">
        <f t="shared" si="28"/>
        <v>#DIV/0!</v>
      </c>
      <c r="AI59" s="876" t="e">
        <f t="shared" si="8"/>
        <v>#DIV/0!</v>
      </c>
      <c r="AJ59" s="908" t="e">
        <f>Пресс!W59*Пресс!H59/Пресс!I59</f>
        <v>#DIV/0!</v>
      </c>
      <c r="AK59" s="914"/>
      <c r="AL59" s="877" t="e">
        <f>Пресс!W59*Пресс!H59/Пресс!J59</f>
        <v>#DIV/0!</v>
      </c>
      <c r="AM59" s="18"/>
      <c r="AN59" s="908" t="e">
        <f>Пресс!Y59*Пресс!H59/Пресс!I59</f>
        <v>#DIV/0!</v>
      </c>
      <c r="AO59" s="914"/>
      <c r="AP59" s="877" t="e">
        <f>Пресс!Y59*Пресс!H59/Пресс!J59</f>
        <v>#DIV/0!</v>
      </c>
      <c r="AQ59" s="245"/>
      <c r="AR59" s="842" t="e">
        <f t="shared" si="29"/>
        <v>#DIV/0!</v>
      </c>
      <c r="AS59" s="876" t="e">
        <f t="shared" si="9"/>
        <v>#DIV/0!</v>
      </c>
      <c r="AT59" s="825" t="e">
        <f>Пресс!AA59*Пресс!H59/Пресс!I59</f>
        <v>#DIV/0!</v>
      </c>
      <c r="AU59" s="18"/>
      <c r="AV59" s="877" t="e">
        <f>Пресс!AA59*Пресс!H59/Пресс!J59</f>
        <v>#DIV/0!</v>
      </c>
      <c r="AW59" s="18"/>
      <c r="AX59" s="825" t="e">
        <f>Пресс!AC59*Пресс!H59/Пресс!I59</f>
        <v>#DIV/0!</v>
      </c>
      <c r="AY59" s="18"/>
      <c r="AZ59" s="877" t="e">
        <f>Пресс!AC59*Пресс!H59/Пресс!J59</f>
        <v>#DIV/0!</v>
      </c>
      <c r="BA59" s="245"/>
      <c r="BB59" s="842" t="e">
        <f t="shared" si="12"/>
        <v>#DIV/0!</v>
      </c>
      <c r="BC59" s="876" t="e">
        <f t="shared" si="13"/>
        <v>#DIV/0!</v>
      </c>
      <c r="BD59" s="825" t="e">
        <f>Пресс!AE59*Пресс!H59/Пресс!I59</f>
        <v>#DIV/0!</v>
      </c>
      <c r="BE59" s="18"/>
      <c r="BF59" s="877" t="e">
        <f>Пресс!AE59*Пресс!H59/Пресс!J59</f>
        <v>#DIV/0!</v>
      </c>
      <c r="BG59" s="18"/>
      <c r="BH59" s="825" t="e">
        <f>Пресс!AG59*Пресс!H59/Пресс!I59</f>
        <v>#DIV/0!</v>
      </c>
      <c r="BI59" s="29"/>
      <c r="BJ59" s="877" t="e">
        <f>Пресс!AG59*Пресс!H59/Пресс!J59</f>
        <v>#DIV/0!</v>
      </c>
      <c r="BK59" s="941"/>
      <c r="BL59" s="842" t="e">
        <f t="shared" si="14"/>
        <v>#DIV/0!</v>
      </c>
      <c r="BM59" s="876" t="e">
        <f t="shared" si="15"/>
        <v>#DIV/0!</v>
      </c>
      <c r="BN59" s="825" t="e">
        <f>Пресс!AI59*Пресс!H59/Пресс!I59</f>
        <v>#DIV/0!</v>
      </c>
      <c r="BO59" s="18"/>
      <c r="BP59" s="877" t="e">
        <f>Пресс!AI59*Пресс!H59/Пресс!J59</f>
        <v>#DIV/0!</v>
      </c>
      <c r="BQ59" s="18"/>
      <c r="BR59" s="825" t="e">
        <f>Пресс!AK59*Пресс!H59/Пресс!I59</f>
        <v>#DIV/0!</v>
      </c>
      <c r="BS59" s="18"/>
      <c r="BT59" s="877" t="e">
        <f>Пресс!AK59*Пресс!H59/Пресс!J59</f>
        <v>#DIV/0!</v>
      </c>
      <c r="BU59" s="245"/>
      <c r="BV59" s="842" t="e">
        <f t="shared" si="10"/>
        <v>#DIV/0!</v>
      </c>
      <c r="BW59" s="876" t="e">
        <f t="shared" si="11"/>
        <v>#DIV/0!</v>
      </c>
      <c r="BX59" s="825" t="e">
        <f>Пресс!AM59*Пресс!H59/Пресс!I59</f>
        <v>#DIV/0!</v>
      </c>
      <c r="BY59" s="18"/>
      <c r="BZ59" s="877" t="e">
        <f>Пресс!AM59*Пресс!H59/Пресс!J59</f>
        <v>#DIV/0!</v>
      </c>
      <c r="CA59" s="18"/>
      <c r="CB59" s="825" t="e">
        <f>Пресс!AO59*Пресс!H59/Пресс!I59</f>
        <v>#DIV/0!</v>
      </c>
      <c r="CC59" s="18"/>
      <c r="CD59" s="877" t="e">
        <f>Пресс!AO59*Пресс!H59/Пресс!J59</f>
        <v>#DIV/0!</v>
      </c>
      <c r="CE59" s="302"/>
      <c r="CF59" s="810" t="e">
        <f t="shared" si="44"/>
        <v>#DIV/0!</v>
      </c>
      <c r="CG59" s="320">
        <f t="shared" si="45"/>
        <v>0</v>
      </c>
      <c r="CH59" s="211" t="e">
        <f>Пресс!AQ59*Пресс!H59/Пресс!I59</f>
        <v>#DIV/0!</v>
      </c>
      <c r="CI59" s="13"/>
      <c r="CJ59" s="211" t="e">
        <f>Пресс!AS59*Пресс!H59/Пресс!I59</f>
        <v>#DIV/0!</v>
      </c>
      <c r="CK59" s="304"/>
      <c r="CL59" s="294" t="e">
        <f t="shared" si="46"/>
        <v>#DIV/0!</v>
      </c>
      <c r="CM59" s="320">
        <f t="shared" si="47"/>
        <v>0</v>
      </c>
      <c r="CN59" s="211" t="e">
        <f>Пресс!AU59*Пресс!H59/Пресс!I59</f>
        <v>#DIV/0!</v>
      </c>
      <c r="CO59" s="22"/>
      <c r="CP59" s="211" t="e">
        <f>Пресс!AW59*Пресс!H59/Пресс!I59</f>
        <v>#DIV/0!</v>
      </c>
      <c r="CQ59" s="324"/>
    </row>
    <row r="60" spans="1:95" ht="24.75" hidden="1" customHeight="1" outlineLevel="1" x14ac:dyDescent="0.2">
      <c r="A60" s="204"/>
      <c r="B60" s="1221"/>
      <c r="C60" s="336">
        <f>Пресс!D60</f>
        <v>0</v>
      </c>
      <c r="D60" s="869">
        <f>Пресс!E60</f>
        <v>0</v>
      </c>
      <c r="E60" s="201">
        <f>Пресс!F60</f>
        <v>0</v>
      </c>
      <c r="F60" s="870">
        <f>Пресс!G60</f>
        <v>0</v>
      </c>
      <c r="G60" s="870"/>
      <c r="H60" s="870"/>
      <c r="I60" s="870"/>
      <c r="J60" s="849" t="e">
        <f>Пресс!K60*Пресс!H60/Пресс!I60</f>
        <v>#DIV/0!</v>
      </c>
      <c r="K60" s="826" t="e">
        <f t="shared" si="3"/>
        <v>#DIV/0!</v>
      </c>
      <c r="L60" s="818" t="e">
        <f>Пресс!K60*Пресс!H60/Пресс!J60</f>
        <v>#DIV/0!</v>
      </c>
      <c r="M60" s="818" t="e">
        <f t="shared" si="4"/>
        <v>#DIV/0!</v>
      </c>
      <c r="N60" s="950" t="e">
        <f t="shared" si="26"/>
        <v>#DIV/0!</v>
      </c>
      <c r="O60" s="876" t="e">
        <f t="shared" si="25"/>
        <v>#DIV/0!</v>
      </c>
      <c r="P60" s="825" t="e">
        <f>Пресс!O60*Пресс!H60/Пресс!I60</f>
        <v>#DIV/0!</v>
      </c>
      <c r="Q60" s="18"/>
      <c r="R60" s="877" t="e">
        <f>Пресс!O60*Пресс!H60/Пресс!J60</f>
        <v>#DIV/0!</v>
      </c>
      <c r="S60" s="18"/>
      <c r="T60" s="825" t="e">
        <f>Пресс!Q60*Пресс!H60/Пресс!I60</f>
        <v>#DIV/0!</v>
      </c>
      <c r="U60" s="18"/>
      <c r="V60" s="877" t="e">
        <f>Пресс!Q60*Пресс!H60/Пресс!J60</f>
        <v>#DIV/0!</v>
      </c>
      <c r="W60" s="302"/>
      <c r="X60" s="842" t="e">
        <f t="shared" si="27"/>
        <v>#DIV/0!</v>
      </c>
      <c r="Y60" s="876" t="e">
        <f t="shared" si="6"/>
        <v>#DIV/0!</v>
      </c>
      <c r="Z60" s="825" t="e">
        <f>Пресс!S60*Пресс!H60/Пресс!I60</f>
        <v>#DIV/0!</v>
      </c>
      <c r="AA60" s="18"/>
      <c r="AB60" s="877" t="e">
        <f>Пресс!S60*Пресс!H60/Пресс!J60</f>
        <v>#DIV/0!</v>
      </c>
      <c r="AC60" s="18"/>
      <c r="AD60" s="825" t="e">
        <f>Пресс!U60*Пресс!H60/Пресс!I60</f>
        <v>#DIV/0!</v>
      </c>
      <c r="AE60" s="18"/>
      <c r="AF60" s="877" t="e">
        <f>Пресс!U60*Пресс!H60/Пресс!J60</f>
        <v>#DIV/0!</v>
      </c>
      <c r="AG60" s="245"/>
      <c r="AH60" s="842" t="e">
        <f t="shared" si="28"/>
        <v>#DIV/0!</v>
      </c>
      <c r="AI60" s="876" t="e">
        <f t="shared" si="8"/>
        <v>#DIV/0!</v>
      </c>
      <c r="AJ60" s="908" t="e">
        <f>Пресс!W60*Пресс!H60/Пресс!I60</f>
        <v>#DIV/0!</v>
      </c>
      <c r="AK60" s="914"/>
      <c r="AL60" s="877" t="e">
        <f>Пресс!W60*Пресс!H60/Пресс!J60</f>
        <v>#DIV/0!</v>
      </c>
      <c r="AM60" s="18"/>
      <c r="AN60" s="908" t="e">
        <f>Пресс!Y60*Пресс!H60/Пресс!I60</f>
        <v>#DIV/0!</v>
      </c>
      <c r="AO60" s="914"/>
      <c r="AP60" s="877" t="e">
        <f>Пресс!Y60*Пресс!H60/Пресс!J60</f>
        <v>#DIV/0!</v>
      </c>
      <c r="AQ60" s="245"/>
      <c r="AR60" s="842" t="e">
        <f t="shared" si="29"/>
        <v>#DIV/0!</v>
      </c>
      <c r="AS60" s="876" t="e">
        <f t="shared" si="9"/>
        <v>#DIV/0!</v>
      </c>
      <c r="AT60" s="825" t="e">
        <f>Пресс!AA60*Пресс!H60/Пресс!I60</f>
        <v>#DIV/0!</v>
      </c>
      <c r="AU60" s="18"/>
      <c r="AV60" s="877" t="e">
        <f>Пресс!AA60*Пресс!H60/Пресс!J60</f>
        <v>#DIV/0!</v>
      </c>
      <c r="AW60" s="18"/>
      <c r="AX60" s="825" t="e">
        <f>Пресс!AC60*Пресс!H60/Пресс!I60</f>
        <v>#DIV/0!</v>
      </c>
      <c r="AY60" s="18"/>
      <c r="AZ60" s="877" t="e">
        <f>Пресс!AC60*Пресс!H60/Пресс!J60</f>
        <v>#DIV/0!</v>
      </c>
      <c r="BA60" s="245"/>
      <c r="BB60" s="842" t="e">
        <f t="shared" si="12"/>
        <v>#DIV/0!</v>
      </c>
      <c r="BC60" s="876" t="e">
        <f t="shared" si="13"/>
        <v>#DIV/0!</v>
      </c>
      <c r="BD60" s="825" t="e">
        <f>Пресс!AE60*Пресс!H60/Пресс!I60</f>
        <v>#DIV/0!</v>
      </c>
      <c r="BE60" s="18"/>
      <c r="BF60" s="877" t="e">
        <f>Пресс!AE60*Пресс!H60/Пресс!J60</f>
        <v>#DIV/0!</v>
      </c>
      <c r="BG60" s="18"/>
      <c r="BH60" s="825" t="e">
        <f>Пресс!AG60*Пресс!H60/Пресс!I60</f>
        <v>#DIV/0!</v>
      </c>
      <c r="BI60" s="29"/>
      <c r="BJ60" s="877" t="e">
        <f>Пресс!AG60*Пресс!H60/Пресс!J60</f>
        <v>#DIV/0!</v>
      </c>
      <c r="BK60" s="941"/>
      <c r="BL60" s="842" t="e">
        <f t="shared" si="14"/>
        <v>#DIV/0!</v>
      </c>
      <c r="BM60" s="876" t="e">
        <f t="shared" si="15"/>
        <v>#DIV/0!</v>
      </c>
      <c r="BN60" s="825" t="e">
        <f>Пресс!AI60*Пресс!H60/Пресс!I60</f>
        <v>#DIV/0!</v>
      </c>
      <c r="BO60" s="18"/>
      <c r="BP60" s="877" t="e">
        <f>Пресс!AI60*Пресс!H60/Пресс!J60</f>
        <v>#DIV/0!</v>
      </c>
      <c r="BQ60" s="18"/>
      <c r="BR60" s="825" t="e">
        <f>Пресс!AK60*Пресс!H60/Пресс!I60</f>
        <v>#DIV/0!</v>
      </c>
      <c r="BS60" s="18"/>
      <c r="BT60" s="877" t="e">
        <f>Пресс!AK60*Пресс!H60/Пресс!J60</f>
        <v>#DIV/0!</v>
      </c>
      <c r="BU60" s="245"/>
      <c r="BV60" s="842" t="e">
        <f t="shared" si="10"/>
        <v>#DIV/0!</v>
      </c>
      <c r="BW60" s="876" t="e">
        <f t="shared" si="11"/>
        <v>#DIV/0!</v>
      </c>
      <c r="BX60" s="825" t="e">
        <f>Пресс!AM60*Пресс!H60/Пресс!I60</f>
        <v>#DIV/0!</v>
      </c>
      <c r="BY60" s="18"/>
      <c r="BZ60" s="877" t="e">
        <f>Пресс!AM60*Пресс!H60/Пресс!J60</f>
        <v>#DIV/0!</v>
      </c>
      <c r="CA60" s="18"/>
      <c r="CB60" s="825" t="e">
        <f>Пресс!AO60*Пресс!H60/Пресс!I60</f>
        <v>#DIV/0!</v>
      </c>
      <c r="CC60" s="18"/>
      <c r="CD60" s="877" t="e">
        <f>Пресс!AO60*Пресс!H60/Пресс!J60</f>
        <v>#DIV/0!</v>
      </c>
      <c r="CE60" s="302"/>
      <c r="CF60" s="810" t="e">
        <f t="shared" si="44"/>
        <v>#DIV/0!</v>
      </c>
      <c r="CG60" s="320">
        <f t="shared" si="45"/>
        <v>0</v>
      </c>
      <c r="CH60" s="211" t="e">
        <f>Пресс!AQ60*Пресс!H60/Пресс!I60</f>
        <v>#DIV/0!</v>
      </c>
      <c r="CI60" s="13"/>
      <c r="CJ60" s="211" t="e">
        <f>Пресс!AS60*Пресс!H60/Пресс!I60</f>
        <v>#DIV/0!</v>
      </c>
      <c r="CK60" s="304"/>
      <c r="CL60" s="294" t="e">
        <f t="shared" si="46"/>
        <v>#DIV/0!</v>
      </c>
      <c r="CM60" s="320">
        <f t="shared" si="47"/>
        <v>0</v>
      </c>
      <c r="CN60" s="211" t="e">
        <f>Пресс!AU60*Пресс!H60/Пресс!I60</f>
        <v>#DIV/0!</v>
      </c>
      <c r="CO60" s="22"/>
      <c r="CP60" s="211" t="e">
        <f>Пресс!AW60*Пресс!H60/Пресс!I60</f>
        <v>#DIV/0!</v>
      </c>
      <c r="CQ60" s="324"/>
    </row>
    <row r="61" spans="1:95" ht="24.75" hidden="1" customHeight="1" outlineLevel="1" x14ac:dyDescent="0.2">
      <c r="A61" s="204"/>
      <c r="B61" s="1221"/>
      <c r="C61" s="336">
        <f>Пресс!D61</f>
        <v>0</v>
      </c>
      <c r="D61" s="869">
        <f>Пресс!E61</f>
        <v>0</v>
      </c>
      <c r="E61" s="201">
        <f>Пресс!F61</f>
        <v>0</v>
      </c>
      <c r="F61" s="870">
        <f>Пресс!G61</f>
        <v>0</v>
      </c>
      <c r="G61" s="870"/>
      <c r="H61" s="870"/>
      <c r="I61" s="870"/>
      <c r="J61" s="849" t="e">
        <f>Пресс!K61*Пресс!H61/Пресс!I61</f>
        <v>#DIV/0!</v>
      </c>
      <c r="K61" s="826" t="e">
        <f t="shared" si="3"/>
        <v>#DIV/0!</v>
      </c>
      <c r="L61" s="818" t="e">
        <f>Пресс!K61*Пресс!H61/Пресс!J61</f>
        <v>#DIV/0!</v>
      </c>
      <c r="M61" s="818" t="e">
        <f t="shared" si="4"/>
        <v>#DIV/0!</v>
      </c>
      <c r="N61" s="950" t="e">
        <f t="shared" si="26"/>
        <v>#DIV/0!</v>
      </c>
      <c r="O61" s="876" t="e">
        <f t="shared" si="25"/>
        <v>#DIV/0!</v>
      </c>
      <c r="P61" s="825" t="e">
        <f>Пресс!O61*Пресс!H61/Пресс!I61</f>
        <v>#DIV/0!</v>
      </c>
      <c r="Q61" s="18"/>
      <c r="R61" s="877" t="e">
        <f>Пресс!O61*Пресс!H61/Пресс!J61</f>
        <v>#DIV/0!</v>
      </c>
      <c r="S61" s="18"/>
      <c r="T61" s="825" t="e">
        <f>Пресс!Q61*Пресс!H61/Пресс!I61</f>
        <v>#DIV/0!</v>
      </c>
      <c r="U61" s="18"/>
      <c r="V61" s="877" t="e">
        <f>Пресс!Q61*Пресс!H61/Пресс!J61</f>
        <v>#DIV/0!</v>
      </c>
      <c r="W61" s="302"/>
      <c r="X61" s="842" t="e">
        <f t="shared" si="27"/>
        <v>#DIV/0!</v>
      </c>
      <c r="Y61" s="876" t="e">
        <f t="shared" si="6"/>
        <v>#DIV/0!</v>
      </c>
      <c r="Z61" s="825" t="e">
        <f>Пресс!S61*Пресс!H61/Пресс!I61</f>
        <v>#DIV/0!</v>
      </c>
      <c r="AA61" s="18"/>
      <c r="AB61" s="877" t="e">
        <f>Пресс!S61*Пресс!H61/Пресс!J61</f>
        <v>#DIV/0!</v>
      </c>
      <c r="AC61" s="18"/>
      <c r="AD61" s="825" t="e">
        <f>Пресс!U61*Пресс!H61/Пресс!I61</f>
        <v>#DIV/0!</v>
      </c>
      <c r="AE61" s="18"/>
      <c r="AF61" s="877" t="e">
        <f>Пресс!U61*Пресс!H61/Пресс!J61</f>
        <v>#DIV/0!</v>
      </c>
      <c r="AG61" s="245"/>
      <c r="AH61" s="842" t="e">
        <f t="shared" si="28"/>
        <v>#DIV/0!</v>
      </c>
      <c r="AI61" s="876" t="e">
        <f t="shared" si="8"/>
        <v>#DIV/0!</v>
      </c>
      <c r="AJ61" s="908" t="e">
        <f>Пресс!W61*Пресс!H61/Пресс!I61</f>
        <v>#DIV/0!</v>
      </c>
      <c r="AK61" s="914"/>
      <c r="AL61" s="877" t="e">
        <f>Пресс!W61*Пресс!H61/Пресс!J61</f>
        <v>#DIV/0!</v>
      </c>
      <c r="AM61" s="18"/>
      <c r="AN61" s="908" t="e">
        <f>Пресс!Y61*Пресс!H61/Пресс!I61</f>
        <v>#DIV/0!</v>
      </c>
      <c r="AO61" s="914"/>
      <c r="AP61" s="877" t="e">
        <f>Пресс!Y61*Пресс!H61/Пресс!J61</f>
        <v>#DIV/0!</v>
      </c>
      <c r="AQ61" s="245"/>
      <c r="AR61" s="842" t="e">
        <f t="shared" si="29"/>
        <v>#DIV/0!</v>
      </c>
      <c r="AS61" s="876" t="e">
        <f t="shared" si="9"/>
        <v>#DIV/0!</v>
      </c>
      <c r="AT61" s="825" t="e">
        <f>Пресс!AA61*Пресс!H61/Пресс!I61</f>
        <v>#DIV/0!</v>
      </c>
      <c r="AU61" s="18"/>
      <c r="AV61" s="877" t="e">
        <f>Пресс!AA61*Пресс!H61/Пресс!J61</f>
        <v>#DIV/0!</v>
      </c>
      <c r="AW61" s="18"/>
      <c r="AX61" s="825" t="e">
        <f>Пресс!AC61*Пресс!H61/Пресс!I61</f>
        <v>#DIV/0!</v>
      </c>
      <c r="AY61" s="18"/>
      <c r="AZ61" s="877" t="e">
        <f>Пресс!AC61*Пресс!H61/Пресс!J61</f>
        <v>#DIV/0!</v>
      </c>
      <c r="BA61" s="245"/>
      <c r="BB61" s="842" t="e">
        <f t="shared" si="12"/>
        <v>#DIV/0!</v>
      </c>
      <c r="BC61" s="876" t="e">
        <f t="shared" si="13"/>
        <v>#DIV/0!</v>
      </c>
      <c r="BD61" s="825" t="e">
        <f>Пресс!AE61*Пресс!H61/Пресс!I61</f>
        <v>#DIV/0!</v>
      </c>
      <c r="BE61" s="18"/>
      <c r="BF61" s="877" t="e">
        <f>Пресс!AE61*Пресс!H61/Пресс!J61</f>
        <v>#DIV/0!</v>
      </c>
      <c r="BG61" s="18"/>
      <c r="BH61" s="825" t="e">
        <f>Пресс!AG61*Пресс!H61/Пресс!I61</f>
        <v>#DIV/0!</v>
      </c>
      <c r="BI61" s="29"/>
      <c r="BJ61" s="877" t="e">
        <f>Пресс!AG61*Пресс!H61/Пресс!J61</f>
        <v>#DIV/0!</v>
      </c>
      <c r="BK61" s="941"/>
      <c r="BL61" s="842" t="e">
        <f t="shared" si="14"/>
        <v>#DIV/0!</v>
      </c>
      <c r="BM61" s="876" t="e">
        <f t="shared" si="15"/>
        <v>#DIV/0!</v>
      </c>
      <c r="BN61" s="825" t="e">
        <f>Пресс!AI61*Пресс!H61/Пресс!I61</f>
        <v>#DIV/0!</v>
      </c>
      <c r="BO61" s="18"/>
      <c r="BP61" s="877" t="e">
        <f>Пресс!AI61*Пресс!H61/Пресс!J61</f>
        <v>#DIV/0!</v>
      </c>
      <c r="BQ61" s="18"/>
      <c r="BR61" s="825" t="e">
        <f>Пресс!AK61*Пресс!H61/Пресс!I61</f>
        <v>#DIV/0!</v>
      </c>
      <c r="BS61" s="18"/>
      <c r="BT61" s="877" t="e">
        <f>Пресс!AK61*Пресс!H61/Пресс!J61</f>
        <v>#DIV/0!</v>
      </c>
      <c r="BU61" s="245"/>
      <c r="BV61" s="842" t="e">
        <f t="shared" si="10"/>
        <v>#DIV/0!</v>
      </c>
      <c r="BW61" s="876" t="e">
        <f t="shared" si="11"/>
        <v>#DIV/0!</v>
      </c>
      <c r="BX61" s="825" t="e">
        <f>Пресс!AM61*Пресс!H61/Пресс!I61</f>
        <v>#DIV/0!</v>
      </c>
      <c r="BY61" s="18"/>
      <c r="BZ61" s="877" t="e">
        <f>Пресс!AM61*Пресс!H61/Пресс!J61</f>
        <v>#DIV/0!</v>
      </c>
      <c r="CA61" s="18"/>
      <c r="CB61" s="825" t="e">
        <f>Пресс!AO61*Пресс!H61/Пресс!I61</f>
        <v>#DIV/0!</v>
      </c>
      <c r="CC61" s="18"/>
      <c r="CD61" s="877" t="e">
        <f>Пресс!AO61*Пресс!H61/Пресс!J61</f>
        <v>#DIV/0!</v>
      </c>
      <c r="CE61" s="302"/>
      <c r="CF61" s="810" t="e">
        <f t="shared" si="44"/>
        <v>#DIV/0!</v>
      </c>
      <c r="CG61" s="320">
        <f t="shared" si="45"/>
        <v>0</v>
      </c>
      <c r="CH61" s="211" t="e">
        <f>Пресс!AQ61*Пресс!H61/Пресс!I61</f>
        <v>#DIV/0!</v>
      </c>
      <c r="CI61" s="13"/>
      <c r="CJ61" s="211" t="e">
        <f>Пресс!AS61*Пресс!H61/Пресс!I61</f>
        <v>#DIV/0!</v>
      </c>
      <c r="CK61" s="304"/>
      <c r="CL61" s="294" t="e">
        <f t="shared" si="46"/>
        <v>#DIV/0!</v>
      </c>
      <c r="CM61" s="320">
        <f t="shared" si="47"/>
        <v>0</v>
      </c>
      <c r="CN61" s="211" t="e">
        <f>Пресс!AU61*Пресс!H61/Пресс!I61</f>
        <v>#DIV/0!</v>
      </c>
      <c r="CO61" s="22"/>
      <c r="CP61" s="211" t="e">
        <f>Пресс!AW61*Пресс!H61/Пресс!I61</f>
        <v>#DIV/0!</v>
      </c>
      <c r="CQ61" s="324"/>
    </row>
    <row r="62" spans="1:95" ht="24.75" hidden="1" customHeight="1" outlineLevel="1" x14ac:dyDescent="0.2">
      <c r="A62" s="204"/>
      <c r="B62" s="1221"/>
      <c r="C62" s="336">
        <f>Пресс!D62</f>
        <v>0</v>
      </c>
      <c r="D62" s="869">
        <f>Пресс!E62</f>
        <v>0</v>
      </c>
      <c r="E62" s="201">
        <f>Пресс!F62</f>
        <v>0</v>
      </c>
      <c r="F62" s="870">
        <f>Пресс!G62</f>
        <v>0</v>
      </c>
      <c r="G62" s="870"/>
      <c r="H62" s="870"/>
      <c r="I62" s="870"/>
      <c r="J62" s="849" t="e">
        <f>Пресс!K62*Пресс!H62/Пресс!I62</f>
        <v>#DIV/0!</v>
      </c>
      <c r="K62" s="826" t="e">
        <f t="shared" si="3"/>
        <v>#DIV/0!</v>
      </c>
      <c r="L62" s="818" t="e">
        <f>Пресс!K62*Пресс!H62/Пресс!J62</f>
        <v>#DIV/0!</v>
      </c>
      <c r="M62" s="818" t="e">
        <f t="shared" si="4"/>
        <v>#DIV/0!</v>
      </c>
      <c r="N62" s="950" t="e">
        <f t="shared" si="26"/>
        <v>#DIV/0!</v>
      </c>
      <c r="O62" s="876" t="e">
        <f t="shared" si="25"/>
        <v>#DIV/0!</v>
      </c>
      <c r="P62" s="825" t="e">
        <f>Пресс!O62*Пресс!H62/Пресс!I62</f>
        <v>#DIV/0!</v>
      </c>
      <c r="Q62" s="18"/>
      <c r="R62" s="877" t="e">
        <f>Пресс!O62*Пресс!H62/Пресс!J62</f>
        <v>#DIV/0!</v>
      </c>
      <c r="S62" s="18"/>
      <c r="T62" s="825" t="e">
        <f>Пресс!Q62*Пресс!H62/Пресс!I62</f>
        <v>#DIV/0!</v>
      </c>
      <c r="U62" s="18"/>
      <c r="V62" s="877" t="e">
        <f>Пресс!Q62*Пресс!H62/Пресс!J62</f>
        <v>#DIV/0!</v>
      </c>
      <c r="W62" s="302"/>
      <c r="X62" s="842" t="e">
        <f t="shared" si="27"/>
        <v>#DIV/0!</v>
      </c>
      <c r="Y62" s="876" t="e">
        <f t="shared" si="6"/>
        <v>#DIV/0!</v>
      </c>
      <c r="Z62" s="825" t="e">
        <f>Пресс!S62*Пресс!H62/Пресс!I62</f>
        <v>#DIV/0!</v>
      </c>
      <c r="AA62" s="18"/>
      <c r="AB62" s="877" t="e">
        <f>Пресс!S62*Пресс!H62/Пресс!J62</f>
        <v>#DIV/0!</v>
      </c>
      <c r="AC62" s="18"/>
      <c r="AD62" s="825" t="e">
        <f>Пресс!U62*Пресс!H62/Пресс!I62</f>
        <v>#DIV/0!</v>
      </c>
      <c r="AE62" s="18"/>
      <c r="AF62" s="877" t="e">
        <f>Пресс!U62*Пресс!H62/Пресс!J62</f>
        <v>#DIV/0!</v>
      </c>
      <c r="AG62" s="245"/>
      <c r="AH62" s="842" t="e">
        <f t="shared" si="28"/>
        <v>#DIV/0!</v>
      </c>
      <c r="AI62" s="876" t="e">
        <f t="shared" si="8"/>
        <v>#DIV/0!</v>
      </c>
      <c r="AJ62" s="908" t="e">
        <f>Пресс!W62*Пресс!H62/Пресс!I62</f>
        <v>#DIV/0!</v>
      </c>
      <c r="AK62" s="914"/>
      <c r="AL62" s="877" t="e">
        <f>Пресс!W62*Пресс!H62/Пресс!J62</f>
        <v>#DIV/0!</v>
      </c>
      <c r="AM62" s="18"/>
      <c r="AN62" s="908" t="e">
        <f>Пресс!Y62*Пресс!H62/Пресс!I62</f>
        <v>#DIV/0!</v>
      </c>
      <c r="AO62" s="914"/>
      <c r="AP62" s="877" t="e">
        <f>Пресс!Y62*Пресс!H62/Пресс!J62</f>
        <v>#DIV/0!</v>
      </c>
      <c r="AQ62" s="245"/>
      <c r="AR62" s="842" t="e">
        <f t="shared" si="29"/>
        <v>#DIV/0!</v>
      </c>
      <c r="AS62" s="876" t="e">
        <f t="shared" si="9"/>
        <v>#DIV/0!</v>
      </c>
      <c r="AT62" s="825" t="e">
        <f>Пресс!AA62*Пресс!H62/Пресс!I62</f>
        <v>#DIV/0!</v>
      </c>
      <c r="AU62" s="18"/>
      <c r="AV62" s="877" t="e">
        <f>Пресс!AA62*Пресс!H62/Пресс!J62</f>
        <v>#DIV/0!</v>
      </c>
      <c r="AW62" s="18"/>
      <c r="AX62" s="825" t="e">
        <f>Пресс!AC62*Пресс!H62/Пресс!I62</f>
        <v>#DIV/0!</v>
      </c>
      <c r="AY62" s="18"/>
      <c r="AZ62" s="877" t="e">
        <f>Пресс!AC62*Пресс!H62/Пресс!J62</f>
        <v>#DIV/0!</v>
      </c>
      <c r="BA62" s="245"/>
      <c r="BB62" s="842" t="e">
        <f t="shared" si="12"/>
        <v>#DIV/0!</v>
      </c>
      <c r="BC62" s="876" t="e">
        <f t="shared" si="13"/>
        <v>#DIV/0!</v>
      </c>
      <c r="BD62" s="825" t="e">
        <f>Пресс!AE62*Пресс!H62/Пресс!I62</f>
        <v>#DIV/0!</v>
      </c>
      <c r="BE62" s="18"/>
      <c r="BF62" s="877" t="e">
        <f>Пресс!AE62*Пресс!H62/Пресс!J62</f>
        <v>#DIV/0!</v>
      </c>
      <c r="BG62" s="18"/>
      <c r="BH62" s="825" t="e">
        <f>Пресс!AG62*Пресс!H62/Пресс!I62</f>
        <v>#DIV/0!</v>
      </c>
      <c r="BI62" s="29"/>
      <c r="BJ62" s="877" t="e">
        <f>Пресс!AG62*Пресс!H62/Пресс!J62</f>
        <v>#DIV/0!</v>
      </c>
      <c r="BK62" s="941"/>
      <c r="BL62" s="842" t="e">
        <f t="shared" si="14"/>
        <v>#DIV/0!</v>
      </c>
      <c r="BM62" s="876" t="e">
        <f t="shared" si="15"/>
        <v>#DIV/0!</v>
      </c>
      <c r="BN62" s="825" t="e">
        <f>Пресс!AI62*Пресс!H62/Пресс!I62</f>
        <v>#DIV/0!</v>
      </c>
      <c r="BO62" s="18"/>
      <c r="BP62" s="877" t="e">
        <f>Пресс!AI62*Пресс!H62/Пресс!J62</f>
        <v>#DIV/0!</v>
      </c>
      <c r="BQ62" s="18"/>
      <c r="BR62" s="825" t="e">
        <f>Пресс!AK62*Пресс!H62/Пресс!I62</f>
        <v>#DIV/0!</v>
      </c>
      <c r="BS62" s="18"/>
      <c r="BT62" s="877" t="e">
        <f>Пресс!AK62*Пресс!H62/Пресс!J62</f>
        <v>#DIV/0!</v>
      </c>
      <c r="BU62" s="245"/>
      <c r="BV62" s="842" t="e">
        <f t="shared" si="10"/>
        <v>#DIV/0!</v>
      </c>
      <c r="BW62" s="876" t="e">
        <f t="shared" si="11"/>
        <v>#DIV/0!</v>
      </c>
      <c r="BX62" s="825" t="e">
        <f>Пресс!AM62*Пресс!H62/Пресс!I62</f>
        <v>#DIV/0!</v>
      </c>
      <c r="BY62" s="18"/>
      <c r="BZ62" s="877" t="e">
        <f>Пресс!AM62*Пресс!H62/Пресс!J62</f>
        <v>#DIV/0!</v>
      </c>
      <c r="CA62" s="18"/>
      <c r="CB62" s="825" t="e">
        <f>Пресс!AO62*Пресс!H62/Пресс!I62</f>
        <v>#DIV/0!</v>
      </c>
      <c r="CC62" s="18"/>
      <c r="CD62" s="877" t="e">
        <f>Пресс!AO62*Пресс!H62/Пресс!J62</f>
        <v>#DIV/0!</v>
      </c>
      <c r="CE62" s="302"/>
      <c r="CF62" s="810" t="e">
        <f t="shared" si="44"/>
        <v>#DIV/0!</v>
      </c>
      <c r="CG62" s="320">
        <f t="shared" si="45"/>
        <v>0</v>
      </c>
      <c r="CH62" s="211" t="e">
        <f>Пресс!AQ62*Пресс!H62/Пресс!I62</f>
        <v>#DIV/0!</v>
      </c>
      <c r="CI62" s="13"/>
      <c r="CJ62" s="211" t="e">
        <f>Пресс!AS62*Пресс!H62/Пресс!I62</f>
        <v>#DIV/0!</v>
      </c>
      <c r="CK62" s="304"/>
      <c r="CL62" s="294" t="e">
        <f t="shared" si="46"/>
        <v>#DIV/0!</v>
      </c>
      <c r="CM62" s="320">
        <f t="shared" si="47"/>
        <v>0</v>
      </c>
      <c r="CN62" s="211" t="e">
        <f>Пресс!AU62*Пресс!H62/Пресс!I62</f>
        <v>#DIV/0!</v>
      </c>
      <c r="CO62" s="22"/>
      <c r="CP62" s="211" t="e">
        <f>Пресс!AW62*Пресс!H62/Пресс!I62</f>
        <v>#DIV/0!</v>
      </c>
      <c r="CQ62" s="324"/>
    </row>
    <row r="63" spans="1:95" ht="24.75" customHeight="1" collapsed="1" thickBot="1" x14ac:dyDescent="0.25">
      <c r="A63" s="205"/>
      <c r="B63" s="1222"/>
      <c r="C63" s="952">
        <f>Пресс!D63</f>
        <v>0</v>
      </c>
      <c r="D63" s="953">
        <f>Пресс!E63</f>
        <v>0</v>
      </c>
      <c r="E63" s="954">
        <f>Пресс!F63</f>
        <v>0</v>
      </c>
      <c r="F63" s="955">
        <f>Пресс!G63</f>
        <v>0</v>
      </c>
      <c r="G63" s="955"/>
      <c r="H63" s="955"/>
      <c r="I63" s="955"/>
      <c r="J63" s="956" t="e">
        <f>Пресс!K63*Пресс!H63/Пресс!I63</f>
        <v>#DIV/0!</v>
      </c>
      <c r="K63" s="957" t="e">
        <f t="shared" si="3"/>
        <v>#DIV/0!</v>
      </c>
      <c r="L63" s="958" t="e">
        <f>Пресс!K63*Пресс!H63/Пресс!J63</f>
        <v>#DIV/0!</v>
      </c>
      <c r="M63" s="958" t="e">
        <f t="shared" si="4"/>
        <v>#DIV/0!</v>
      </c>
      <c r="N63" s="951" t="e">
        <f t="shared" si="26"/>
        <v>#DIV/0!</v>
      </c>
      <c r="O63" s="880" t="e">
        <f t="shared" si="25"/>
        <v>#DIV/0!</v>
      </c>
      <c r="P63" s="832" t="e">
        <f>Пресс!O63*Пресс!H63/Пресс!I63</f>
        <v>#DIV/0!</v>
      </c>
      <c r="Q63" s="379"/>
      <c r="R63" s="881" t="e">
        <f>Пресс!O63*Пресс!H63/Пресс!J63</f>
        <v>#DIV/0!</v>
      </c>
      <c r="S63" s="379"/>
      <c r="T63" s="832" t="e">
        <f>Пресс!Q63*Пресс!H63/Пресс!I63</f>
        <v>#DIV/0!</v>
      </c>
      <c r="U63" s="379"/>
      <c r="V63" s="881" t="e">
        <f>Пресс!Q63*Пресс!H63/Пресс!J63</f>
        <v>#DIV/0!</v>
      </c>
      <c r="W63" s="378"/>
      <c r="X63" s="844" t="e">
        <f t="shared" si="27"/>
        <v>#DIV/0!</v>
      </c>
      <c r="Y63" s="880" t="e">
        <f t="shared" si="6"/>
        <v>#DIV/0!</v>
      </c>
      <c r="Z63" s="832" t="e">
        <f>Пресс!S63*Пресс!H63/Пресс!I63</f>
        <v>#DIV/0!</v>
      </c>
      <c r="AA63" s="379"/>
      <c r="AB63" s="881" t="e">
        <f>Пресс!S63*Пресс!H63/Пресс!J63</f>
        <v>#DIV/0!</v>
      </c>
      <c r="AC63" s="379"/>
      <c r="AD63" s="832" t="e">
        <f>Пресс!U63*Пресс!H63/Пресс!I63</f>
        <v>#DIV/0!</v>
      </c>
      <c r="AE63" s="379"/>
      <c r="AF63" s="881" t="e">
        <f>Пресс!U63*Пресс!H63/Пресс!J63</f>
        <v>#DIV/0!</v>
      </c>
      <c r="AG63" s="375"/>
      <c r="AH63" s="844" t="e">
        <f t="shared" si="28"/>
        <v>#DIV/0!</v>
      </c>
      <c r="AI63" s="880" t="e">
        <f t="shared" si="8"/>
        <v>#DIV/0!</v>
      </c>
      <c r="AJ63" s="909" t="e">
        <f>Пресс!W63*Пресс!H63/Пресс!I63</f>
        <v>#DIV/0!</v>
      </c>
      <c r="AK63" s="916"/>
      <c r="AL63" s="881" t="e">
        <f>Пресс!W63*Пресс!H63/Пресс!J63</f>
        <v>#DIV/0!</v>
      </c>
      <c r="AM63" s="379"/>
      <c r="AN63" s="909" t="e">
        <f>Пресс!Y63*Пресс!H63/Пресс!I63</f>
        <v>#DIV/0!</v>
      </c>
      <c r="AO63" s="916"/>
      <c r="AP63" s="881" t="e">
        <f>Пресс!Y63*Пресс!H63/Пресс!J63</f>
        <v>#DIV/0!</v>
      </c>
      <c r="AQ63" s="375"/>
      <c r="AR63" s="844" t="e">
        <f t="shared" si="29"/>
        <v>#DIV/0!</v>
      </c>
      <c r="AS63" s="880" t="e">
        <f t="shared" si="9"/>
        <v>#DIV/0!</v>
      </c>
      <c r="AT63" s="832" t="e">
        <f>Пресс!AA63*Пресс!H63/Пресс!I63</f>
        <v>#DIV/0!</v>
      </c>
      <c r="AU63" s="379"/>
      <c r="AV63" s="881" t="e">
        <f>Пресс!AA63*Пресс!H63/Пресс!J63</f>
        <v>#DIV/0!</v>
      </c>
      <c r="AW63" s="379"/>
      <c r="AX63" s="832" t="e">
        <f>Пресс!AC63*Пресс!H63/Пресс!I63</f>
        <v>#DIV/0!</v>
      </c>
      <c r="AY63" s="379"/>
      <c r="AZ63" s="881" t="e">
        <f>Пресс!AC63*Пресс!H63/Пресс!J63</f>
        <v>#DIV/0!</v>
      </c>
      <c r="BA63" s="375"/>
      <c r="BB63" s="844" t="e">
        <f t="shared" si="12"/>
        <v>#DIV/0!</v>
      </c>
      <c r="BC63" s="880" t="e">
        <f t="shared" si="13"/>
        <v>#DIV/0!</v>
      </c>
      <c r="BD63" s="832" t="e">
        <f>Пресс!AE63*Пресс!H63/Пресс!I63</f>
        <v>#DIV/0!</v>
      </c>
      <c r="BE63" s="379"/>
      <c r="BF63" s="881" t="e">
        <f>Пресс!AE63*Пресс!H63/Пресс!J63</f>
        <v>#DIV/0!</v>
      </c>
      <c r="BG63" s="379"/>
      <c r="BH63" s="832" t="e">
        <f>Пресс!AG63*Пресс!H63/Пресс!I63</f>
        <v>#DIV/0!</v>
      </c>
      <c r="BI63" s="31"/>
      <c r="BJ63" s="881" t="e">
        <f>Пресс!AG63*Пресс!H63/Пресс!J63</f>
        <v>#DIV/0!</v>
      </c>
      <c r="BK63" s="942"/>
      <c r="BL63" s="844" t="e">
        <f t="shared" si="14"/>
        <v>#DIV/0!</v>
      </c>
      <c r="BM63" s="880" t="e">
        <f t="shared" si="15"/>
        <v>#DIV/0!</v>
      </c>
      <c r="BN63" s="832" t="e">
        <f>Пресс!AI63*Пресс!H63/Пресс!I63</f>
        <v>#DIV/0!</v>
      </c>
      <c r="BO63" s="379"/>
      <c r="BP63" s="881" t="e">
        <f>Пресс!AI63*Пресс!H63/Пресс!J63</f>
        <v>#DIV/0!</v>
      </c>
      <c r="BQ63" s="379"/>
      <c r="BR63" s="832" t="e">
        <f>Пресс!AK63*Пресс!H63/Пресс!I63</f>
        <v>#DIV/0!</v>
      </c>
      <c r="BS63" s="379"/>
      <c r="BT63" s="881" t="e">
        <f>Пресс!AK63*Пресс!H63/Пресс!J63</f>
        <v>#DIV/0!</v>
      </c>
      <c r="BU63" s="375"/>
      <c r="BV63" s="844" t="e">
        <f t="shared" si="10"/>
        <v>#DIV/0!</v>
      </c>
      <c r="BW63" s="880" t="e">
        <f t="shared" si="11"/>
        <v>#DIV/0!</v>
      </c>
      <c r="BX63" s="832" t="e">
        <f>Пресс!AM63*Пресс!H63/Пресс!I63</f>
        <v>#DIV/0!</v>
      </c>
      <c r="BY63" s="379"/>
      <c r="BZ63" s="881" t="e">
        <f>Пресс!AM63*Пресс!H63/Пресс!J63</f>
        <v>#DIV/0!</v>
      </c>
      <c r="CA63" s="379"/>
      <c r="CB63" s="832" t="e">
        <f>Пресс!AO63*Пресс!H63/Пресс!I63</f>
        <v>#DIV/0!</v>
      </c>
      <c r="CC63" s="379"/>
      <c r="CD63" s="881" t="e">
        <f>Пресс!AO63*Пресс!H63/Пресс!J63</f>
        <v>#DIV/0!</v>
      </c>
      <c r="CE63" s="378"/>
      <c r="CF63" s="810" t="e">
        <f t="shared" si="44"/>
        <v>#DIV/0!</v>
      </c>
      <c r="CG63" s="320">
        <f t="shared" si="45"/>
        <v>0</v>
      </c>
      <c r="CH63" s="211" t="e">
        <f>Пресс!AQ63*Пресс!H63/Пресс!I63</f>
        <v>#DIV/0!</v>
      </c>
      <c r="CI63" s="13"/>
      <c r="CJ63" s="211" t="e">
        <f>Пресс!AS63*Пресс!H63/Пресс!I63</f>
        <v>#DIV/0!</v>
      </c>
      <c r="CK63" s="304"/>
      <c r="CL63" s="294" t="e">
        <f t="shared" si="46"/>
        <v>#DIV/0!</v>
      </c>
      <c r="CM63" s="320">
        <f t="shared" si="47"/>
        <v>0</v>
      </c>
      <c r="CN63" s="211" t="e">
        <f>Пресс!AU63*Пресс!H63/Пресс!I63</f>
        <v>#DIV/0!</v>
      </c>
      <c r="CO63" s="22"/>
      <c r="CP63" s="211" t="e">
        <f>Пресс!AW63*Пресс!H63/Пресс!I63</f>
        <v>#DIV/0!</v>
      </c>
      <c r="CQ63" s="325"/>
    </row>
    <row r="64" spans="1:95" ht="7.5" customHeight="1" thickBot="1" x14ac:dyDescent="0.25">
      <c r="A64" s="206"/>
      <c r="B64" s="206"/>
      <c r="C64" s="246"/>
      <c r="D64" s="223"/>
      <c r="E64" s="346"/>
      <c r="F64" s="347"/>
      <c r="G64" s="309"/>
      <c r="H64" s="254"/>
      <c r="I64" s="310"/>
      <c r="J64" s="803"/>
      <c r="K64" s="959">
        <f t="shared" si="3"/>
        <v>0</v>
      </c>
      <c r="L64" s="882" t="e">
        <f>Пресс!K64*Пресс!H64/Пресс!J64</f>
        <v>#DIV/0!</v>
      </c>
      <c r="M64" s="960" t="e">
        <f t="shared" si="4"/>
        <v>#DIV/0!</v>
      </c>
      <c r="N64" s="835">
        <f t="shared" si="26"/>
        <v>0</v>
      </c>
      <c r="O64" s="835" t="e">
        <f t="shared" si="25"/>
        <v>#DIV/0!</v>
      </c>
      <c r="P64" s="847"/>
      <c r="Q64" s="19"/>
      <c r="R64" s="811" t="e">
        <f>Пресс!O64*Пресс!H64/Пресс!J64</f>
        <v>#DIV/0!</v>
      </c>
      <c r="S64" s="19"/>
      <c r="T64" s="850"/>
      <c r="U64" s="19"/>
      <c r="V64" s="811" t="e">
        <f>Пресс!Q64*Пресс!H64/Пресс!J64</f>
        <v>#DIV/0!</v>
      </c>
      <c r="W64" s="23"/>
      <c r="X64" s="843">
        <f t="shared" si="27"/>
        <v>0</v>
      </c>
      <c r="Y64" s="843" t="e">
        <f t="shared" si="6"/>
        <v>#DIV/0!</v>
      </c>
      <c r="Z64" s="850"/>
      <c r="AA64" s="19"/>
      <c r="AB64" s="811" t="e">
        <f>Пресс!S64*Пресс!H64/Пресс!J64</f>
        <v>#DIV/0!</v>
      </c>
      <c r="AC64" s="19"/>
      <c r="AD64" s="850"/>
      <c r="AE64" s="19"/>
      <c r="AF64" s="811" t="e">
        <f>Пресс!U64*Пресс!H64/Пресс!J64</f>
        <v>#DIV/0!</v>
      </c>
      <c r="AG64" s="23"/>
      <c r="AH64" s="843">
        <f t="shared" si="28"/>
        <v>0</v>
      </c>
      <c r="AI64" s="843" t="e">
        <f t="shared" si="8"/>
        <v>#DIV/0!</v>
      </c>
      <c r="AJ64" s="906"/>
      <c r="AK64" s="905"/>
      <c r="AL64" s="811" t="e">
        <f>Пресс!W64*Пресс!H64/Пресс!J64</f>
        <v>#DIV/0!</v>
      </c>
      <c r="AM64" s="19"/>
      <c r="AN64" s="906"/>
      <c r="AO64" s="905"/>
      <c r="AP64" s="811" t="e">
        <f>Пресс!Y64*Пресс!H64/Пресс!J64</f>
        <v>#DIV/0!</v>
      </c>
      <c r="AQ64" s="23"/>
      <c r="AR64" s="843">
        <f t="shared" si="29"/>
        <v>0</v>
      </c>
      <c r="AS64" s="935" t="e">
        <f t="shared" si="9"/>
        <v>#DIV/0!</v>
      </c>
      <c r="AT64" s="850"/>
      <c r="AU64" s="19"/>
      <c r="AV64" s="811" t="e">
        <f>Пресс!AA64*Пресс!H64/Пресс!J64</f>
        <v>#DIV/0!</v>
      </c>
      <c r="AW64" s="19"/>
      <c r="AX64" s="850"/>
      <c r="AY64" s="19"/>
      <c r="AZ64" s="811" t="e">
        <f>Пресс!AC64*Пресс!H64/Пресс!J64</f>
        <v>#DIV/0!</v>
      </c>
      <c r="BA64" s="23"/>
      <c r="BB64" s="898" t="e">
        <f t="shared" si="12"/>
        <v>#DIV/0!</v>
      </c>
      <c r="BC64" s="935" t="e">
        <f t="shared" si="13"/>
        <v>#DIV/0!</v>
      </c>
      <c r="BD64" s="851" t="e">
        <f>Пресс!AE64*Пресс!H64/Пресс!I64</f>
        <v>#DIV/0!</v>
      </c>
      <c r="BE64" s="23"/>
      <c r="BF64" s="811" t="e">
        <f>Пресс!AE64*Пресс!H64/Пресс!J64</f>
        <v>#DIV/0!</v>
      </c>
      <c r="BG64" s="23"/>
      <c r="BH64" s="851" t="e">
        <f>Пресс!AG64*Пресс!H64/Пресс!I64</f>
        <v>#DIV/0!</v>
      </c>
      <c r="BI64" s="258"/>
      <c r="BJ64" s="811" t="e">
        <f>Пресс!AG64*Пресс!H64/Пресс!J64</f>
        <v>#DIV/0!</v>
      </c>
      <c r="BK64" s="19"/>
      <c r="BL64" s="898" t="e">
        <f t="shared" si="14"/>
        <v>#DIV/0!</v>
      </c>
      <c r="BM64" s="935" t="e">
        <f t="shared" si="15"/>
        <v>#DIV/0!</v>
      </c>
      <c r="BN64" s="803" t="e">
        <f>Пресс!AI64*Пресс!H64/Пресс!I64</f>
        <v>#DIV/0!</v>
      </c>
      <c r="BO64" s="943"/>
      <c r="BP64" s="811" t="e">
        <f>Пресс!AI64*Пресс!H64/Пресс!J64</f>
        <v>#DIV/0!</v>
      </c>
      <c r="BQ64" s="23"/>
      <c r="BR64" s="851" t="e">
        <f>Пресс!AK64*Пресс!H64/Пресс!I64</f>
        <v>#DIV/0!</v>
      </c>
      <c r="BS64" s="23"/>
      <c r="BT64" s="811" t="e">
        <f>Пресс!AK64*Пресс!H64/Пресс!J64</f>
        <v>#DIV/0!</v>
      </c>
      <c r="BU64" s="23"/>
      <c r="BV64" s="898" t="e">
        <f t="shared" si="10"/>
        <v>#DIV/0!</v>
      </c>
      <c r="BW64" s="935" t="e">
        <f t="shared" si="11"/>
        <v>#DIV/0!</v>
      </c>
      <c r="BX64" s="850" t="e">
        <f>Пресс!AM64*Пресс!H64/Пресс!I64</f>
        <v>#DIV/0!</v>
      </c>
      <c r="BY64" s="23"/>
      <c r="BZ64" s="811" t="e">
        <f>Пресс!AM64*Пресс!H64/Пресс!J64</f>
        <v>#DIV/0!</v>
      </c>
      <c r="CA64" s="23"/>
      <c r="CB64" s="851" t="e">
        <f>Пресс!AO64*Пресс!H64/Пресс!I64</f>
        <v>#DIV/0!</v>
      </c>
      <c r="CC64" s="304"/>
      <c r="CD64" s="811" t="e">
        <f>Пресс!AO64*Пресс!H64/Пресс!J64</f>
        <v>#DIV/0!</v>
      </c>
      <c r="CE64" s="23"/>
      <c r="CF64" s="341">
        <f t="shared" ref="CF64:CF85" si="48">SUM(CH64,CJ64)</f>
        <v>0</v>
      </c>
      <c r="CG64" s="342">
        <f t="shared" ref="CG64:CG85" si="49">SUM(CI64,CK64)</f>
        <v>0</v>
      </c>
      <c r="CH64" s="208"/>
      <c r="CI64" s="11"/>
      <c r="CJ64" s="208"/>
      <c r="CK64" s="27"/>
      <c r="CL64" s="341">
        <f t="shared" ref="CL64:CL85" si="50">SUM(CN64,CP64)</f>
        <v>0</v>
      </c>
      <c r="CM64" s="342">
        <f t="shared" ref="CM64:CM85" si="51">SUM(CO64,CQ64)</f>
        <v>0</v>
      </c>
      <c r="CN64" s="209"/>
      <c r="CO64" s="19"/>
      <c r="CP64" s="208"/>
      <c r="CQ64" s="296"/>
    </row>
    <row r="65" spans="1:95" ht="19.5" customHeight="1" thickBot="1" x14ac:dyDescent="0.25">
      <c r="A65" s="206"/>
      <c r="B65" s="1223" t="str">
        <f>Пресс!C65</f>
        <v>пресс №2</v>
      </c>
      <c r="C65" s="350" t="str">
        <f>Пресс!D65</f>
        <v xml:space="preserve">Спорт 20 мм БЕЗ ЗАПАХА! (6 форм) </v>
      </c>
      <c r="D65" s="885" t="str">
        <f>Пресс!E65</f>
        <v>Напольные покрытия 10 мм</v>
      </c>
      <c r="E65" s="198">
        <f>Пресс!F65</f>
        <v>40</v>
      </c>
      <c r="F65" s="886">
        <f>Пресс!G65</f>
        <v>210</v>
      </c>
      <c r="G65" s="886"/>
      <c r="H65" s="886"/>
      <c r="I65" s="886"/>
      <c r="J65" s="848">
        <f>Пресс!K65*Пресс!H65/Пресс!I65</f>
        <v>0</v>
      </c>
      <c r="K65" s="871">
        <f t="shared" si="3"/>
        <v>0</v>
      </c>
      <c r="L65" s="872">
        <f>Пресс!K65*Пресс!H65/Пресс!J65</f>
        <v>0</v>
      </c>
      <c r="M65" s="961">
        <f t="shared" si="4"/>
        <v>0</v>
      </c>
      <c r="N65" s="949">
        <f t="shared" si="26"/>
        <v>0</v>
      </c>
      <c r="O65" s="878">
        <f t="shared" si="25"/>
        <v>0</v>
      </c>
      <c r="P65" s="848">
        <f>Пресс!O65*Пресс!H65/Пресс!I65</f>
        <v>0</v>
      </c>
      <c r="Q65" s="24"/>
      <c r="R65" s="879">
        <f>Пресс!O65*Пресс!H65/Пресс!J65</f>
        <v>0</v>
      </c>
      <c r="S65" s="24"/>
      <c r="T65" s="829">
        <f>Пресс!Q65*Пресс!H65/Пресс!I65</f>
        <v>0</v>
      </c>
      <c r="U65" s="24"/>
      <c r="V65" s="879">
        <f>Пресс!Q65*Пресс!H65/Пресс!J65</f>
        <v>0</v>
      </c>
      <c r="W65" s="52"/>
      <c r="X65" s="841">
        <f t="shared" si="27"/>
        <v>0</v>
      </c>
      <c r="Y65" s="878">
        <f t="shared" si="6"/>
        <v>0</v>
      </c>
      <c r="Z65" s="829">
        <f>Пресс!S65*Пресс!H65/Пресс!I65</f>
        <v>0</v>
      </c>
      <c r="AA65" s="24"/>
      <c r="AB65" s="879">
        <f>Пресс!S65*Пресс!H65/Пресс!J65</f>
        <v>0</v>
      </c>
      <c r="AC65" s="24"/>
      <c r="AD65" s="829">
        <f>Пресс!U65*Пресс!I65/Пресс!H65</f>
        <v>0</v>
      </c>
      <c r="AE65" s="24"/>
      <c r="AF65" s="879">
        <f>Пресс!U65*Пресс!H65/Пресс!J65</f>
        <v>0</v>
      </c>
      <c r="AG65" s="52"/>
      <c r="AH65" s="841">
        <f t="shared" si="28"/>
        <v>0</v>
      </c>
      <c r="AI65" s="878">
        <f t="shared" si="8"/>
        <v>0</v>
      </c>
      <c r="AJ65" s="907">
        <f>Пресс!W65*Пресс!H65/Пресс!I65</f>
        <v>0</v>
      </c>
      <c r="AK65" s="915"/>
      <c r="AL65" s="879">
        <f>Пресс!W65*Пресс!H65/Пресс!J65</f>
        <v>0</v>
      </c>
      <c r="AM65" s="24"/>
      <c r="AN65" s="907">
        <f>Пресс!Y65*Пресс!H65/Пресс!I65</f>
        <v>0</v>
      </c>
      <c r="AO65" s="915"/>
      <c r="AP65" s="879">
        <f>Пресс!Y65*Пресс!H65/Пресс!J65</f>
        <v>0</v>
      </c>
      <c r="AQ65" s="52"/>
      <c r="AR65" s="841">
        <f t="shared" si="29"/>
        <v>0</v>
      </c>
      <c r="AS65" s="878">
        <f t="shared" si="9"/>
        <v>0</v>
      </c>
      <c r="AT65" s="829">
        <f>Пресс!AA65*Пресс!H65/Пресс!I65</f>
        <v>0</v>
      </c>
      <c r="AU65" s="24"/>
      <c r="AV65" s="879">
        <f>Пресс!AA65*Пресс!H65/Пресс!J65</f>
        <v>0</v>
      </c>
      <c r="AW65" s="24"/>
      <c r="AX65" s="829">
        <f>Пресс!AC65*Пресс!H65/Пресс!I65</f>
        <v>0</v>
      </c>
      <c r="AY65" s="24"/>
      <c r="AZ65" s="879">
        <f>Пресс!AC65*Пресс!H65/Пресс!J65</f>
        <v>0</v>
      </c>
      <c r="BA65" s="52"/>
      <c r="BB65" s="841">
        <f t="shared" si="12"/>
        <v>0</v>
      </c>
      <c r="BC65" s="878">
        <f t="shared" si="13"/>
        <v>0</v>
      </c>
      <c r="BD65" s="829">
        <f>Пресс!AE65*Пресс!H65/Пресс!I65</f>
        <v>0</v>
      </c>
      <c r="BE65" s="24"/>
      <c r="BF65" s="879">
        <f>Пресс!AE65*Пресс!H65/Пресс!J65</f>
        <v>0</v>
      </c>
      <c r="BG65" s="24"/>
      <c r="BH65" s="829">
        <f>Пресс!AG65*Пресс!H65/Пресс!I65</f>
        <v>0</v>
      </c>
      <c r="BI65" s="28"/>
      <c r="BJ65" s="879">
        <f>Пресс!AG65*Пресс!H65/Пресс!J65</f>
        <v>0</v>
      </c>
      <c r="BK65" s="52"/>
      <c r="BL65" s="841">
        <f t="shared" si="14"/>
        <v>0</v>
      </c>
      <c r="BM65" s="878">
        <f t="shared" si="15"/>
        <v>0</v>
      </c>
      <c r="BN65" s="829">
        <f>Пресс!AI65*Пресс!H65/Пресс!I65</f>
        <v>0</v>
      </c>
      <c r="BO65" s="24"/>
      <c r="BP65" s="879">
        <f>Пресс!AI65*Пресс!H65/Пресс!J65</f>
        <v>0</v>
      </c>
      <c r="BQ65" s="24"/>
      <c r="BR65" s="829">
        <f>Пресс!AK65*Пресс!H65/Пресс!I65</f>
        <v>0</v>
      </c>
      <c r="BS65" s="24"/>
      <c r="BT65" s="879">
        <f>Пресс!AK65*Пресс!H65/Пресс!J65</f>
        <v>0</v>
      </c>
      <c r="BU65" s="52"/>
      <c r="BV65" s="876">
        <f t="shared" si="10"/>
        <v>0</v>
      </c>
      <c r="BW65" s="876">
        <f t="shared" si="11"/>
        <v>0</v>
      </c>
      <c r="BX65" s="825">
        <f>Пресс!AM65*Пресс!H65/Пресс!I65</f>
        <v>0</v>
      </c>
      <c r="BY65" s="18"/>
      <c r="BZ65" s="877">
        <f>Пресс!AM65*Пресс!H65/Пресс!J65</f>
        <v>0</v>
      </c>
      <c r="CA65" s="18"/>
      <c r="CB65" s="825">
        <f>Пресс!AO65*Пресс!H65/Пресс!I65</f>
        <v>0</v>
      </c>
      <c r="CC65" s="18"/>
      <c r="CD65" s="877">
        <f>Пресс!AO65*Пресс!H65/Пресс!J65</f>
        <v>0</v>
      </c>
      <c r="CE65" s="18"/>
      <c r="CF65" s="809">
        <f t="shared" si="48"/>
        <v>0</v>
      </c>
      <c r="CG65" s="344">
        <f t="shared" si="49"/>
        <v>0</v>
      </c>
      <c r="CH65" s="199">
        <f>Пресс!AQ65*Пресс!H65/Пресс!I65</f>
        <v>0</v>
      </c>
      <c r="CI65" s="14"/>
      <c r="CJ65" s="199">
        <f>Пресс!AS65*Пресс!H65/Пресс!I65</f>
        <v>0</v>
      </c>
      <c r="CK65" s="348"/>
      <c r="CL65" s="343">
        <f t="shared" si="50"/>
        <v>0</v>
      </c>
      <c r="CM65" s="344">
        <f t="shared" si="51"/>
        <v>0</v>
      </c>
      <c r="CN65" s="199">
        <f>Пресс!AU65*Пресс!H65/Пресс!I65</f>
        <v>0</v>
      </c>
      <c r="CO65" s="24"/>
      <c r="CP65" s="199">
        <f>Пресс!AW65*Пресс!H65/Пресс!I65</f>
        <v>0</v>
      </c>
      <c r="CQ65" s="54"/>
    </row>
    <row r="66" spans="1:95" ht="19.5" customHeight="1" thickBot="1" x14ac:dyDescent="0.25">
      <c r="A66" s="206"/>
      <c r="B66" s="1224"/>
      <c r="C66" s="336">
        <f>Пресс!D66</f>
        <v>0</v>
      </c>
      <c r="D66" s="883" t="str">
        <f>Пресс!E66</f>
        <v>Напольные покрытия 10 мм</v>
      </c>
      <c r="E66" s="201">
        <f>Пресс!F66</f>
        <v>40</v>
      </c>
      <c r="F66" s="884">
        <f>Пресс!G66</f>
        <v>300</v>
      </c>
      <c r="G66" s="884"/>
      <c r="H66" s="884"/>
      <c r="I66" s="884"/>
      <c r="J66" s="849">
        <f>Пресс!K66*Пресс!H66/Пресс!I66</f>
        <v>0</v>
      </c>
      <c r="K66" s="826">
        <f t="shared" si="3"/>
        <v>0</v>
      </c>
      <c r="L66" s="818">
        <f>Пресс!K66*Пресс!H66/Пресс!J66</f>
        <v>0</v>
      </c>
      <c r="M66" s="962">
        <f t="shared" si="4"/>
        <v>0</v>
      </c>
      <c r="N66" s="950">
        <f t="shared" si="26"/>
        <v>0</v>
      </c>
      <c r="O66" s="876">
        <f t="shared" si="25"/>
        <v>0</v>
      </c>
      <c r="P66" s="849">
        <f>Пресс!O66*Пресс!H66/Пресс!I66</f>
        <v>0</v>
      </c>
      <c r="Q66" s="18"/>
      <c r="R66" s="877">
        <f>Пресс!O66*Пресс!H66/Пресс!J66</f>
        <v>0</v>
      </c>
      <c r="S66" s="18"/>
      <c r="T66" s="825">
        <f>Пресс!Q66*Пресс!H66/Пресс!I66</f>
        <v>0</v>
      </c>
      <c r="U66" s="18"/>
      <c r="V66" s="877">
        <f>Пресс!Q66*Пресс!H66/Пресс!J66</f>
        <v>0</v>
      </c>
      <c r="W66" s="245"/>
      <c r="X66" s="842">
        <f t="shared" si="27"/>
        <v>0</v>
      </c>
      <c r="Y66" s="876">
        <f t="shared" si="6"/>
        <v>0</v>
      </c>
      <c r="Z66" s="825">
        <f>Пресс!S66*Пресс!H66/Пресс!I66</f>
        <v>0</v>
      </c>
      <c r="AA66" s="18"/>
      <c r="AB66" s="877">
        <f>Пресс!S66*Пресс!H66/Пресс!J66</f>
        <v>0</v>
      </c>
      <c r="AC66" s="18"/>
      <c r="AD66" s="825">
        <f>Пресс!U66*Пресс!I66/Пресс!H66</f>
        <v>0</v>
      </c>
      <c r="AE66" s="18"/>
      <c r="AF66" s="877">
        <f>Пресс!U66*Пресс!H66/Пресс!J66</f>
        <v>0</v>
      </c>
      <c r="AG66" s="245"/>
      <c r="AH66" s="842">
        <f t="shared" si="28"/>
        <v>0</v>
      </c>
      <c r="AI66" s="876">
        <f t="shared" si="8"/>
        <v>0</v>
      </c>
      <c r="AJ66" s="908">
        <f>Пресс!W66*Пресс!H66/Пресс!I66</f>
        <v>0</v>
      </c>
      <c r="AK66" s="914"/>
      <c r="AL66" s="877">
        <f>Пресс!W66*Пресс!H66/Пресс!J66</f>
        <v>0</v>
      </c>
      <c r="AM66" s="18"/>
      <c r="AN66" s="908">
        <f>Пресс!Y66*Пресс!H66/Пресс!I66</f>
        <v>0</v>
      </c>
      <c r="AO66" s="914"/>
      <c r="AP66" s="877">
        <f>Пресс!Y66*Пресс!H66/Пресс!J66</f>
        <v>0</v>
      </c>
      <c r="AQ66" s="245"/>
      <c r="AR66" s="842">
        <f t="shared" si="29"/>
        <v>0</v>
      </c>
      <c r="AS66" s="876">
        <f t="shared" si="9"/>
        <v>0</v>
      </c>
      <c r="AT66" s="825">
        <f>Пресс!AA66*Пресс!H66/Пресс!I66</f>
        <v>0</v>
      </c>
      <c r="AU66" s="18"/>
      <c r="AV66" s="877">
        <f>Пресс!AA66*Пресс!H66/Пресс!J66</f>
        <v>0</v>
      </c>
      <c r="AW66" s="18"/>
      <c r="AX66" s="825">
        <f>Пресс!AC66*Пресс!H66/Пресс!I66</f>
        <v>0</v>
      </c>
      <c r="AY66" s="18"/>
      <c r="AZ66" s="877">
        <f>Пресс!AC66*Пресс!H66/Пресс!J66</f>
        <v>0</v>
      </c>
      <c r="BA66" s="245"/>
      <c r="BB66" s="842">
        <f t="shared" si="12"/>
        <v>0</v>
      </c>
      <c r="BC66" s="876">
        <f t="shared" si="13"/>
        <v>0</v>
      </c>
      <c r="BD66" s="825">
        <f>Пресс!AE66*Пресс!H66/Пресс!I66</f>
        <v>0</v>
      </c>
      <c r="BE66" s="18"/>
      <c r="BF66" s="877">
        <f>Пресс!AE66*Пресс!H66/Пресс!J66</f>
        <v>0</v>
      </c>
      <c r="BG66" s="18"/>
      <c r="BH66" s="825">
        <f>Пресс!AG66*Пресс!H66/Пресс!I66</f>
        <v>0</v>
      </c>
      <c r="BI66" s="29"/>
      <c r="BJ66" s="877">
        <f>Пресс!AG66*Пресс!H66/Пресс!J66</f>
        <v>0</v>
      </c>
      <c r="BK66" s="245"/>
      <c r="BL66" s="842">
        <f t="shared" si="14"/>
        <v>0</v>
      </c>
      <c r="BM66" s="876">
        <f t="shared" si="15"/>
        <v>0</v>
      </c>
      <c r="BN66" s="825">
        <f>Пресс!AI66*Пресс!H66/Пресс!I66</f>
        <v>0</v>
      </c>
      <c r="BO66" s="18"/>
      <c r="BP66" s="877">
        <f>Пресс!AI66*Пресс!H66/Пресс!J66</f>
        <v>0</v>
      </c>
      <c r="BQ66" s="18"/>
      <c r="BR66" s="825">
        <f>Пресс!AK66*Пресс!H66/Пресс!I66</f>
        <v>0</v>
      </c>
      <c r="BS66" s="18"/>
      <c r="BT66" s="877">
        <f>Пресс!AK66*Пресс!H66/Пресс!J66</f>
        <v>0</v>
      </c>
      <c r="BU66" s="245"/>
      <c r="BV66" s="876">
        <f t="shared" si="10"/>
        <v>0</v>
      </c>
      <c r="BW66" s="876">
        <f t="shared" si="11"/>
        <v>0</v>
      </c>
      <c r="BX66" s="825">
        <f>Пресс!AM66*Пресс!H66/Пресс!I66</f>
        <v>0</v>
      </c>
      <c r="BY66" s="18"/>
      <c r="BZ66" s="877">
        <f>Пресс!AM66*Пресс!H66/Пресс!J66</f>
        <v>0</v>
      </c>
      <c r="CA66" s="18"/>
      <c r="CB66" s="825">
        <f>Пресс!AO66*Пресс!H66/Пресс!I66</f>
        <v>0</v>
      </c>
      <c r="CC66" s="18"/>
      <c r="CD66" s="877">
        <f>Пресс!AO66*Пресс!H66/Пресс!J66</f>
        <v>0</v>
      </c>
      <c r="CE66" s="18"/>
      <c r="CF66" s="810">
        <f t="shared" si="48"/>
        <v>0</v>
      </c>
      <c r="CG66" s="266">
        <f t="shared" si="49"/>
        <v>0</v>
      </c>
      <c r="CH66" s="202">
        <f>Пресс!AQ66*Пресс!H66/Пресс!I66</f>
        <v>0</v>
      </c>
      <c r="CI66" s="10"/>
      <c r="CJ66" s="202">
        <f>Пресс!AS66*Пресс!H66/Пресс!I66</f>
        <v>0</v>
      </c>
      <c r="CK66" s="302"/>
      <c r="CL66" s="294">
        <f t="shared" si="50"/>
        <v>0</v>
      </c>
      <c r="CM66" s="266">
        <f t="shared" si="51"/>
        <v>0</v>
      </c>
      <c r="CN66" s="202">
        <f>Пресс!AU66*Пресс!H66/Пресс!I66</f>
        <v>0</v>
      </c>
      <c r="CO66" s="18"/>
      <c r="CP66" s="199">
        <f>Пресс!AW66*Пресс!H66/Пресс!I66</f>
        <v>0</v>
      </c>
      <c r="CQ66" s="55"/>
    </row>
    <row r="67" spans="1:95" ht="19.5" customHeight="1" thickBot="1" x14ac:dyDescent="0.25">
      <c r="A67" s="206"/>
      <c r="B67" s="1224"/>
      <c r="C67" s="336">
        <f>Пресс!D67</f>
        <v>0</v>
      </c>
      <c r="D67" s="883" t="str">
        <f>Пресс!E67</f>
        <v>Напольные покрытия 10 мм</v>
      </c>
      <c r="E67" s="201">
        <f>Пресс!F67</f>
        <v>40</v>
      </c>
      <c r="F67" s="884">
        <f>Пресс!G67</f>
        <v>361</v>
      </c>
      <c r="G67" s="884"/>
      <c r="H67" s="884"/>
      <c r="I67" s="884"/>
      <c r="J67" s="849">
        <f>Пресс!K67*Пресс!H67/Пресс!I67</f>
        <v>0</v>
      </c>
      <c r="K67" s="826">
        <f t="shared" si="3"/>
        <v>0</v>
      </c>
      <c r="L67" s="818">
        <f>Пресс!K67*Пресс!H67/Пресс!J67</f>
        <v>0</v>
      </c>
      <c r="M67" s="962">
        <f t="shared" si="4"/>
        <v>0</v>
      </c>
      <c r="N67" s="950">
        <f t="shared" si="26"/>
        <v>0</v>
      </c>
      <c r="O67" s="876">
        <f t="shared" si="25"/>
        <v>0</v>
      </c>
      <c r="P67" s="825">
        <f>Пресс!O67*Пресс!H67/Пресс!I67</f>
        <v>0</v>
      </c>
      <c r="Q67" s="18"/>
      <c r="R67" s="877">
        <f>Пресс!O67*Пресс!H67/Пресс!J67</f>
        <v>0</v>
      </c>
      <c r="S67" s="18"/>
      <c r="T67" s="825">
        <f>Пресс!Q67*Пресс!H67/Пресс!I67</f>
        <v>0</v>
      </c>
      <c r="U67" s="18"/>
      <c r="V67" s="877">
        <f>Пресс!Q67*Пресс!H67/Пресс!J67</f>
        <v>0</v>
      </c>
      <c r="W67" s="245"/>
      <c r="X67" s="842">
        <f t="shared" si="27"/>
        <v>0</v>
      </c>
      <c r="Y67" s="876">
        <f t="shared" si="6"/>
        <v>0</v>
      </c>
      <c r="Z67" s="825">
        <f>Пресс!S67*Пресс!H67/Пресс!I67</f>
        <v>0</v>
      </c>
      <c r="AA67" s="18"/>
      <c r="AB67" s="877">
        <f>Пресс!S67*Пресс!H67/Пресс!J67</f>
        <v>0</v>
      </c>
      <c r="AC67" s="18"/>
      <c r="AD67" s="825">
        <f>Пресс!U67*Пресс!I67/Пресс!H67</f>
        <v>0</v>
      </c>
      <c r="AE67" s="18"/>
      <c r="AF67" s="877">
        <f>Пресс!U67*Пресс!H67/Пресс!J67</f>
        <v>0</v>
      </c>
      <c r="AG67" s="245"/>
      <c r="AH67" s="842">
        <f t="shared" si="28"/>
        <v>0</v>
      </c>
      <c r="AI67" s="876">
        <f t="shared" si="8"/>
        <v>0</v>
      </c>
      <c r="AJ67" s="908">
        <f>Пресс!W67*Пресс!H67/Пресс!I67</f>
        <v>0</v>
      </c>
      <c r="AK67" s="914"/>
      <c r="AL67" s="877">
        <f>Пресс!W67*Пресс!H67/Пресс!J67</f>
        <v>0</v>
      </c>
      <c r="AM67" s="18"/>
      <c r="AN67" s="908">
        <f>Пресс!Y67*Пресс!H67/Пресс!I67</f>
        <v>0</v>
      </c>
      <c r="AO67" s="914"/>
      <c r="AP67" s="877">
        <f>Пресс!Y67*Пресс!H67/Пресс!J67</f>
        <v>0</v>
      </c>
      <c r="AQ67" s="245"/>
      <c r="AR67" s="842">
        <f t="shared" si="29"/>
        <v>0</v>
      </c>
      <c r="AS67" s="876">
        <f t="shared" si="9"/>
        <v>0</v>
      </c>
      <c r="AT67" s="849">
        <f>Пресс!AA67*Пресс!H67/Пресс!I67</f>
        <v>0</v>
      </c>
      <c r="AU67" s="18"/>
      <c r="AV67" s="877">
        <f>Пресс!AA67*Пресс!H67/Пресс!J67</f>
        <v>0</v>
      </c>
      <c r="AW67" s="18"/>
      <c r="AX67" s="825">
        <f>Пресс!AC67*Пресс!H67/Пресс!I67</f>
        <v>0</v>
      </c>
      <c r="AY67" s="18"/>
      <c r="AZ67" s="877">
        <f>Пресс!AC67*Пресс!H67/Пресс!J67</f>
        <v>0</v>
      </c>
      <c r="BA67" s="245"/>
      <c r="BB67" s="842">
        <f t="shared" si="12"/>
        <v>0</v>
      </c>
      <c r="BC67" s="876">
        <f t="shared" si="13"/>
        <v>0</v>
      </c>
      <c r="BD67" s="825">
        <f>Пресс!AE67*Пресс!H67/Пресс!I67</f>
        <v>0</v>
      </c>
      <c r="BE67" s="18"/>
      <c r="BF67" s="877">
        <f>Пресс!AE67*Пресс!H67/Пресс!J67</f>
        <v>0</v>
      </c>
      <c r="BG67" s="18"/>
      <c r="BH67" s="825">
        <f>Пресс!AG67*Пресс!H67/Пресс!I67</f>
        <v>0</v>
      </c>
      <c r="BI67" s="29"/>
      <c r="BJ67" s="877">
        <f>Пресс!AG67*Пресс!H67/Пресс!J67</f>
        <v>0</v>
      </c>
      <c r="BK67" s="245"/>
      <c r="BL67" s="842">
        <f t="shared" si="14"/>
        <v>0</v>
      </c>
      <c r="BM67" s="876">
        <f t="shared" si="15"/>
        <v>0</v>
      </c>
      <c r="BN67" s="825">
        <f>Пресс!AI67*Пресс!H67/Пресс!I67</f>
        <v>0</v>
      </c>
      <c r="BO67" s="18"/>
      <c r="BP67" s="877">
        <f>Пресс!AI67*Пресс!H67/Пресс!J67</f>
        <v>0</v>
      </c>
      <c r="BQ67" s="18"/>
      <c r="BR67" s="825">
        <f>Пресс!AK67*Пресс!H67/Пресс!I67</f>
        <v>0</v>
      </c>
      <c r="BS67" s="18"/>
      <c r="BT67" s="877">
        <f>Пресс!AK67*Пресс!H67/Пресс!J67</f>
        <v>0</v>
      </c>
      <c r="BU67" s="245"/>
      <c r="BV67" s="876">
        <f t="shared" si="10"/>
        <v>0</v>
      </c>
      <c r="BW67" s="876">
        <f t="shared" si="11"/>
        <v>0</v>
      </c>
      <c r="BX67" s="825">
        <f>Пресс!AM67*Пресс!H67/Пресс!I67</f>
        <v>0</v>
      </c>
      <c r="BY67" s="18"/>
      <c r="BZ67" s="877">
        <f>Пресс!AM67*Пресс!H67/Пресс!J67</f>
        <v>0</v>
      </c>
      <c r="CA67" s="18"/>
      <c r="CB67" s="825">
        <f>Пресс!AO67*Пресс!H67/Пресс!I67</f>
        <v>0</v>
      </c>
      <c r="CC67" s="18"/>
      <c r="CD67" s="877">
        <f>Пресс!AO67*Пресс!H67/Пресс!J67</f>
        <v>0</v>
      </c>
      <c r="CE67" s="18"/>
      <c r="CF67" s="810">
        <f t="shared" si="48"/>
        <v>0</v>
      </c>
      <c r="CG67" s="266">
        <f t="shared" si="49"/>
        <v>0</v>
      </c>
      <c r="CH67" s="202">
        <f>Пресс!AQ67*Пресс!H67/Пресс!I67</f>
        <v>0</v>
      </c>
      <c r="CI67" s="10"/>
      <c r="CJ67" s="202">
        <f>Пресс!AS67*Пресс!H67/Пресс!I67</f>
        <v>0</v>
      </c>
      <c r="CK67" s="302"/>
      <c r="CL67" s="294">
        <f t="shared" si="50"/>
        <v>0</v>
      </c>
      <c r="CM67" s="266">
        <f t="shared" si="51"/>
        <v>0</v>
      </c>
      <c r="CN67" s="202">
        <f>Пресс!AU67*Пресс!H67/Пресс!I67</f>
        <v>0</v>
      </c>
      <c r="CO67" s="18"/>
      <c r="CP67" s="199">
        <f>Пресс!AW67*Пресс!H67/Пресс!I67</f>
        <v>0</v>
      </c>
      <c r="CQ67" s="55"/>
    </row>
    <row r="68" spans="1:95" ht="19.5" customHeight="1" thickBot="1" x14ac:dyDescent="0.25">
      <c r="A68" s="206"/>
      <c r="B68" s="1224"/>
      <c r="C68" s="336">
        <f>Пресс!D68</f>
        <v>0</v>
      </c>
      <c r="D68" s="883" t="str">
        <f>Пресс!E68</f>
        <v>Напольные покрытия 10 мм</v>
      </c>
      <c r="E68" s="201">
        <f>Пресс!F68</f>
        <v>40</v>
      </c>
      <c r="F68" s="884">
        <f>Пресс!G68</f>
        <v>423</v>
      </c>
      <c r="G68" s="884"/>
      <c r="H68" s="884"/>
      <c r="I68" s="884"/>
      <c r="J68" s="849">
        <f>Пресс!K68*Пресс!H68/Пресс!I68</f>
        <v>0</v>
      </c>
      <c r="K68" s="826">
        <f t="shared" si="3"/>
        <v>0</v>
      </c>
      <c r="L68" s="818">
        <f>Пресс!K68*Пресс!H68/Пресс!J68</f>
        <v>0</v>
      </c>
      <c r="M68" s="962">
        <f t="shared" si="4"/>
        <v>0</v>
      </c>
      <c r="N68" s="950">
        <f t="shared" si="26"/>
        <v>0</v>
      </c>
      <c r="O68" s="876">
        <f t="shared" si="25"/>
        <v>0</v>
      </c>
      <c r="P68" s="825">
        <f>Пресс!O68*Пресс!H68/Пресс!I68</f>
        <v>0</v>
      </c>
      <c r="Q68" s="18"/>
      <c r="R68" s="877">
        <f>Пресс!O68*Пресс!H68/Пресс!J68</f>
        <v>0</v>
      </c>
      <c r="S68" s="18"/>
      <c r="T68" s="825">
        <f>Пресс!Q68*Пресс!H68/Пресс!I68</f>
        <v>0</v>
      </c>
      <c r="U68" s="18"/>
      <c r="V68" s="877">
        <f>Пресс!Q68*Пресс!H68/Пресс!J68</f>
        <v>0</v>
      </c>
      <c r="W68" s="245"/>
      <c r="X68" s="842">
        <f t="shared" si="27"/>
        <v>0</v>
      </c>
      <c r="Y68" s="876">
        <f t="shared" si="6"/>
        <v>0</v>
      </c>
      <c r="Z68" s="825">
        <f>Пресс!S68*Пресс!H68/Пресс!I68</f>
        <v>0</v>
      </c>
      <c r="AA68" s="18"/>
      <c r="AB68" s="877">
        <f>Пресс!S68*Пресс!H68/Пресс!J68</f>
        <v>0</v>
      </c>
      <c r="AC68" s="18"/>
      <c r="AD68" s="825">
        <f>Пресс!U68*Пресс!I68/Пресс!H68</f>
        <v>0</v>
      </c>
      <c r="AE68" s="18"/>
      <c r="AF68" s="877">
        <f>Пресс!U68*Пресс!H68/Пресс!J68</f>
        <v>0</v>
      </c>
      <c r="AG68" s="245"/>
      <c r="AH68" s="842">
        <f t="shared" si="28"/>
        <v>0</v>
      </c>
      <c r="AI68" s="876">
        <f t="shared" si="8"/>
        <v>0</v>
      </c>
      <c r="AJ68" s="908">
        <f>Пресс!W68*Пресс!H68/Пресс!I68</f>
        <v>0</v>
      </c>
      <c r="AK68" s="914"/>
      <c r="AL68" s="877">
        <f>Пресс!W68*Пресс!H68/Пресс!J68</f>
        <v>0</v>
      </c>
      <c r="AM68" s="18"/>
      <c r="AN68" s="908">
        <f>Пресс!Y68*Пресс!H68/Пресс!I68</f>
        <v>0</v>
      </c>
      <c r="AO68" s="914"/>
      <c r="AP68" s="877">
        <f>Пресс!Y68*Пресс!H68/Пресс!J68</f>
        <v>0</v>
      </c>
      <c r="AQ68" s="245"/>
      <c r="AR68" s="842">
        <f t="shared" si="29"/>
        <v>0</v>
      </c>
      <c r="AS68" s="876">
        <f t="shared" si="9"/>
        <v>0</v>
      </c>
      <c r="AT68" s="849">
        <f>Пресс!AA68*Пресс!H68/Пресс!I68</f>
        <v>0</v>
      </c>
      <c r="AU68" s="18"/>
      <c r="AV68" s="877">
        <f>Пресс!AA68*Пресс!H68/Пресс!J68</f>
        <v>0</v>
      </c>
      <c r="AW68" s="18"/>
      <c r="AX68" s="825">
        <f>Пресс!AC68*Пресс!H68/Пресс!I68</f>
        <v>0</v>
      </c>
      <c r="AY68" s="18"/>
      <c r="AZ68" s="877">
        <f>Пресс!AC68*Пресс!H68/Пресс!J68</f>
        <v>0</v>
      </c>
      <c r="BA68" s="245"/>
      <c r="BB68" s="842">
        <f t="shared" si="12"/>
        <v>0</v>
      </c>
      <c r="BC68" s="876">
        <f t="shared" si="13"/>
        <v>0</v>
      </c>
      <c r="BD68" s="825">
        <f>Пресс!AE68*Пресс!H68/Пресс!I68</f>
        <v>0</v>
      </c>
      <c r="BE68" s="18"/>
      <c r="BF68" s="877">
        <f>Пресс!AE68*Пресс!H68/Пресс!J68</f>
        <v>0</v>
      </c>
      <c r="BG68" s="18"/>
      <c r="BH68" s="825">
        <f>Пресс!AG68*Пресс!H68/Пресс!I68</f>
        <v>0</v>
      </c>
      <c r="BI68" s="29"/>
      <c r="BJ68" s="877">
        <f>Пресс!AG68*Пресс!H68/Пресс!J68</f>
        <v>0</v>
      </c>
      <c r="BK68" s="245"/>
      <c r="BL68" s="842">
        <f t="shared" si="14"/>
        <v>0</v>
      </c>
      <c r="BM68" s="876">
        <f t="shared" si="15"/>
        <v>0</v>
      </c>
      <c r="BN68" s="825">
        <f>Пресс!AI68*Пресс!H68/Пресс!I68</f>
        <v>0</v>
      </c>
      <c r="BO68" s="18"/>
      <c r="BP68" s="877">
        <f>Пресс!AI68*Пресс!H68/Пресс!J68</f>
        <v>0</v>
      </c>
      <c r="BQ68" s="18"/>
      <c r="BR68" s="825">
        <f>Пресс!AK68*Пресс!H68/Пресс!I68</f>
        <v>0</v>
      </c>
      <c r="BS68" s="18"/>
      <c r="BT68" s="877">
        <f>Пресс!AK68*Пресс!H68/Пресс!J68</f>
        <v>0</v>
      </c>
      <c r="BU68" s="245"/>
      <c r="BV68" s="876">
        <f t="shared" si="10"/>
        <v>0</v>
      </c>
      <c r="BW68" s="876">
        <f t="shared" si="11"/>
        <v>0</v>
      </c>
      <c r="BX68" s="825">
        <f>Пресс!AM68*Пресс!H68/Пресс!I68</f>
        <v>0</v>
      </c>
      <c r="BY68" s="18"/>
      <c r="BZ68" s="877">
        <f>Пресс!AM68*Пресс!H68/Пресс!J68</f>
        <v>0</v>
      </c>
      <c r="CA68" s="18"/>
      <c r="CB68" s="825">
        <f>Пресс!AO68*Пресс!H68/Пресс!I68</f>
        <v>0</v>
      </c>
      <c r="CC68" s="18"/>
      <c r="CD68" s="877">
        <f>Пресс!AO68*Пресс!H68/Пресс!J68</f>
        <v>0</v>
      </c>
      <c r="CE68" s="18"/>
      <c r="CF68" s="810">
        <f t="shared" si="48"/>
        <v>0</v>
      </c>
      <c r="CG68" s="266">
        <f t="shared" si="49"/>
        <v>0</v>
      </c>
      <c r="CH68" s="202">
        <f>Пресс!AQ68*Пресс!H68/Пресс!I68</f>
        <v>0</v>
      </c>
      <c r="CI68" s="10"/>
      <c r="CJ68" s="202">
        <f>Пресс!AS68*Пресс!H68/Пресс!I68</f>
        <v>0</v>
      </c>
      <c r="CK68" s="302"/>
      <c r="CL68" s="294">
        <f t="shared" si="50"/>
        <v>0</v>
      </c>
      <c r="CM68" s="266">
        <f t="shared" si="51"/>
        <v>0</v>
      </c>
      <c r="CN68" s="202">
        <f>Пресс!AU68*Пресс!H68/Пресс!I68</f>
        <v>0</v>
      </c>
      <c r="CO68" s="18"/>
      <c r="CP68" s="199">
        <f>Пресс!AW68*Пресс!H68/Пресс!I68</f>
        <v>0</v>
      </c>
      <c r="CQ68" s="55"/>
    </row>
    <row r="69" spans="1:95" ht="19.5" customHeight="1" thickBot="1" x14ac:dyDescent="0.25">
      <c r="A69" s="206"/>
      <c r="B69" s="1224"/>
      <c r="C69" s="336">
        <f>Пресс!D69</f>
        <v>0</v>
      </c>
      <c r="D69" s="883" t="str">
        <f>Пресс!E69</f>
        <v>Напольные покрытия 10 мм</v>
      </c>
      <c r="E69" s="201">
        <f>Пресс!F69</f>
        <v>40</v>
      </c>
      <c r="F69" s="884">
        <f>Пресс!G69</f>
        <v>4625</v>
      </c>
      <c r="G69" s="884"/>
      <c r="H69" s="884"/>
      <c r="I69" s="884"/>
      <c r="J69" s="849">
        <f>Пресс!K69*Пресс!H69/Пресс!I69</f>
        <v>0</v>
      </c>
      <c r="K69" s="826">
        <f t="shared" si="3"/>
        <v>0</v>
      </c>
      <c r="L69" s="818">
        <f>Пресс!K69*Пресс!H69/Пресс!J69</f>
        <v>0</v>
      </c>
      <c r="M69" s="962">
        <f t="shared" si="4"/>
        <v>0</v>
      </c>
      <c r="N69" s="950">
        <f t="shared" si="26"/>
        <v>0</v>
      </c>
      <c r="O69" s="876">
        <f t="shared" si="25"/>
        <v>0</v>
      </c>
      <c r="P69" s="825">
        <f>Пресс!O69*Пресс!H69/Пресс!I69</f>
        <v>0</v>
      </c>
      <c r="Q69" s="18"/>
      <c r="R69" s="877">
        <f>Пресс!O69*Пресс!H69/Пресс!J69</f>
        <v>0</v>
      </c>
      <c r="S69" s="18"/>
      <c r="T69" s="825">
        <f>Пресс!Q69*Пресс!H69/Пресс!I69</f>
        <v>0</v>
      </c>
      <c r="U69" s="18"/>
      <c r="V69" s="877">
        <f>Пресс!Q69*Пресс!H69/Пресс!J69</f>
        <v>0</v>
      </c>
      <c r="W69" s="245"/>
      <c r="X69" s="842">
        <f t="shared" si="27"/>
        <v>0</v>
      </c>
      <c r="Y69" s="876">
        <f t="shared" si="6"/>
        <v>0</v>
      </c>
      <c r="Z69" s="825">
        <f>Пресс!S69*Пресс!H69/Пресс!I69</f>
        <v>0</v>
      </c>
      <c r="AA69" s="18"/>
      <c r="AB69" s="877">
        <f>Пресс!S69*Пресс!H69/Пресс!J69</f>
        <v>0</v>
      </c>
      <c r="AC69" s="18"/>
      <c r="AD69" s="825">
        <f>Пресс!U69*Пресс!I69/Пресс!H69</f>
        <v>0</v>
      </c>
      <c r="AE69" s="18"/>
      <c r="AF69" s="877">
        <f>Пресс!U69*Пресс!H69/Пресс!J69</f>
        <v>0</v>
      </c>
      <c r="AG69" s="245"/>
      <c r="AH69" s="842">
        <f t="shared" si="28"/>
        <v>0</v>
      </c>
      <c r="AI69" s="876">
        <f t="shared" si="8"/>
        <v>0</v>
      </c>
      <c r="AJ69" s="908">
        <f>Пресс!W69*Пресс!H69/Пресс!I69</f>
        <v>0</v>
      </c>
      <c r="AK69" s="914"/>
      <c r="AL69" s="877">
        <f>Пресс!W69*Пресс!H69/Пресс!J69</f>
        <v>0</v>
      </c>
      <c r="AM69" s="18"/>
      <c r="AN69" s="908">
        <f>Пресс!Y69*Пресс!H69/Пресс!I69</f>
        <v>0</v>
      </c>
      <c r="AO69" s="914"/>
      <c r="AP69" s="877">
        <f>Пресс!Y69*Пресс!H69/Пресс!J69</f>
        <v>0</v>
      </c>
      <c r="AQ69" s="245"/>
      <c r="AR69" s="842">
        <f t="shared" si="29"/>
        <v>0</v>
      </c>
      <c r="AS69" s="876">
        <f t="shared" si="9"/>
        <v>0</v>
      </c>
      <c r="AT69" s="849">
        <f>Пресс!AA69*Пресс!H69/Пресс!I69</f>
        <v>0</v>
      </c>
      <c r="AU69" s="18"/>
      <c r="AV69" s="877">
        <f>Пресс!AA69*Пресс!H69/Пресс!J69</f>
        <v>0</v>
      </c>
      <c r="AW69" s="18"/>
      <c r="AX69" s="825">
        <f>Пресс!AC69*Пресс!H69/Пресс!I69</f>
        <v>0</v>
      </c>
      <c r="AY69" s="18"/>
      <c r="AZ69" s="877">
        <f>Пресс!AC69*Пресс!H69/Пресс!J69</f>
        <v>0</v>
      </c>
      <c r="BA69" s="245"/>
      <c r="BB69" s="842">
        <f t="shared" si="12"/>
        <v>0</v>
      </c>
      <c r="BC69" s="876">
        <f t="shared" si="13"/>
        <v>0</v>
      </c>
      <c r="BD69" s="825">
        <f>Пресс!AE69*Пресс!H69/Пресс!I69</f>
        <v>0</v>
      </c>
      <c r="BE69" s="18"/>
      <c r="BF69" s="877">
        <f>Пресс!AE69*Пресс!H69/Пресс!J69</f>
        <v>0</v>
      </c>
      <c r="BG69" s="18"/>
      <c r="BH69" s="825">
        <f>Пресс!AG69*Пресс!H69/Пресс!I69</f>
        <v>0</v>
      </c>
      <c r="BI69" s="29"/>
      <c r="BJ69" s="877">
        <f>Пресс!AG69*Пресс!H69/Пресс!J69</f>
        <v>0</v>
      </c>
      <c r="BK69" s="245"/>
      <c r="BL69" s="842">
        <f t="shared" si="14"/>
        <v>0</v>
      </c>
      <c r="BM69" s="876">
        <f t="shared" si="15"/>
        <v>0</v>
      </c>
      <c r="BN69" s="825">
        <f>Пресс!AI69*Пресс!H69/Пресс!I69</f>
        <v>0</v>
      </c>
      <c r="BO69" s="18"/>
      <c r="BP69" s="877">
        <f>Пресс!AI69*Пресс!H69/Пресс!J69</f>
        <v>0</v>
      </c>
      <c r="BQ69" s="18"/>
      <c r="BR69" s="825">
        <f>Пресс!AK69*Пресс!H69/Пресс!I69</f>
        <v>0</v>
      </c>
      <c r="BS69" s="18"/>
      <c r="BT69" s="877">
        <f>Пресс!AK69*Пресс!H69/Пресс!J69</f>
        <v>0</v>
      </c>
      <c r="BU69" s="245"/>
      <c r="BV69" s="876">
        <f t="shared" si="10"/>
        <v>0</v>
      </c>
      <c r="BW69" s="876">
        <f t="shared" si="11"/>
        <v>0</v>
      </c>
      <c r="BX69" s="825">
        <f>Пресс!AM69*Пресс!H69/Пресс!I69</f>
        <v>0</v>
      </c>
      <c r="BY69" s="18"/>
      <c r="BZ69" s="877">
        <f>Пресс!AM69*Пресс!H69/Пресс!J69</f>
        <v>0</v>
      </c>
      <c r="CA69" s="18"/>
      <c r="CB69" s="825">
        <f>Пресс!AO69*Пресс!H69/Пресс!I69</f>
        <v>0</v>
      </c>
      <c r="CC69" s="18"/>
      <c r="CD69" s="877">
        <f>Пресс!AO69*Пресс!H69/Пресс!J69</f>
        <v>0</v>
      </c>
      <c r="CE69" s="18"/>
      <c r="CF69" s="810">
        <f t="shared" si="48"/>
        <v>0</v>
      </c>
      <c r="CG69" s="266">
        <f t="shared" si="49"/>
        <v>0</v>
      </c>
      <c r="CH69" s="202">
        <f>Пресс!AQ69*Пресс!H69/Пресс!I69</f>
        <v>0</v>
      </c>
      <c r="CI69" s="10"/>
      <c r="CJ69" s="202">
        <f>Пресс!AS69*Пресс!H69/Пресс!I69</f>
        <v>0</v>
      </c>
      <c r="CK69" s="302"/>
      <c r="CL69" s="294">
        <f t="shared" si="50"/>
        <v>0</v>
      </c>
      <c r="CM69" s="266">
        <f t="shared" si="51"/>
        <v>0</v>
      </c>
      <c r="CN69" s="202">
        <f>Пресс!AU69*Пресс!H69/Пресс!I69</f>
        <v>0</v>
      </c>
      <c r="CO69" s="18"/>
      <c r="CP69" s="199">
        <f>Пресс!AW69*Пресс!H69/Пресс!I69</f>
        <v>0</v>
      </c>
      <c r="CQ69" s="55"/>
    </row>
    <row r="70" spans="1:95" ht="19.5" customHeight="1" thickBot="1" x14ac:dyDescent="0.25">
      <c r="A70" s="206"/>
      <c r="B70" s="1224"/>
      <c r="C70" s="336">
        <f>Пресс!D70</f>
        <v>0</v>
      </c>
      <c r="D70" s="883" t="str">
        <f>Пресс!E70</f>
        <v>Напольные покрытия 10 мм</v>
      </c>
      <c r="E70" s="201">
        <f>Пресс!F70</f>
        <v>40</v>
      </c>
      <c r="F70" s="884" t="str">
        <f>Пресс!G70</f>
        <v>Black</v>
      </c>
      <c r="G70" s="884"/>
      <c r="H70" s="884"/>
      <c r="I70" s="884"/>
      <c r="J70" s="849">
        <f>Пресс!K70*Пресс!H70/Пресс!I70</f>
        <v>8.3966142684401444</v>
      </c>
      <c r="K70" s="826">
        <f t="shared" si="3"/>
        <v>8.3966142684401444</v>
      </c>
      <c r="L70" s="818">
        <f>Пресс!K70*Пресс!H70/Пресс!J70</f>
        <v>5.691803278688524</v>
      </c>
      <c r="M70" s="962">
        <f t="shared" si="4"/>
        <v>5.691803278688524</v>
      </c>
      <c r="N70" s="950">
        <f t="shared" si="26"/>
        <v>7.3808948004836754</v>
      </c>
      <c r="O70" s="876">
        <f t="shared" si="25"/>
        <v>5.0032786885245901</v>
      </c>
      <c r="P70" s="825">
        <f>Пресс!O70*Пресс!H70/Пресс!I70</f>
        <v>7.3808948004836754</v>
      </c>
      <c r="Q70" s="18"/>
      <c r="R70" s="877">
        <f>Пресс!O70*Пресс!H70/Пресс!J70</f>
        <v>5.0032786885245901</v>
      </c>
      <c r="S70" s="18"/>
      <c r="T70" s="825">
        <f>Пресс!Q70*Пресс!H70/Пресс!I70</f>
        <v>0</v>
      </c>
      <c r="U70" s="18"/>
      <c r="V70" s="877">
        <f>Пресс!Q70*Пресс!H70/Пресс!J70</f>
        <v>0</v>
      </c>
      <c r="W70" s="245"/>
      <c r="X70" s="842">
        <f t="shared" si="27"/>
        <v>0</v>
      </c>
      <c r="Y70" s="876">
        <f t="shared" si="6"/>
        <v>0</v>
      </c>
      <c r="Z70" s="825">
        <f>Пресс!S70*Пресс!H70/Пресс!I70</f>
        <v>0</v>
      </c>
      <c r="AA70" s="18"/>
      <c r="AB70" s="877">
        <f>Пресс!S70*Пресс!H70/Пресс!J70</f>
        <v>0</v>
      </c>
      <c r="AC70" s="18"/>
      <c r="AD70" s="825">
        <f>Пресс!U70*Пресс!I70/Пресс!H70</f>
        <v>0</v>
      </c>
      <c r="AE70" s="18"/>
      <c r="AF70" s="877">
        <f>Пресс!U70*Пресс!H70/Пресс!J70</f>
        <v>0</v>
      </c>
      <c r="AG70" s="245"/>
      <c r="AH70" s="842">
        <f t="shared" si="28"/>
        <v>0</v>
      </c>
      <c r="AI70" s="876">
        <f t="shared" si="8"/>
        <v>0</v>
      </c>
      <c r="AJ70" s="908">
        <f>Пресс!W70*Пресс!H70/Пресс!I70</f>
        <v>0</v>
      </c>
      <c r="AK70" s="914"/>
      <c r="AL70" s="877">
        <f>Пресс!W70*Пресс!H70/Пресс!J70</f>
        <v>0</v>
      </c>
      <c r="AM70" s="18"/>
      <c r="AN70" s="908">
        <f>Пресс!Y70*Пресс!H70/Пресс!I70</f>
        <v>0</v>
      </c>
      <c r="AO70" s="914"/>
      <c r="AP70" s="877">
        <f>Пресс!Y70*Пресс!H70/Пресс!J70</f>
        <v>0</v>
      </c>
      <c r="AQ70" s="245"/>
      <c r="AR70" s="842">
        <f t="shared" si="29"/>
        <v>0</v>
      </c>
      <c r="AS70" s="876">
        <f t="shared" si="9"/>
        <v>0</v>
      </c>
      <c r="AT70" s="849">
        <f>Пресс!AA70*Пресс!H70/Пресс!I70</f>
        <v>0</v>
      </c>
      <c r="AU70" s="18"/>
      <c r="AV70" s="877">
        <f>Пресс!AA70*Пресс!H70/Пресс!J70</f>
        <v>0</v>
      </c>
      <c r="AW70" s="18"/>
      <c r="AX70" s="825">
        <f>Пресс!AC70*Пресс!H70/Пресс!I70</f>
        <v>0</v>
      </c>
      <c r="AY70" s="18"/>
      <c r="AZ70" s="877">
        <f>Пресс!AC70*Пресс!H70/Пресс!J70</f>
        <v>0</v>
      </c>
      <c r="BA70" s="245"/>
      <c r="BB70" s="842">
        <f t="shared" si="12"/>
        <v>0</v>
      </c>
      <c r="BC70" s="876">
        <f t="shared" si="13"/>
        <v>0</v>
      </c>
      <c r="BD70" s="825">
        <f>Пресс!AE70*Пресс!H70/Пресс!I70</f>
        <v>0</v>
      </c>
      <c r="BE70" s="18"/>
      <c r="BF70" s="877">
        <f>Пресс!AE70*Пресс!H70/Пресс!J70</f>
        <v>0</v>
      </c>
      <c r="BG70" s="18"/>
      <c r="BH70" s="825">
        <f>Пресс!AG70*Пресс!H70/Пресс!I70</f>
        <v>0</v>
      </c>
      <c r="BI70" s="29"/>
      <c r="BJ70" s="877">
        <f>Пресс!AG70*Пресс!H70/Пресс!J70</f>
        <v>0</v>
      </c>
      <c r="BK70" s="245"/>
      <c r="BL70" s="842">
        <f t="shared" si="14"/>
        <v>0</v>
      </c>
      <c r="BM70" s="876">
        <f t="shared" si="15"/>
        <v>0</v>
      </c>
      <c r="BN70" s="825">
        <f>Пресс!AI70*Пресс!H70/Пресс!I70</f>
        <v>0</v>
      </c>
      <c r="BO70" s="18"/>
      <c r="BP70" s="877">
        <f>Пресс!AI70*Пресс!H70/Пресс!J70</f>
        <v>0</v>
      </c>
      <c r="BQ70" s="18"/>
      <c r="BR70" s="825">
        <f>Пресс!AK70*Пресс!H70/Пресс!I70</f>
        <v>0</v>
      </c>
      <c r="BS70" s="18"/>
      <c r="BT70" s="877">
        <f>Пресс!AK70*Пресс!H70/Пресс!J70</f>
        <v>0</v>
      </c>
      <c r="BU70" s="245"/>
      <c r="BV70" s="876">
        <f t="shared" si="10"/>
        <v>0</v>
      </c>
      <c r="BW70" s="876">
        <f t="shared" si="11"/>
        <v>0</v>
      </c>
      <c r="BX70" s="825">
        <f>Пресс!AM70*Пресс!H70/Пресс!I70</f>
        <v>0</v>
      </c>
      <c r="BY70" s="18"/>
      <c r="BZ70" s="877">
        <f>Пресс!AM70*Пресс!H70/Пресс!J70</f>
        <v>0</v>
      </c>
      <c r="CA70" s="18"/>
      <c r="CB70" s="825">
        <f>Пресс!AO70*Пресс!H70/Пресс!I70</f>
        <v>0</v>
      </c>
      <c r="CC70" s="18"/>
      <c r="CD70" s="877">
        <f>Пресс!AO70*Пресс!H70/Пресс!J70</f>
        <v>0</v>
      </c>
      <c r="CE70" s="18"/>
      <c r="CF70" s="810">
        <f t="shared" si="48"/>
        <v>0</v>
      </c>
      <c r="CG70" s="266">
        <f t="shared" si="49"/>
        <v>0</v>
      </c>
      <c r="CH70" s="202">
        <f>Пресс!AQ70*Пресс!H70/Пресс!I70</f>
        <v>0</v>
      </c>
      <c r="CI70" s="10"/>
      <c r="CJ70" s="202">
        <f>Пресс!AS70*Пресс!H70/Пресс!I70</f>
        <v>0</v>
      </c>
      <c r="CK70" s="302"/>
      <c r="CL70" s="294">
        <f t="shared" si="50"/>
        <v>0</v>
      </c>
      <c r="CM70" s="266">
        <f t="shared" si="51"/>
        <v>0</v>
      </c>
      <c r="CN70" s="202">
        <f>Пресс!AU70*Пресс!H70/Пресс!I70</f>
        <v>0</v>
      </c>
      <c r="CO70" s="18"/>
      <c r="CP70" s="199">
        <f>Пресс!AW70*Пресс!H70/Пресс!I70</f>
        <v>0</v>
      </c>
      <c r="CQ70" s="55"/>
    </row>
    <row r="71" spans="1:95" ht="19.5" customHeight="1" thickBot="1" x14ac:dyDescent="0.25">
      <c r="A71" s="206"/>
      <c r="B71" s="1224"/>
      <c r="C71" s="336">
        <f>Пресс!D71</f>
        <v>0</v>
      </c>
      <c r="D71" s="883" t="str">
        <f>Пресс!E71</f>
        <v>Напольные покрытия 10 мм</v>
      </c>
      <c r="E71" s="201">
        <f>Пресс!F71</f>
        <v>40</v>
      </c>
      <c r="F71" s="884" t="str">
        <f>Пресс!G71</f>
        <v>White</v>
      </c>
      <c r="G71" s="884"/>
      <c r="H71" s="884"/>
      <c r="I71" s="884"/>
      <c r="J71" s="849">
        <f>Пресс!K71*Пресс!H71/Пресс!I71</f>
        <v>3.724304715840387</v>
      </c>
      <c r="K71" s="826">
        <f t="shared" si="3"/>
        <v>3.724304715840387</v>
      </c>
      <c r="L71" s="818">
        <f>Пресс!K71*Пресс!H71/Пресс!J71</f>
        <v>2.5245901639344264</v>
      </c>
      <c r="M71" s="962">
        <f t="shared" si="4"/>
        <v>2.5245901639344264</v>
      </c>
      <c r="N71" s="950">
        <f t="shared" si="26"/>
        <v>3.724304715840387</v>
      </c>
      <c r="O71" s="876">
        <f t="shared" si="25"/>
        <v>2.5245901639344264</v>
      </c>
      <c r="P71" s="825">
        <f>Пресс!O71*Пресс!H71/Пресс!I71</f>
        <v>3.724304715840387</v>
      </c>
      <c r="Q71" s="18"/>
      <c r="R71" s="877">
        <f>Пресс!O71*Пресс!H71/Пресс!J71</f>
        <v>2.5245901639344264</v>
      </c>
      <c r="S71" s="18"/>
      <c r="T71" s="825">
        <f>Пресс!Q71*Пресс!H71/Пресс!I71</f>
        <v>0</v>
      </c>
      <c r="U71" s="18"/>
      <c r="V71" s="877">
        <f>Пресс!Q71*Пресс!H71/Пресс!J71</f>
        <v>0</v>
      </c>
      <c r="W71" s="245"/>
      <c r="X71" s="842">
        <f t="shared" si="27"/>
        <v>0</v>
      </c>
      <c r="Y71" s="876">
        <f t="shared" si="6"/>
        <v>0</v>
      </c>
      <c r="Z71" s="825">
        <f>Пресс!S71*Пресс!H71/Пресс!I71</f>
        <v>0</v>
      </c>
      <c r="AA71" s="18"/>
      <c r="AB71" s="877">
        <f>Пресс!S71*Пресс!H71/Пресс!J71</f>
        <v>0</v>
      </c>
      <c r="AC71" s="18"/>
      <c r="AD71" s="825">
        <f>Пресс!U71*Пресс!I71/Пресс!H71</f>
        <v>0</v>
      </c>
      <c r="AE71" s="18"/>
      <c r="AF71" s="877">
        <f>Пресс!U71*Пресс!H71/Пресс!J71</f>
        <v>0</v>
      </c>
      <c r="AG71" s="245"/>
      <c r="AH71" s="842">
        <f t="shared" si="28"/>
        <v>0</v>
      </c>
      <c r="AI71" s="876">
        <f t="shared" si="8"/>
        <v>0</v>
      </c>
      <c r="AJ71" s="908">
        <f>Пресс!W71*Пресс!H71/Пресс!I71</f>
        <v>0</v>
      </c>
      <c r="AK71" s="914"/>
      <c r="AL71" s="877">
        <f>Пресс!W71*Пресс!H71/Пресс!J71</f>
        <v>0</v>
      </c>
      <c r="AM71" s="18"/>
      <c r="AN71" s="908">
        <f>Пресс!Y71*Пресс!H71/Пресс!I71</f>
        <v>0</v>
      </c>
      <c r="AO71" s="914"/>
      <c r="AP71" s="877">
        <f>Пресс!Y71*Пресс!H71/Пресс!J71</f>
        <v>0</v>
      </c>
      <c r="AQ71" s="245"/>
      <c r="AR71" s="842">
        <f t="shared" si="29"/>
        <v>0</v>
      </c>
      <c r="AS71" s="876">
        <f t="shared" si="9"/>
        <v>0</v>
      </c>
      <c r="AT71" s="849">
        <f>Пресс!AA71*Пресс!H71/Пресс!I71</f>
        <v>0</v>
      </c>
      <c r="AU71" s="18"/>
      <c r="AV71" s="877">
        <f>Пресс!AA71*Пресс!H71/Пресс!J71</f>
        <v>0</v>
      </c>
      <c r="AW71" s="18"/>
      <c r="AX71" s="825">
        <f>Пресс!AC71*Пресс!H71/Пресс!I71</f>
        <v>0</v>
      </c>
      <c r="AY71" s="18"/>
      <c r="AZ71" s="877">
        <f>Пресс!AC71*Пресс!H71/Пресс!J71</f>
        <v>0</v>
      </c>
      <c r="BA71" s="245"/>
      <c r="BB71" s="842">
        <f t="shared" si="12"/>
        <v>0</v>
      </c>
      <c r="BC71" s="876">
        <f t="shared" si="13"/>
        <v>0</v>
      </c>
      <c r="BD71" s="825">
        <f>Пресс!AE71*Пресс!H71/Пресс!I71</f>
        <v>0</v>
      </c>
      <c r="BE71" s="18"/>
      <c r="BF71" s="877">
        <f>Пресс!AE71*Пресс!H71/Пресс!J71</f>
        <v>0</v>
      </c>
      <c r="BG71" s="18"/>
      <c r="BH71" s="825">
        <f>Пресс!AG71*Пресс!H71/Пресс!I71</f>
        <v>0</v>
      </c>
      <c r="BI71" s="29"/>
      <c r="BJ71" s="877">
        <f>Пресс!AG71*Пресс!H71/Пресс!J71</f>
        <v>0</v>
      </c>
      <c r="BK71" s="245"/>
      <c r="BL71" s="842">
        <f t="shared" si="14"/>
        <v>0</v>
      </c>
      <c r="BM71" s="876">
        <f t="shared" si="15"/>
        <v>0</v>
      </c>
      <c r="BN71" s="825">
        <f>Пресс!AI71*Пресс!H71/Пресс!I71</f>
        <v>0</v>
      </c>
      <c r="BO71" s="18"/>
      <c r="BP71" s="877">
        <f>Пресс!AI71*Пресс!H71/Пресс!J71</f>
        <v>0</v>
      </c>
      <c r="BQ71" s="18"/>
      <c r="BR71" s="825">
        <f>Пресс!AK71*Пресс!H71/Пресс!I71</f>
        <v>0</v>
      </c>
      <c r="BS71" s="18"/>
      <c r="BT71" s="877">
        <f>Пресс!AK71*Пресс!H71/Пресс!J71</f>
        <v>0</v>
      </c>
      <c r="BU71" s="245"/>
      <c r="BV71" s="876">
        <f t="shared" si="10"/>
        <v>0</v>
      </c>
      <c r="BW71" s="876">
        <f t="shared" si="11"/>
        <v>0</v>
      </c>
      <c r="BX71" s="825">
        <f>Пресс!AM71*Пресс!H71/Пресс!I71</f>
        <v>0</v>
      </c>
      <c r="BY71" s="18"/>
      <c r="BZ71" s="877">
        <f>Пресс!AM71*Пресс!H71/Пресс!J71</f>
        <v>0</v>
      </c>
      <c r="CA71" s="18"/>
      <c r="CB71" s="825">
        <f>Пресс!AO71*Пресс!H71/Пресс!I71</f>
        <v>0</v>
      </c>
      <c r="CC71" s="18"/>
      <c r="CD71" s="877">
        <f>Пресс!AO71*Пресс!H71/Пресс!J71</f>
        <v>0</v>
      </c>
      <c r="CE71" s="18"/>
      <c r="CF71" s="810">
        <f t="shared" si="48"/>
        <v>0</v>
      </c>
      <c r="CG71" s="266">
        <f t="shared" si="49"/>
        <v>0</v>
      </c>
      <c r="CH71" s="202">
        <f>Пресс!AQ71*Пресс!H71/Пресс!I71</f>
        <v>0</v>
      </c>
      <c r="CI71" s="10"/>
      <c r="CJ71" s="202">
        <f>Пресс!AS71*Пресс!H71/Пресс!I71</f>
        <v>0</v>
      </c>
      <c r="CK71" s="302"/>
      <c r="CL71" s="294">
        <f t="shared" si="50"/>
        <v>0</v>
      </c>
      <c r="CM71" s="266">
        <f t="shared" si="51"/>
        <v>0</v>
      </c>
      <c r="CN71" s="202">
        <f>Пресс!AU71*Пресс!H71/Пресс!I71</f>
        <v>0</v>
      </c>
      <c r="CO71" s="18"/>
      <c r="CP71" s="199">
        <f>Пресс!AW71*Пресс!H71/Пресс!I71</f>
        <v>0</v>
      </c>
      <c r="CQ71" s="55"/>
    </row>
    <row r="72" spans="1:95" ht="19.5" customHeight="1" thickBot="1" x14ac:dyDescent="0.25">
      <c r="A72" s="206"/>
      <c r="B72" s="1224"/>
      <c r="C72" s="336">
        <f>Пресс!D72</f>
        <v>0</v>
      </c>
      <c r="D72" s="883" t="str">
        <f>Пресс!E72</f>
        <v>Напольные покрытия 10 мм</v>
      </c>
      <c r="E72" s="201">
        <f>Пресс!F72</f>
        <v>40</v>
      </c>
      <c r="F72" s="884" t="str">
        <f>Пресс!G72</f>
        <v>LimeP</v>
      </c>
      <c r="G72" s="884"/>
      <c r="H72" s="884"/>
      <c r="I72" s="884"/>
      <c r="J72" s="849">
        <f>Пресс!K72*Пресс!H72/Пресс!I72</f>
        <v>1.4220072551390568</v>
      </c>
      <c r="K72" s="826">
        <f t="shared" si="3"/>
        <v>1.4220072551390568</v>
      </c>
      <c r="L72" s="818">
        <f>Пресс!K72*Пресс!H72/Пресс!J72</f>
        <v>0.9639344262295082</v>
      </c>
      <c r="M72" s="962">
        <f t="shared" si="4"/>
        <v>0.9639344262295082</v>
      </c>
      <c r="N72" s="950">
        <f t="shared" si="26"/>
        <v>1.4220072551390568</v>
      </c>
      <c r="O72" s="876">
        <f t="shared" si="25"/>
        <v>0.9639344262295082</v>
      </c>
      <c r="P72" s="825">
        <f>Пресс!O72*Пресс!H72/Пресс!I72</f>
        <v>1.4220072551390568</v>
      </c>
      <c r="Q72" s="18"/>
      <c r="R72" s="877">
        <f>Пресс!O72*Пресс!H72/Пресс!J72</f>
        <v>0.9639344262295082</v>
      </c>
      <c r="S72" s="18"/>
      <c r="T72" s="825">
        <f>Пресс!Q72*Пресс!H72/Пресс!I72</f>
        <v>0</v>
      </c>
      <c r="U72" s="18"/>
      <c r="V72" s="877">
        <f>Пресс!Q72*Пресс!H72/Пресс!J72</f>
        <v>0</v>
      </c>
      <c r="W72" s="245"/>
      <c r="X72" s="842">
        <f t="shared" si="27"/>
        <v>0</v>
      </c>
      <c r="Y72" s="876">
        <f t="shared" si="6"/>
        <v>0</v>
      </c>
      <c r="Z72" s="825">
        <f>Пресс!S72*Пресс!H72/Пресс!I72</f>
        <v>0</v>
      </c>
      <c r="AA72" s="18"/>
      <c r="AB72" s="877">
        <f>Пресс!S72*Пресс!H72/Пресс!J72</f>
        <v>0</v>
      </c>
      <c r="AC72" s="18"/>
      <c r="AD72" s="825">
        <f>Пресс!U72*Пресс!I72/Пресс!H72</f>
        <v>0</v>
      </c>
      <c r="AE72" s="18"/>
      <c r="AF72" s="877">
        <f>Пресс!U72*Пресс!H72/Пресс!J72</f>
        <v>0</v>
      </c>
      <c r="AG72" s="245"/>
      <c r="AH72" s="842">
        <f t="shared" si="28"/>
        <v>0</v>
      </c>
      <c r="AI72" s="876">
        <f t="shared" si="8"/>
        <v>0</v>
      </c>
      <c r="AJ72" s="908">
        <f>Пресс!W72*Пресс!H72/Пресс!I72</f>
        <v>0</v>
      </c>
      <c r="AK72" s="914"/>
      <c r="AL72" s="877">
        <f>Пресс!W72*Пресс!H72/Пресс!J72</f>
        <v>0</v>
      </c>
      <c r="AM72" s="18"/>
      <c r="AN72" s="908">
        <f>Пресс!Y72*Пресс!H72/Пресс!I72</f>
        <v>0</v>
      </c>
      <c r="AO72" s="914"/>
      <c r="AP72" s="877">
        <f>Пресс!Y72*Пресс!H72/Пресс!J72</f>
        <v>0</v>
      </c>
      <c r="AQ72" s="245"/>
      <c r="AR72" s="842">
        <f t="shared" si="29"/>
        <v>0</v>
      </c>
      <c r="AS72" s="876">
        <f t="shared" si="9"/>
        <v>0</v>
      </c>
      <c r="AT72" s="849">
        <f>Пресс!AA72*Пресс!H72/Пресс!I72</f>
        <v>0</v>
      </c>
      <c r="AU72" s="18"/>
      <c r="AV72" s="877">
        <f>Пресс!AA72*Пресс!H72/Пресс!J72</f>
        <v>0</v>
      </c>
      <c r="AW72" s="18"/>
      <c r="AX72" s="825">
        <f>Пресс!AC72*Пресс!H72/Пресс!I72</f>
        <v>0</v>
      </c>
      <c r="AY72" s="18"/>
      <c r="AZ72" s="877">
        <f>Пресс!AC72*Пресс!H72/Пресс!J72</f>
        <v>0</v>
      </c>
      <c r="BA72" s="245"/>
      <c r="BB72" s="842">
        <f t="shared" si="12"/>
        <v>0</v>
      </c>
      <c r="BC72" s="876">
        <f t="shared" si="13"/>
        <v>0</v>
      </c>
      <c r="BD72" s="825">
        <f>Пресс!AE72*Пресс!H72/Пресс!I72</f>
        <v>0</v>
      </c>
      <c r="BE72" s="18"/>
      <c r="BF72" s="877">
        <f>Пресс!AE72*Пресс!H72/Пресс!J72</f>
        <v>0</v>
      </c>
      <c r="BG72" s="18"/>
      <c r="BH72" s="825">
        <f>Пресс!AG72*Пресс!H72/Пресс!I72</f>
        <v>0</v>
      </c>
      <c r="BI72" s="29"/>
      <c r="BJ72" s="877">
        <f>Пресс!AG72*Пресс!H72/Пресс!J72</f>
        <v>0</v>
      </c>
      <c r="BK72" s="245"/>
      <c r="BL72" s="842">
        <f t="shared" si="14"/>
        <v>0</v>
      </c>
      <c r="BM72" s="876">
        <f t="shared" si="15"/>
        <v>0</v>
      </c>
      <c r="BN72" s="825">
        <f>Пресс!AI72*Пресс!H72/Пресс!I72</f>
        <v>0</v>
      </c>
      <c r="BO72" s="18"/>
      <c r="BP72" s="877">
        <f>Пресс!AI72*Пресс!H72/Пресс!J72</f>
        <v>0</v>
      </c>
      <c r="BQ72" s="18"/>
      <c r="BR72" s="825">
        <f>Пресс!AK72*Пресс!H72/Пресс!I72</f>
        <v>0</v>
      </c>
      <c r="BS72" s="18"/>
      <c r="BT72" s="877">
        <f>Пресс!AK72*Пресс!H72/Пресс!J72</f>
        <v>0</v>
      </c>
      <c r="BU72" s="245"/>
      <c r="BV72" s="876">
        <f t="shared" si="10"/>
        <v>0</v>
      </c>
      <c r="BW72" s="876">
        <f t="shared" si="11"/>
        <v>0</v>
      </c>
      <c r="BX72" s="825">
        <f>Пресс!AM72*Пресс!H72/Пресс!I72</f>
        <v>0</v>
      </c>
      <c r="BY72" s="18"/>
      <c r="BZ72" s="877">
        <f>Пресс!AM72*Пресс!H72/Пресс!J72</f>
        <v>0</v>
      </c>
      <c r="CA72" s="18"/>
      <c r="CB72" s="825">
        <f>Пресс!AO72*Пресс!H72/Пресс!I72</f>
        <v>0</v>
      </c>
      <c r="CC72" s="18"/>
      <c r="CD72" s="877">
        <f>Пресс!AO72*Пресс!H72/Пресс!J72</f>
        <v>0</v>
      </c>
      <c r="CE72" s="18"/>
      <c r="CF72" s="810">
        <f t="shared" si="48"/>
        <v>0</v>
      </c>
      <c r="CG72" s="266">
        <f t="shared" si="49"/>
        <v>0</v>
      </c>
      <c r="CH72" s="202">
        <f>Пресс!AQ72*Пресс!H72/Пресс!I72</f>
        <v>0</v>
      </c>
      <c r="CI72" s="10"/>
      <c r="CJ72" s="202">
        <f>Пресс!AS72*Пресс!H72/Пресс!I72</f>
        <v>0</v>
      </c>
      <c r="CK72" s="302"/>
      <c r="CL72" s="294">
        <f t="shared" si="50"/>
        <v>0</v>
      </c>
      <c r="CM72" s="266">
        <f t="shared" si="51"/>
        <v>0</v>
      </c>
      <c r="CN72" s="202">
        <f>Пресс!AU72*Пресс!H72/Пресс!I72</f>
        <v>0</v>
      </c>
      <c r="CO72" s="18"/>
      <c r="CP72" s="199">
        <f>Пресс!AW72*Пресс!H72/Пресс!I72</f>
        <v>0</v>
      </c>
      <c r="CQ72" s="55"/>
    </row>
    <row r="73" spans="1:95" ht="19.5" customHeight="1" thickBot="1" x14ac:dyDescent="0.25">
      <c r="A73" s="206"/>
      <c r="B73" s="1224"/>
      <c r="C73" s="336">
        <f>Пресс!D73</f>
        <v>0</v>
      </c>
      <c r="D73" s="883" t="str">
        <f>Пресс!E73</f>
        <v>Стеновой протектор</v>
      </c>
      <c r="E73" s="201">
        <f>Пресс!F73</f>
        <v>40</v>
      </c>
      <c r="F73" s="884">
        <f>Пресс!G73</f>
        <v>300</v>
      </c>
      <c r="G73" s="884"/>
      <c r="H73" s="884"/>
      <c r="I73" s="884"/>
      <c r="J73" s="849">
        <f>Пресс!K73*Пресс!H73/Пресс!I73</f>
        <v>3.724304715840387</v>
      </c>
      <c r="K73" s="826">
        <f t="shared" si="3"/>
        <v>3.724304715840387</v>
      </c>
      <c r="L73" s="818">
        <f>Пресс!K73*Пресс!H73/Пресс!J73</f>
        <v>2.5245901639344264</v>
      </c>
      <c r="M73" s="962">
        <f t="shared" si="4"/>
        <v>2.5245901639344264</v>
      </c>
      <c r="N73" s="950">
        <f t="shared" si="26"/>
        <v>3.724304715840387</v>
      </c>
      <c r="O73" s="876">
        <f t="shared" si="25"/>
        <v>2.5245901639344264</v>
      </c>
      <c r="P73" s="825">
        <f>Пресс!O73*Пресс!H73/Пресс!I73</f>
        <v>3.724304715840387</v>
      </c>
      <c r="Q73" s="18"/>
      <c r="R73" s="877">
        <f>Пресс!O73*Пресс!H73/Пресс!J73</f>
        <v>2.5245901639344264</v>
      </c>
      <c r="S73" s="18"/>
      <c r="T73" s="825">
        <f>Пресс!Q73*Пресс!H73/Пресс!I73</f>
        <v>0</v>
      </c>
      <c r="U73" s="18"/>
      <c r="V73" s="877">
        <f>Пресс!Q73*Пресс!H73/Пресс!J73</f>
        <v>0</v>
      </c>
      <c r="W73" s="245"/>
      <c r="X73" s="842">
        <f t="shared" si="27"/>
        <v>0</v>
      </c>
      <c r="Y73" s="876">
        <f t="shared" si="6"/>
        <v>0</v>
      </c>
      <c r="Z73" s="825">
        <f>Пресс!S73*Пресс!H73/Пресс!I73</f>
        <v>0</v>
      </c>
      <c r="AA73" s="18"/>
      <c r="AB73" s="877">
        <f>Пресс!S73*Пресс!H73/Пресс!J73</f>
        <v>0</v>
      </c>
      <c r="AC73" s="18"/>
      <c r="AD73" s="825">
        <f>Пресс!U73*Пресс!I73/Пресс!H73</f>
        <v>0</v>
      </c>
      <c r="AE73" s="18"/>
      <c r="AF73" s="877">
        <f>Пресс!U73*Пресс!H73/Пресс!J73</f>
        <v>0</v>
      </c>
      <c r="AG73" s="245"/>
      <c r="AH73" s="842">
        <f t="shared" si="28"/>
        <v>0</v>
      </c>
      <c r="AI73" s="876">
        <f t="shared" si="8"/>
        <v>0</v>
      </c>
      <c r="AJ73" s="908">
        <f>Пресс!W73*Пресс!H73/Пресс!I73</f>
        <v>0</v>
      </c>
      <c r="AK73" s="914"/>
      <c r="AL73" s="877">
        <f>Пресс!W73*Пресс!H73/Пресс!J73</f>
        <v>0</v>
      </c>
      <c r="AM73" s="18"/>
      <c r="AN73" s="908">
        <f>Пресс!Y73*Пресс!H73/Пресс!I73</f>
        <v>0</v>
      </c>
      <c r="AO73" s="914"/>
      <c r="AP73" s="877">
        <f>Пресс!Y73*Пресс!H73/Пресс!J73</f>
        <v>0</v>
      </c>
      <c r="AQ73" s="245"/>
      <c r="AR73" s="842">
        <f t="shared" si="29"/>
        <v>0</v>
      </c>
      <c r="AS73" s="876">
        <f t="shared" si="9"/>
        <v>0</v>
      </c>
      <c r="AT73" s="849">
        <f>Пресс!AA73*Пресс!H73/Пресс!I73</f>
        <v>0</v>
      </c>
      <c r="AU73" s="18"/>
      <c r="AV73" s="877">
        <f>Пресс!AA73*Пресс!H73/Пресс!J73</f>
        <v>0</v>
      </c>
      <c r="AW73" s="18"/>
      <c r="AX73" s="825">
        <f>Пресс!AC73*Пресс!H73/Пресс!I73</f>
        <v>0</v>
      </c>
      <c r="AY73" s="18"/>
      <c r="AZ73" s="877">
        <f>Пресс!AC73*Пресс!H73/Пресс!J73</f>
        <v>0</v>
      </c>
      <c r="BA73" s="245"/>
      <c r="BB73" s="842">
        <f t="shared" si="12"/>
        <v>0</v>
      </c>
      <c r="BC73" s="876">
        <f t="shared" si="13"/>
        <v>0</v>
      </c>
      <c r="BD73" s="825">
        <f>Пресс!AE73*Пресс!H73/Пресс!I73</f>
        <v>0</v>
      </c>
      <c r="BE73" s="18"/>
      <c r="BF73" s="877">
        <f>Пресс!AE73*Пресс!H73/Пресс!J73</f>
        <v>0</v>
      </c>
      <c r="BG73" s="18"/>
      <c r="BH73" s="825">
        <f>Пресс!AG73*Пресс!H73/Пресс!I73</f>
        <v>0</v>
      </c>
      <c r="BI73" s="29"/>
      <c r="BJ73" s="877">
        <f>Пресс!AG73*Пресс!H73/Пресс!J73</f>
        <v>0</v>
      </c>
      <c r="BK73" s="245"/>
      <c r="BL73" s="842">
        <f t="shared" si="14"/>
        <v>0</v>
      </c>
      <c r="BM73" s="876">
        <f t="shared" si="15"/>
        <v>0</v>
      </c>
      <c r="BN73" s="825">
        <f>Пресс!AI73*Пресс!H73/Пресс!I73</f>
        <v>0</v>
      </c>
      <c r="BO73" s="18"/>
      <c r="BP73" s="877">
        <f>Пресс!AI73*Пресс!H73/Пресс!J73</f>
        <v>0</v>
      </c>
      <c r="BQ73" s="18"/>
      <c r="BR73" s="825">
        <f>Пресс!AK73*Пресс!H73/Пресс!I73</f>
        <v>0</v>
      </c>
      <c r="BS73" s="18"/>
      <c r="BT73" s="877">
        <f>Пресс!AK73*Пресс!H73/Пресс!J73</f>
        <v>0</v>
      </c>
      <c r="BU73" s="245"/>
      <c r="BV73" s="876">
        <f t="shared" si="10"/>
        <v>0</v>
      </c>
      <c r="BW73" s="876">
        <f t="shared" si="11"/>
        <v>0</v>
      </c>
      <c r="BX73" s="825">
        <f>Пресс!AM73*Пресс!H73/Пресс!I73</f>
        <v>0</v>
      </c>
      <c r="BY73" s="18"/>
      <c r="BZ73" s="877">
        <f>Пресс!AM73*Пресс!H73/Пресс!J73</f>
        <v>0</v>
      </c>
      <c r="CA73" s="18"/>
      <c r="CB73" s="825">
        <f>Пресс!AO73*Пресс!H73/Пресс!I73</f>
        <v>0</v>
      </c>
      <c r="CC73" s="18"/>
      <c r="CD73" s="877">
        <f>Пресс!AO73*Пресс!H73/Пресс!J73</f>
        <v>0</v>
      </c>
      <c r="CE73" s="18"/>
      <c r="CF73" s="810">
        <f t="shared" si="48"/>
        <v>0</v>
      </c>
      <c r="CG73" s="266">
        <f t="shared" si="49"/>
        <v>0</v>
      </c>
      <c r="CH73" s="202">
        <f>Пресс!AQ73*Пресс!H73/Пресс!I73</f>
        <v>0</v>
      </c>
      <c r="CI73" s="10"/>
      <c r="CJ73" s="202">
        <f>Пресс!AS73*Пресс!H73/Пресс!I73</f>
        <v>0</v>
      </c>
      <c r="CK73" s="302"/>
      <c r="CL73" s="294">
        <f t="shared" si="50"/>
        <v>0</v>
      </c>
      <c r="CM73" s="266">
        <f t="shared" si="51"/>
        <v>0</v>
      </c>
      <c r="CN73" s="202">
        <f>Пресс!AU73*Пресс!H73/Пресс!I73</f>
        <v>0</v>
      </c>
      <c r="CO73" s="18"/>
      <c r="CP73" s="199">
        <f>Пресс!AW73*Пресс!H73/Пресс!I73</f>
        <v>0</v>
      </c>
      <c r="CQ73" s="55"/>
    </row>
    <row r="74" spans="1:95" ht="19.5" customHeight="1" thickBot="1" x14ac:dyDescent="0.25">
      <c r="A74" s="206"/>
      <c r="B74" s="1224"/>
      <c r="C74" s="336" t="str">
        <f>Пресс!D74</f>
        <v>Напольное покрытие 70 шор (3 формы) (БЕЗ ЗАПАХА)</v>
      </c>
      <c r="D74" s="883" t="str">
        <f>Пресс!E74</f>
        <v>Напольное покрытие 70 шор 10мм</v>
      </c>
      <c r="E74" s="201">
        <f>Пресс!F74</f>
        <v>70</v>
      </c>
      <c r="F74" s="884">
        <f>Пресс!G74</f>
        <v>4625</v>
      </c>
      <c r="G74" s="884"/>
      <c r="H74" s="884"/>
      <c r="I74" s="884"/>
      <c r="J74" s="849">
        <f>Пресс!K74*Пресс!H74/Пресс!I74</f>
        <v>7.7647058823529411</v>
      </c>
      <c r="K74" s="826">
        <f t="shared" si="3"/>
        <v>7.7647058823529411</v>
      </c>
      <c r="L74" s="818">
        <f>Пресс!K74*Пресс!H74/Пресс!J74</f>
        <v>5.4098360655737707</v>
      </c>
      <c r="M74" s="962">
        <f t="shared" si="4"/>
        <v>5.4098360655737707</v>
      </c>
      <c r="N74" s="950">
        <f t="shared" si="26"/>
        <v>0</v>
      </c>
      <c r="O74" s="876">
        <f t="shared" si="25"/>
        <v>0</v>
      </c>
      <c r="P74" s="825">
        <f>Пресс!O74*Пресс!H74/Пресс!I74</f>
        <v>0</v>
      </c>
      <c r="Q74" s="18"/>
      <c r="R74" s="877">
        <f>Пресс!O74*Пресс!H74/Пресс!J74</f>
        <v>0</v>
      </c>
      <c r="S74" s="18"/>
      <c r="T74" s="825">
        <f>Пресс!Q74*Пресс!H74/Пресс!I74</f>
        <v>0</v>
      </c>
      <c r="U74" s="18"/>
      <c r="V74" s="877">
        <f>Пресс!Q74*Пресс!H74/Пресс!J74</f>
        <v>0</v>
      </c>
      <c r="W74" s="245"/>
      <c r="X74" s="842">
        <f t="shared" si="27"/>
        <v>0</v>
      </c>
      <c r="Y74" s="876">
        <f t="shared" si="6"/>
        <v>0</v>
      </c>
      <c r="Z74" s="825">
        <f>Пресс!S74*Пресс!H74/Пресс!I74</f>
        <v>0</v>
      </c>
      <c r="AA74" s="18"/>
      <c r="AB74" s="877">
        <f>Пресс!S74*Пресс!H74/Пресс!J74</f>
        <v>0</v>
      </c>
      <c r="AC74" s="18"/>
      <c r="AD74" s="825">
        <f>Пресс!U74*Пресс!I74/Пресс!H74</f>
        <v>0</v>
      </c>
      <c r="AE74" s="18"/>
      <c r="AF74" s="877">
        <f>Пресс!U74*Пресс!H74/Пресс!J74</f>
        <v>0</v>
      </c>
      <c r="AG74" s="245"/>
      <c r="AH74" s="842">
        <f t="shared" si="28"/>
        <v>0</v>
      </c>
      <c r="AI74" s="876">
        <f t="shared" si="8"/>
        <v>0</v>
      </c>
      <c r="AJ74" s="908">
        <f>Пресс!W74*Пресс!H74/Пресс!I74</f>
        <v>0</v>
      </c>
      <c r="AK74" s="914"/>
      <c r="AL74" s="877">
        <f>Пресс!W74*Пресс!H74/Пресс!J74</f>
        <v>0</v>
      </c>
      <c r="AM74" s="18"/>
      <c r="AN74" s="908">
        <f>Пресс!Y74*Пресс!H74/Пресс!I74</f>
        <v>0</v>
      </c>
      <c r="AO74" s="914"/>
      <c r="AP74" s="877">
        <f>Пресс!Y74*Пресс!H74/Пресс!J74</f>
        <v>0</v>
      </c>
      <c r="AQ74" s="245"/>
      <c r="AR74" s="842">
        <f t="shared" si="29"/>
        <v>0</v>
      </c>
      <c r="AS74" s="876">
        <f t="shared" si="9"/>
        <v>0</v>
      </c>
      <c r="AT74" s="849">
        <f>Пресс!AA74*Пресс!H74/Пресс!I74</f>
        <v>0</v>
      </c>
      <c r="AU74" s="18"/>
      <c r="AV74" s="877">
        <f>Пресс!AA74*Пресс!H74/Пресс!J74</f>
        <v>0</v>
      </c>
      <c r="AW74" s="18"/>
      <c r="AX74" s="825">
        <f>Пресс!AC74*Пресс!H74/Пресс!I74</f>
        <v>0</v>
      </c>
      <c r="AY74" s="18"/>
      <c r="AZ74" s="877">
        <f>Пресс!AC74*Пресс!H74/Пресс!J74</f>
        <v>0</v>
      </c>
      <c r="BA74" s="245"/>
      <c r="BB74" s="842">
        <f t="shared" si="12"/>
        <v>0</v>
      </c>
      <c r="BC74" s="876">
        <f t="shared" si="13"/>
        <v>0</v>
      </c>
      <c r="BD74" s="825">
        <f>Пресс!AE74*Пресс!H74/Пресс!I74</f>
        <v>0</v>
      </c>
      <c r="BE74" s="18"/>
      <c r="BF74" s="877">
        <f>Пресс!AE74*Пресс!H74/Пресс!J74</f>
        <v>0</v>
      </c>
      <c r="BG74" s="18"/>
      <c r="BH74" s="825">
        <f>Пресс!AG74*Пресс!H74/Пресс!I74</f>
        <v>0</v>
      </c>
      <c r="BI74" s="29"/>
      <c r="BJ74" s="877">
        <f>Пресс!AG74*Пресс!H74/Пресс!J74</f>
        <v>0</v>
      </c>
      <c r="BK74" s="245"/>
      <c r="BL74" s="842">
        <f t="shared" si="14"/>
        <v>0</v>
      </c>
      <c r="BM74" s="876">
        <f t="shared" si="15"/>
        <v>0</v>
      </c>
      <c r="BN74" s="825">
        <f>Пресс!AI74*Пресс!H74/Пресс!I74</f>
        <v>0</v>
      </c>
      <c r="BO74" s="18"/>
      <c r="BP74" s="877">
        <f>Пресс!AI74*Пресс!H74/Пресс!J74</f>
        <v>0</v>
      </c>
      <c r="BQ74" s="18"/>
      <c r="BR74" s="825">
        <f>Пресс!AK74*Пресс!H74/Пресс!I74</f>
        <v>0</v>
      </c>
      <c r="BS74" s="18"/>
      <c r="BT74" s="877">
        <f>Пресс!AK74*Пресс!H74/Пресс!J74</f>
        <v>0</v>
      </c>
      <c r="BU74" s="245"/>
      <c r="BV74" s="876">
        <f t="shared" si="10"/>
        <v>0</v>
      </c>
      <c r="BW74" s="876">
        <f t="shared" si="11"/>
        <v>0</v>
      </c>
      <c r="BX74" s="825">
        <f>Пресс!AM74*Пресс!H74/Пресс!I74</f>
        <v>0</v>
      </c>
      <c r="BY74" s="18"/>
      <c r="BZ74" s="877">
        <f>Пресс!AM74*Пресс!H74/Пресс!J74</f>
        <v>0</v>
      </c>
      <c r="CA74" s="18"/>
      <c r="CB74" s="825">
        <f>Пресс!AO74*Пресс!H74/Пресс!I74</f>
        <v>0</v>
      </c>
      <c r="CC74" s="18"/>
      <c r="CD74" s="877">
        <f>Пресс!AO74*Пресс!H74/Пресс!J74</f>
        <v>0</v>
      </c>
      <c r="CE74" s="18"/>
      <c r="CF74" s="810">
        <f t="shared" si="48"/>
        <v>0</v>
      </c>
      <c r="CG74" s="266">
        <f t="shared" si="49"/>
        <v>0</v>
      </c>
      <c r="CH74" s="202">
        <f>Пресс!AQ74*Пресс!H74/Пресс!I74</f>
        <v>0</v>
      </c>
      <c r="CI74" s="10"/>
      <c r="CJ74" s="202">
        <f>Пресс!AS74*Пресс!H74/Пресс!I74</f>
        <v>0</v>
      </c>
      <c r="CK74" s="302"/>
      <c r="CL74" s="294">
        <f t="shared" si="50"/>
        <v>0</v>
      </c>
      <c r="CM74" s="266">
        <f t="shared" si="51"/>
        <v>0</v>
      </c>
      <c r="CN74" s="202">
        <f>Пресс!AU74*Пресс!H74/Пресс!I74</f>
        <v>0</v>
      </c>
      <c r="CO74" s="18"/>
      <c r="CP74" s="199">
        <f>Пресс!AW74*Пресс!H74/Пресс!I74</f>
        <v>0</v>
      </c>
      <c r="CQ74" s="55"/>
    </row>
    <row r="75" spans="1:95" ht="19.5" customHeight="1" thickBot="1" x14ac:dyDescent="0.25">
      <c r="A75" s="206"/>
      <c r="B75" s="1224"/>
      <c r="C75" s="336">
        <f>Пресс!D75</f>
        <v>0</v>
      </c>
      <c r="D75" s="883" t="str">
        <f>Пресс!E75</f>
        <v>Напольное покрытие 70 шор 20мм</v>
      </c>
      <c r="E75" s="201">
        <f>Пресс!F75</f>
        <v>70</v>
      </c>
      <c r="F75" s="884">
        <f>Пресс!G75</f>
        <v>4625</v>
      </c>
      <c r="G75" s="884"/>
      <c r="H75" s="884"/>
      <c r="I75" s="884"/>
      <c r="J75" s="849">
        <f>Пресс!K75*Пресс!H75/Пресс!I75</f>
        <v>7.7647058823529411</v>
      </c>
      <c r="K75" s="826">
        <f t="shared" si="3"/>
        <v>7.7647058823529411</v>
      </c>
      <c r="L75" s="818">
        <f>Пресс!K75*Пресс!H75/Пресс!J75</f>
        <v>5.4098360655737707</v>
      </c>
      <c r="M75" s="962">
        <f t="shared" si="4"/>
        <v>5.4098360655737707</v>
      </c>
      <c r="N75" s="950">
        <f t="shared" si="26"/>
        <v>0</v>
      </c>
      <c r="O75" s="876">
        <f t="shared" si="25"/>
        <v>0</v>
      </c>
      <c r="P75" s="825">
        <f>Пресс!O75*Пресс!H75/Пресс!I75</f>
        <v>0</v>
      </c>
      <c r="Q75" s="18"/>
      <c r="R75" s="877">
        <f>Пресс!O75*Пресс!H75/Пресс!J75</f>
        <v>0</v>
      </c>
      <c r="S75" s="18"/>
      <c r="T75" s="825">
        <f>Пресс!Q75*Пресс!H75/Пресс!I75</f>
        <v>0</v>
      </c>
      <c r="U75" s="18"/>
      <c r="V75" s="877">
        <f>Пресс!Q75*Пресс!H75/Пресс!J75</f>
        <v>0</v>
      </c>
      <c r="W75" s="245"/>
      <c r="X75" s="842">
        <f t="shared" si="27"/>
        <v>0</v>
      </c>
      <c r="Y75" s="876">
        <f t="shared" si="6"/>
        <v>0</v>
      </c>
      <c r="Z75" s="825">
        <f>Пресс!S75*Пресс!H75/Пресс!I75</f>
        <v>0</v>
      </c>
      <c r="AA75" s="18"/>
      <c r="AB75" s="877">
        <f>Пресс!S75*Пресс!H75/Пресс!J75</f>
        <v>0</v>
      </c>
      <c r="AC75" s="18"/>
      <c r="AD75" s="825">
        <f>Пресс!U75*Пресс!I75/Пресс!H75</f>
        <v>0</v>
      </c>
      <c r="AE75" s="18"/>
      <c r="AF75" s="877">
        <f>Пресс!U75*Пресс!H75/Пресс!J75</f>
        <v>0</v>
      </c>
      <c r="AG75" s="245"/>
      <c r="AH75" s="842">
        <f t="shared" si="28"/>
        <v>0</v>
      </c>
      <c r="AI75" s="876">
        <f t="shared" si="8"/>
        <v>0</v>
      </c>
      <c r="AJ75" s="908">
        <f>Пресс!W75*Пресс!H75/Пресс!I75</f>
        <v>0</v>
      </c>
      <c r="AK75" s="914"/>
      <c r="AL75" s="877">
        <f>Пресс!W75*Пресс!H75/Пресс!J75</f>
        <v>0</v>
      </c>
      <c r="AM75" s="18"/>
      <c r="AN75" s="908">
        <f>Пресс!Y75*Пресс!H75/Пресс!I75</f>
        <v>0</v>
      </c>
      <c r="AO75" s="914"/>
      <c r="AP75" s="877">
        <f>Пресс!Y75*Пресс!H75/Пресс!J75</f>
        <v>0</v>
      </c>
      <c r="AQ75" s="245"/>
      <c r="AR75" s="842">
        <f t="shared" si="29"/>
        <v>0</v>
      </c>
      <c r="AS75" s="876">
        <f t="shared" si="9"/>
        <v>0</v>
      </c>
      <c r="AT75" s="849">
        <f>Пресс!AA75*Пресс!H75/Пресс!I75</f>
        <v>0</v>
      </c>
      <c r="AU75" s="18"/>
      <c r="AV75" s="877">
        <f>Пресс!AA75*Пресс!H75/Пресс!J75</f>
        <v>0</v>
      </c>
      <c r="AW75" s="18"/>
      <c r="AX75" s="825">
        <f>Пресс!AC75*Пресс!H75/Пресс!I75</f>
        <v>0</v>
      </c>
      <c r="AY75" s="18"/>
      <c r="AZ75" s="877">
        <f>Пресс!AC75*Пресс!H75/Пресс!J75</f>
        <v>0</v>
      </c>
      <c r="BA75" s="245"/>
      <c r="BB75" s="842">
        <f t="shared" si="12"/>
        <v>0</v>
      </c>
      <c r="BC75" s="876">
        <f t="shared" si="13"/>
        <v>0</v>
      </c>
      <c r="BD75" s="825">
        <f>Пресс!AE75*Пресс!H75/Пресс!I75</f>
        <v>0</v>
      </c>
      <c r="BE75" s="18"/>
      <c r="BF75" s="877">
        <f>Пресс!AE75*Пресс!H75/Пресс!J75</f>
        <v>0</v>
      </c>
      <c r="BG75" s="18"/>
      <c r="BH75" s="825">
        <f>Пресс!AG75*Пресс!H75/Пресс!I75</f>
        <v>0</v>
      </c>
      <c r="BI75" s="29"/>
      <c r="BJ75" s="877">
        <f>Пресс!AG75*Пресс!H75/Пресс!J75</f>
        <v>0</v>
      </c>
      <c r="BK75" s="245"/>
      <c r="BL75" s="842">
        <f t="shared" si="14"/>
        <v>0</v>
      </c>
      <c r="BM75" s="876">
        <f t="shared" si="15"/>
        <v>0</v>
      </c>
      <c r="BN75" s="825">
        <f>Пресс!AI75*Пресс!H75/Пресс!I75</f>
        <v>0</v>
      </c>
      <c r="BO75" s="18"/>
      <c r="BP75" s="877">
        <f>Пресс!AI75*Пресс!H75/Пресс!J75</f>
        <v>0</v>
      </c>
      <c r="BQ75" s="18"/>
      <c r="BR75" s="825">
        <f>Пресс!AK75*Пресс!H75/Пресс!I75</f>
        <v>0</v>
      </c>
      <c r="BS75" s="18"/>
      <c r="BT75" s="877">
        <f>Пресс!AK75*Пресс!H75/Пресс!J75</f>
        <v>0</v>
      </c>
      <c r="BU75" s="245"/>
      <c r="BV75" s="876">
        <f t="shared" si="10"/>
        <v>0</v>
      </c>
      <c r="BW75" s="876">
        <f t="shared" si="11"/>
        <v>0</v>
      </c>
      <c r="BX75" s="825">
        <f>Пресс!AM75*Пресс!H75/Пресс!I75</f>
        <v>0</v>
      </c>
      <c r="BY75" s="18"/>
      <c r="BZ75" s="877">
        <f>Пресс!AM75*Пресс!H75/Пресс!J75</f>
        <v>0</v>
      </c>
      <c r="CA75" s="18"/>
      <c r="CB75" s="825">
        <f>Пресс!AO75*Пресс!H75/Пресс!I75</f>
        <v>0</v>
      </c>
      <c r="CC75" s="18"/>
      <c r="CD75" s="877">
        <f>Пресс!AO75*Пресс!H75/Пресс!J75</f>
        <v>0</v>
      </c>
      <c r="CE75" s="18"/>
      <c r="CF75" s="810">
        <f t="shared" si="48"/>
        <v>0</v>
      </c>
      <c r="CG75" s="266">
        <f t="shared" si="49"/>
        <v>0</v>
      </c>
      <c r="CH75" s="202">
        <f>Пресс!AQ75*Пресс!H75/Пресс!I75</f>
        <v>0</v>
      </c>
      <c r="CI75" s="10"/>
      <c r="CJ75" s="202">
        <f>Пресс!AS75*Пресс!H75/Пресс!I75</f>
        <v>0</v>
      </c>
      <c r="CK75" s="302"/>
      <c r="CL75" s="294">
        <f t="shared" si="50"/>
        <v>0</v>
      </c>
      <c r="CM75" s="266">
        <f t="shared" si="51"/>
        <v>0</v>
      </c>
      <c r="CN75" s="202">
        <f>Пресс!AU75*Пресс!H75/Пресс!I75</f>
        <v>0</v>
      </c>
      <c r="CO75" s="18"/>
      <c r="CP75" s="199">
        <f>Пресс!AW75*Пресс!H75/Пресс!I75</f>
        <v>0</v>
      </c>
      <c r="CQ75" s="55"/>
    </row>
    <row r="76" spans="1:95" ht="19.5" customHeight="1" thickBot="1" x14ac:dyDescent="0.25">
      <c r="A76" s="206"/>
      <c r="B76" s="1224"/>
      <c r="C76" s="336">
        <f>Пресс!D76</f>
        <v>0</v>
      </c>
      <c r="D76" s="883" t="str">
        <f>Пресс!E76</f>
        <v>Напольное покрытие 70 шор 20мм</v>
      </c>
      <c r="E76" s="201">
        <f>Пресс!F76</f>
        <v>70</v>
      </c>
      <c r="F76" s="884">
        <f>Пресс!G76</f>
        <v>433</v>
      </c>
      <c r="G76" s="884"/>
      <c r="H76" s="884"/>
      <c r="I76" s="884"/>
      <c r="J76" s="849">
        <f>Пресс!K76*Пресс!H76/Пресс!I76</f>
        <v>40.376470588235293</v>
      </c>
      <c r="K76" s="826">
        <f t="shared" si="3"/>
        <v>40.376470588235293</v>
      </c>
      <c r="L76" s="818">
        <f>Пресс!K76*Пресс!H76/Пресс!J76</f>
        <v>28.131147540983605</v>
      </c>
      <c r="M76" s="962">
        <f t="shared" si="4"/>
        <v>28.131147540983605</v>
      </c>
      <c r="N76" s="950">
        <f t="shared" si="26"/>
        <v>0</v>
      </c>
      <c r="O76" s="876">
        <f t="shared" si="25"/>
        <v>0</v>
      </c>
      <c r="P76" s="825">
        <f>Пресс!O76*Пресс!H76/Пресс!I76</f>
        <v>0</v>
      </c>
      <c r="Q76" s="18"/>
      <c r="R76" s="877">
        <f>Пресс!O76*Пресс!H76/Пресс!J76</f>
        <v>0</v>
      </c>
      <c r="S76" s="18"/>
      <c r="T76" s="825">
        <f>Пресс!Q76*Пресс!H76/Пресс!I76</f>
        <v>0</v>
      </c>
      <c r="U76" s="18"/>
      <c r="V76" s="877">
        <f>Пресс!Q76*Пресс!H76/Пресс!J76</f>
        <v>0</v>
      </c>
      <c r="W76" s="245"/>
      <c r="X76" s="842">
        <f t="shared" si="27"/>
        <v>0</v>
      </c>
      <c r="Y76" s="876">
        <f t="shared" si="6"/>
        <v>0</v>
      </c>
      <c r="Z76" s="825">
        <f>Пресс!S76*Пресс!H76/Пресс!I76</f>
        <v>0</v>
      </c>
      <c r="AA76" s="18"/>
      <c r="AB76" s="877">
        <f>Пресс!S76*Пресс!H76/Пресс!J76</f>
        <v>0</v>
      </c>
      <c r="AC76" s="18"/>
      <c r="AD76" s="825">
        <f>Пресс!U76*Пресс!I76/Пресс!H76</f>
        <v>0</v>
      </c>
      <c r="AE76" s="18"/>
      <c r="AF76" s="877">
        <f>Пресс!U76*Пресс!H76/Пресс!J76</f>
        <v>0</v>
      </c>
      <c r="AG76" s="245"/>
      <c r="AH76" s="842">
        <f t="shared" si="28"/>
        <v>0</v>
      </c>
      <c r="AI76" s="876">
        <f t="shared" si="8"/>
        <v>0</v>
      </c>
      <c r="AJ76" s="908">
        <f>Пресс!W76*Пресс!H76/Пресс!I76</f>
        <v>0</v>
      </c>
      <c r="AK76" s="914"/>
      <c r="AL76" s="877">
        <f>Пресс!W76*Пресс!H76/Пресс!J76</f>
        <v>0</v>
      </c>
      <c r="AM76" s="18"/>
      <c r="AN76" s="908">
        <f>Пресс!Y76*Пресс!H76/Пресс!I76</f>
        <v>0</v>
      </c>
      <c r="AO76" s="914"/>
      <c r="AP76" s="877">
        <f>Пресс!Y76*Пресс!H76/Пресс!J76</f>
        <v>0</v>
      </c>
      <c r="AQ76" s="245"/>
      <c r="AR76" s="842">
        <f t="shared" si="29"/>
        <v>0</v>
      </c>
      <c r="AS76" s="876">
        <f t="shared" si="9"/>
        <v>0</v>
      </c>
      <c r="AT76" s="849">
        <f>Пресс!AA76*Пресс!H76/Пресс!I76</f>
        <v>0</v>
      </c>
      <c r="AU76" s="18"/>
      <c r="AV76" s="877">
        <f>Пресс!AA76*Пресс!H76/Пресс!J76</f>
        <v>0</v>
      </c>
      <c r="AW76" s="18"/>
      <c r="AX76" s="825">
        <f>Пресс!AC76*Пресс!H76/Пресс!I76</f>
        <v>0</v>
      </c>
      <c r="AY76" s="18"/>
      <c r="AZ76" s="877">
        <f>Пресс!AC76*Пресс!H76/Пресс!J76</f>
        <v>0</v>
      </c>
      <c r="BA76" s="245"/>
      <c r="BB76" s="842">
        <f t="shared" si="12"/>
        <v>0</v>
      </c>
      <c r="BC76" s="876">
        <f t="shared" si="13"/>
        <v>0</v>
      </c>
      <c r="BD76" s="825">
        <f>Пресс!AE76*Пресс!H76/Пресс!I76</f>
        <v>0</v>
      </c>
      <c r="BE76" s="18"/>
      <c r="BF76" s="877">
        <f>Пресс!AE76*Пресс!H76/Пресс!J76</f>
        <v>0</v>
      </c>
      <c r="BG76" s="18"/>
      <c r="BH76" s="825">
        <f>Пресс!AG76*Пресс!H76/Пресс!I76</f>
        <v>0</v>
      </c>
      <c r="BI76" s="29"/>
      <c r="BJ76" s="877">
        <f>Пресс!AG76*Пресс!H76/Пресс!J76</f>
        <v>0</v>
      </c>
      <c r="BK76" s="245"/>
      <c r="BL76" s="842">
        <f t="shared" si="14"/>
        <v>0</v>
      </c>
      <c r="BM76" s="876">
        <f t="shared" si="15"/>
        <v>0</v>
      </c>
      <c r="BN76" s="825">
        <f>Пресс!AI76*Пресс!H76/Пресс!I76</f>
        <v>0</v>
      </c>
      <c r="BO76" s="18"/>
      <c r="BP76" s="877">
        <f>Пресс!AI76*Пресс!H76/Пресс!J76</f>
        <v>0</v>
      </c>
      <c r="BQ76" s="18"/>
      <c r="BR76" s="825">
        <f>Пресс!AK76*Пресс!H76/Пресс!I76</f>
        <v>0</v>
      </c>
      <c r="BS76" s="18"/>
      <c r="BT76" s="877">
        <f>Пресс!AK76*Пресс!H76/Пресс!J76</f>
        <v>0</v>
      </c>
      <c r="BU76" s="245"/>
      <c r="BV76" s="876">
        <f t="shared" si="10"/>
        <v>0</v>
      </c>
      <c r="BW76" s="876">
        <f t="shared" si="11"/>
        <v>0</v>
      </c>
      <c r="BX76" s="825">
        <f>Пресс!AM76*Пресс!H76/Пресс!I76</f>
        <v>0</v>
      </c>
      <c r="BY76" s="18"/>
      <c r="BZ76" s="877">
        <f>Пресс!AM76*Пресс!H76/Пресс!J76</f>
        <v>0</v>
      </c>
      <c r="CA76" s="18"/>
      <c r="CB76" s="825">
        <f>Пресс!AO76*Пресс!H76/Пресс!I76</f>
        <v>0</v>
      </c>
      <c r="CC76" s="18"/>
      <c r="CD76" s="877">
        <f>Пресс!AO76*Пресс!H76/Пресс!J76</f>
        <v>0</v>
      </c>
      <c r="CE76" s="18"/>
      <c r="CF76" s="810">
        <f t="shared" si="48"/>
        <v>0</v>
      </c>
      <c r="CG76" s="266">
        <f t="shared" si="49"/>
        <v>0</v>
      </c>
      <c r="CH76" s="202">
        <f>Пресс!AQ76*Пресс!H76/Пресс!I76</f>
        <v>0</v>
      </c>
      <c r="CI76" s="10"/>
      <c r="CJ76" s="202">
        <f>Пресс!AS76*Пресс!H76/Пресс!I76</f>
        <v>0</v>
      </c>
      <c r="CK76" s="302"/>
      <c r="CL76" s="294">
        <f t="shared" si="50"/>
        <v>0</v>
      </c>
      <c r="CM76" s="266">
        <f t="shared" si="51"/>
        <v>0</v>
      </c>
      <c r="CN76" s="202">
        <f>Пресс!AU76*Пресс!H76/Пресс!I76</f>
        <v>0</v>
      </c>
      <c r="CO76" s="18"/>
      <c r="CP76" s="199">
        <f>Пресс!AW76*Пресс!H76/Пресс!I76</f>
        <v>0</v>
      </c>
      <c r="CQ76" s="55"/>
    </row>
    <row r="77" spans="1:95" ht="19.5" customHeight="1" thickBot="1" x14ac:dyDescent="0.25">
      <c r="A77" s="206"/>
      <c r="B77" s="1224"/>
      <c r="C77" s="336">
        <f>Пресс!D77</f>
        <v>0</v>
      </c>
      <c r="D77" s="883" t="str">
        <f>Пресс!E77</f>
        <v>Напольное покрытие 70 шор 20мм</v>
      </c>
      <c r="E77" s="201">
        <f>Пресс!F77</f>
        <v>70</v>
      </c>
      <c r="F77" s="884" t="str">
        <f>Пресс!G77</f>
        <v>Black</v>
      </c>
      <c r="G77" s="884"/>
      <c r="H77" s="884"/>
      <c r="I77" s="884"/>
      <c r="J77" s="849">
        <f>Пресс!K77*Пресс!H77/Пресс!I77</f>
        <v>7.7647058823529411</v>
      </c>
      <c r="K77" s="826">
        <f t="shared" ref="K77:K140" si="52">J77-Q77-U77-AA77-AE77-AK77-AO77-AU77-AY77-BE77-BI77+BO77+BS77+BY77+CC77</f>
        <v>7.7647058823529411</v>
      </c>
      <c r="L77" s="818">
        <f>Пресс!K77*Пресс!H77/Пресс!J77</f>
        <v>5.4098360655737707</v>
      </c>
      <c r="M77" s="962">
        <f t="shared" ref="M77:M140" si="53">L77-S77-W77-AC77-AG77+AM77+AQ77+AW77+BA77+BG77+BK77+BQ77+BU77+CA77+CE77</f>
        <v>5.4098360655737707</v>
      </c>
      <c r="N77" s="950">
        <f t="shared" si="26"/>
        <v>0</v>
      </c>
      <c r="O77" s="876">
        <f t="shared" si="25"/>
        <v>0</v>
      </c>
      <c r="P77" s="825">
        <f>Пресс!O77*Пресс!H77/Пресс!I77</f>
        <v>0</v>
      </c>
      <c r="Q77" s="18"/>
      <c r="R77" s="877">
        <f>Пресс!O77*Пресс!H77/Пресс!J77</f>
        <v>0</v>
      </c>
      <c r="S77" s="18"/>
      <c r="T77" s="825">
        <f>Пресс!Q77*Пресс!H77/Пресс!I77</f>
        <v>0</v>
      </c>
      <c r="U77" s="18"/>
      <c r="V77" s="877">
        <f>Пресс!Q77*Пресс!H77/Пресс!J77</f>
        <v>0</v>
      </c>
      <c r="W77" s="245"/>
      <c r="X77" s="842">
        <f t="shared" si="27"/>
        <v>0</v>
      </c>
      <c r="Y77" s="876">
        <f t="shared" ref="Y77:Y140" si="54">AB77+AF77</f>
        <v>0</v>
      </c>
      <c r="Z77" s="825">
        <f>Пресс!S77*Пресс!H77/Пресс!I77</f>
        <v>0</v>
      </c>
      <c r="AA77" s="18"/>
      <c r="AB77" s="877">
        <f>Пресс!S77*Пресс!H77/Пресс!J77</f>
        <v>0</v>
      </c>
      <c r="AC77" s="18"/>
      <c r="AD77" s="825">
        <f>Пресс!U77*Пресс!I77/Пресс!H77</f>
        <v>0</v>
      </c>
      <c r="AE77" s="18"/>
      <c r="AF77" s="877">
        <f>Пресс!U77*Пресс!H77/Пресс!J77</f>
        <v>0</v>
      </c>
      <c r="AG77" s="245"/>
      <c r="AH77" s="842">
        <f t="shared" si="28"/>
        <v>0</v>
      </c>
      <c r="AI77" s="876">
        <f t="shared" ref="AI77:AI140" si="55">AL77+AP77</f>
        <v>0</v>
      </c>
      <c r="AJ77" s="908">
        <f>Пресс!W77*Пресс!H77/Пресс!I77</f>
        <v>0</v>
      </c>
      <c r="AK77" s="914"/>
      <c r="AL77" s="877">
        <f>Пресс!W77*Пресс!H77/Пресс!J77</f>
        <v>0</v>
      </c>
      <c r="AM77" s="18"/>
      <c r="AN77" s="908">
        <f>Пресс!Y77*Пресс!H77/Пресс!I77</f>
        <v>0</v>
      </c>
      <c r="AO77" s="914"/>
      <c r="AP77" s="877">
        <f>Пресс!Y77*Пресс!H77/Пресс!J77</f>
        <v>0</v>
      </c>
      <c r="AQ77" s="245"/>
      <c r="AR77" s="842">
        <f t="shared" si="29"/>
        <v>0</v>
      </c>
      <c r="AS77" s="876">
        <f t="shared" ref="AS77:AS140" si="56">AV77+AZ77</f>
        <v>0</v>
      </c>
      <c r="AT77" s="849">
        <f>Пресс!AA77*Пресс!H77/Пресс!I77</f>
        <v>0</v>
      </c>
      <c r="AU77" s="18"/>
      <c r="AV77" s="877">
        <f>Пресс!AA77*Пресс!H77/Пресс!J77</f>
        <v>0</v>
      </c>
      <c r="AW77" s="18"/>
      <c r="AX77" s="825">
        <f>Пресс!AC77*Пресс!H77/Пресс!I77</f>
        <v>0</v>
      </c>
      <c r="AY77" s="18"/>
      <c r="AZ77" s="877">
        <f>Пресс!AC77*Пресс!H77/Пресс!J77</f>
        <v>0</v>
      </c>
      <c r="BA77" s="245"/>
      <c r="BB77" s="842">
        <f t="shared" ref="BB77:BB140" si="57">SUM(BD77,BH77)</f>
        <v>0</v>
      </c>
      <c r="BC77" s="876">
        <f t="shared" ref="BC77:BC140" si="58">BF77+BJ77</f>
        <v>0</v>
      </c>
      <c r="BD77" s="825">
        <f>Пресс!AE77*Пресс!H77/Пресс!I77</f>
        <v>0</v>
      </c>
      <c r="BE77" s="18"/>
      <c r="BF77" s="877">
        <f>Пресс!AE77*Пресс!H77/Пресс!J77</f>
        <v>0</v>
      </c>
      <c r="BG77" s="18"/>
      <c r="BH77" s="825">
        <f>Пресс!AG77*Пресс!H77/Пресс!I77</f>
        <v>0</v>
      </c>
      <c r="BI77" s="29"/>
      <c r="BJ77" s="877">
        <f>Пресс!AG77*Пресс!H77/Пресс!J77</f>
        <v>0</v>
      </c>
      <c r="BK77" s="245"/>
      <c r="BL77" s="842">
        <f t="shared" ref="BL77:BL140" si="59">SUM(BN77,BR77)</f>
        <v>0</v>
      </c>
      <c r="BM77" s="876">
        <f t="shared" ref="BM77:BM140" si="60">BP77+BT77</f>
        <v>0</v>
      </c>
      <c r="BN77" s="825">
        <f>Пресс!AI77*Пресс!H77/Пресс!I77</f>
        <v>0</v>
      </c>
      <c r="BO77" s="18"/>
      <c r="BP77" s="877">
        <f>Пресс!AI77*Пресс!H77/Пресс!J77</f>
        <v>0</v>
      </c>
      <c r="BQ77" s="18"/>
      <c r="BR77" s="825">
        <f>Пресс!AK77*Пресс!H77/Пресс!I77</f>
        <v>0</v>
      </c>
      <c r="BS77" s="18"/>
      <c r="BT77" s="877">
        <f>Пресс!AK77*Пресс!H77/Пресс!J77</f>
        <v>0</v>
      </c>
      <c r="BU77" s="245"/>
      <c r="BV77" s="876">
        <f t="shared" ref="BV77:BV140" si="61">SUM(BX77,CB77)</f>
        <v>0</v>
      </c>
      <c r="BW77" s="876">
        <f t="shared" ref="BW77:BW140" si="62">BZ77+CD77</f>
        <v>0</v>
      </c>
      <c r="BX77" s="825">
        <f>Пресс!AM77*Пресс!H77/Пресс!I77</f>
        <v>0</v>
      </c>
      <c r="BY77" s="18"/>
      <c r="BZ77" s="877">
        <f>Пресс!AM77*Пресс!H77/Пресс!J77</f>
        <v>0</v>
      </c>
      <c r="CA77" s="18"/>
      <c r="CB77" s="825">
        <f>Пресс!AO77*Пресс!H77/Пресс!I77</f>
        <v>0</v>
      </c>
      <c r="CC77" s="18"/>
      <c r="CD77" s="877">
        <f>Пресс!AO77*Пресс!H77/Пресс!J77</f>
        <v>0</v>
      </c>
      <c r="CE77" s="18"/>
      <c r="CF77" s="810">
        <f t="shared" si="48"/>
        <v>0</v>
      </c>
      <c r="CG77" s="266">
        <f t="shared" si="49"/>
        <v>0</v>
      </c>
      <c r="CH77" s="202">
        <f>Пресс!AQ77*Пресс!H77/Пресс!I77</f>
        <v>0</v>
      </c>
      <c r="CI77" s="10"/>
      <c r="CJ77" s="202">
        <f>Пресс!AS77*Пресс!H77/Пресс!I77</f>
        <v>0</v>
      </c>
      <c r="CK77" s="302"/>
      <c r="CL77" s="294">
        <f t="shared" si="50"/>
        <v>0</v>
      </c>
      <c r="CM77" s="266">
        <f t="shared" si="51"/>
        <v>0</v>
      </c>
      <c r="CN77" s="202">
        <f>Пресс!AU77*Пресс!H77/Пресс!I77</f>
        <v>0</v>
      </c>
      <c r="CO77" s="18"/>
      <c r="CP77" s="199">
        <f>Пресс!AW77*Пресс!H77/Пресс!I77</f>
        <v>0</v>
      </c>
      <c r="CQ77" s="55"/>
    </row>
    <row r="78" spans="1:95" ht="19.5" customHeight="1" thickBot="1" x14ac:dyDescent="0.25">
      <c r="A78" s="206"/>
      <c r="B78" s="1224"/>
      <c r="C78" s="336" t="str">
        <f>Пресс!D78</f>
        <v xml:space="preserve">Спорт 20 мм БЕЗ ЗАПАХА! (6 форм) </v>
      </c>
      <c r="D78" s="883" t="str">
        <f>Пресс!E78</f>
        <v>Спорт 20мм (будо-мат) после кожи</v>
      </c>
      <c r="E78" s="201">
        <f>Пресс!F78</f>
        <v>40</v>
      </c>
      <c r="F78" s="884" t="str">
        <f>Пресс!G78</f>
        <v>1788/661</v>
      </c>
      <c r="G78" s="884"/>
      <c r="H78" s="884"/>
      <c r="I78" s="884"/>
      <c r="J78" s="849">
        <f>Пресс!K78*Пресс!H78/Пресс!I78</f>
        <v>2.8060459492140266</v>
      </c>
      <c r="K78" s="826">
        <f t="shared" si="52"/>
        <v>2.8060459492140266</v>
      </c>
      <c r="L78" s="818">
        <f>Пресс!K78*Пресс!H78/Пресс!J78</f>
        <v>1.9021311475409837</v>
      </c>
      <c r="M78" s="962">
        <f t="shared" si="53"/>
        <v>1.9021311475409837</v>
      </c>
      <c r="N78" s="950">
        <f t="shared" si="26"/>
        <v>0</v>
      </c>
      <c r="O78" s="876">
        <f t="shared" si="25"/>
        <v>0</v>
      </c>
      <c r="P78" s="825">
        <f>Пресс!O78*Пресс!H78/Пресс!I78</f>
        <v>0</v>
      </c>
      <c r="Q78" s="18"/>
      <c r="R78" s="877">
        <f>Пресс!O78*Пресс!H78/Пресс!J78</f>
        <v>0</v>
      </c>
      <c r="S78" s="18"/>
      <c r="T78" s="825">
        <f>Пресс!Q78*Пресс!H78/Пресс!I78</f>
        <v>0</v>
      </c>
      <c r="U78" s="18"/>
      <c r="V78" s="877">
        <f>Пресс!Q78*Пресс!H78/Пресс!J78</f>
        <v>0</v>
      </c>
      <c r="W78" s="245"/>
      <c r="X78" s="842">
        <f t="shared" si="27"/>
        <v>0</v>
      </c>
      <c r="Y78" s="876">
        <f t="shared" si="54"/>
        <v>0</v>
      </c>
      <c r="Z78" s="825">
        <f>Пресс!S78*Пресс!H78/Пресс!I78</f>
        <v>0</v>
      </c>
      <c r="AA78" s="18"/>
      <c r="AB78" s="877">
        <f>Пресс!S78*Пресс!H78/Пресс!J78</f>
        <v>0</v>
      </c>
      <c r="AC78" s="18"/>
      <c r="AD78" s="825">
        <f>Пресс!U78*Пресс!I78/Пресс!H78</f>
        <v>0</v>
      </c>
      <c r="AE78" s="18"/>
      <c r="AF78" s="877">
        <f>Пресс!U78*Пресс!H78/Пресс!J78</f>
        <v>0</v>
      </c>
      <c r="AG78" s="245"/>
      <c r="AH78" s="842">
        <f t="shared" si="28"/>
        <v>0</v>
      </c>
      <c r="AI78" s="876">
        <f t="shared" si="55"/>
        <v>0</v>
      </c>
      <c r="AJ78" s="908">
        <f>Пресс!W78*Пресс!H78/Пресс!I78</f>
        <v>0</v>
      </c>
      <c r="AK78" s="914"/>
      <c r="AL78" s="877">
        <f>Пресс!W78*Пресс!H78/Пресс!J78</f>
        <v>0</v>
      </c>
      <c r="AM78" s="18"/>
      <c r="AN78" s="908">
        <f>Пресс!Y78*Пресс!H78/Пресс!I78</f>
        <v>0</v>
      </c>
      <c r="AO78" s="914"/>
      <c r="AP78" s="877">
        <f>Пресс!Y78*Пресс!H78/Пресс!J78</f>
        <v>0</v>
      </c>
      <c r="AQ78" s="245"/>
      <c r="AR78" s="842">
        <f t="shared" si="29"/>
        <v>0</v>
      </c>
      <c r="AS78" s="876">
        <f t="shared" si="56"/>
        <v>0</v>
      </c>
      <c r="AT78" s="849">
        <f>Пресс!AA78*Пресс!H78/Пресс!I78</f>
        <v>0</v>
      </c>
      <c r="AU78" s="18"/>
      <c r="AV78" s="877">
        <f>Пресс!AA78*Пресс!H78/Пресс!J78</f>
        <v>0</v>
      </c>
      <c r="AW78" s="18"/>
      <c r="AX78" s="825">
        <f>Пресс!AC78*Пресс!H78/Пресс!I78</f>
        <v>0</v>
      </c>
      <c r="AY78" s="18"/>
      <c r="AZ78" s="877">
        <f>Пресс!AC78*Пресс!H78/Пресс!J78</f>
        <v>0</v>
      </c>
      <c r="BA78" s="245"/>
      <c r="BB78" s="842">
        <f t="shared" si="57"/>
        <v>0</v>
      </c>
      <c r="BC78" s="876">
        <f t="shared" si="58"/>
        <v>0</v>
      </c>
      <c r="BD78" s="825">
        <f>Пресс!AE78*Пресс!H78/Пресс!I78</f>
        <v>0</v>
      </c>
      <c r="BE78" s="18"/>
      <c r="BF78" s="877">
        <f>Пресс!AE78*Пресс!H78/Пресс!J78</f>
        <v>0</v>
      </c>
      <c r="BG78" s="18"/>
      <c r="BH78" s="825">
        <f>Пресс!AG78*Пресс!H78/Пресс!I78</f>
        <v>0</v>
      </c>
      <c r="BI78" s="29"/>
      <c r="BJ78" s="877">
        <f>Пресс!AG78*Пресс!H78/Пресс!J78</f>
        <v>0</v>
      </c>
      <c r="BK78" s="245"/>
      <c r="BL78" s="842">
        <f t="shared" si="59"/>
        <v>0</v>
      </c>
      <c r="BM78" s="876">
        <f t="shared" si="60"/>
        <v>0</v>
      </c>
      <c r="BN78" s="825">
        <f>Пресс!AI78*Пресс!H78/Пресс!I78</f>
        <v>0</v>
      </c>
      <c r="BO78" s="18"/>
      <c r="BP78" s="877">
        <f>Пресс!AI78*Пресс!H78/Пресс!J78</f>
        <v>0</v>
      </c>
      <c r="BQ78" s="18"/>
      <c r="BR78" s="825">
        <f>Пресс!AK78*Пресс!H78/Пресс!I78</f>
        <v>0</v>
      </c>
      <c r="BS78" s="18"/>
      <c r="BT78" s="877">
        <f>Пресс!AK78*Пресс!H78/Пресс!J78</f>
        <v>0</v>
      </c>
      <c r="BU78" s="245"/>
      <c r="BV78" s="876">
        <f t="shared" si="61"/>
        <v>0</v>
      </c>
      <c r="BW78" s="876">
        <f t="shared" si="62"/>
        <v>0</v>
      </c>
      <c r="BX78" s="825">
        <f>Пресс!AM78*Пресс!H78/Пресс!I78</f>
        <v>0</v>
      </c>
      <c r="BY78" s="18"/>
      <c r="BZ78" s="877">
        <f>Пресс!AM78*Пресс!H78/Пресс!J78</f>
        <v>0</v>
      </c>
      <c r="CA78" s="18"/>
      <c r="CB78" s="825">
        <f>Пресс!AO78*Пресс!H78/Пресс!I78</f>
        <v>0</v>
      </c>
      <c r="CC78" s="18"/>
      <c r="CD78" s="877">
        <f>Пресс!AO78*Пресс!H78/Пресс!J78</f>
        <v>0</v>
      </c>
      <c r="CE78" s="18"/>
      <c r="CF78" s="810">
        <f t="shared" si="48"/>
        <v>0</v>
      </c>
      <c r="CG78" s="266">
        <f t="shared" si="49"/>
        <v>0</v>
      </c>
      <c r="CH78" s="202">
        <f>Пресс!AQ78*Пресс!H78/Пресс!I78</f>
        <v>0</v>
      </c>
      <c r="CI78" s="10"/>
      <c r="CJ78" s="202">
        <f>Пресс!AS78*Пресс!H78/Пресс!I78</f>
        <v>0</v>
      </c>
      <c r="CK78" s="302"/>
      <c r="CL78" s="294">
        <f t="shared" si="50"/>
        <v>0</v>
      </c>
      <c r="CM78" s="266">
        <f t="shared" si="51"/>
        <v>0</v>
      </c>
      <c r="CN78" s="202">
        <f>Пресс!AU78*Пресс!H78/Пресс!I78</f>
        <v>0</v>
      </c>
      <c r="CO78" s="18"/>
      <c r="CP78" s="199">
        <f>Пресс!AW78*Пресс!H78/Пресс!I78</f>
        <v>0</v>
      </c>
      <c r="CQ78" s="55"/>
    </row>
    <row r="79" spans="1:95" ht="19.5" customHeight="1" thickBot="1" x14ac:dyDescent="0.25">
      <c r="A79" s="206"/>
      <c r="B79" s="1224"/>
      <c r="C79" s="336">
        <f>Пресс!D79</f>
        <v>0</v>
      </c>
      <c r="D79" s="883" t="str">
        <f>Пресс!E79</f>
        <v>Напольные покрытия 10 мм после кожи</v>
      </c>
      <c r="E79" s="201">
        <f>Пресс!F79</f>
        <v>40</v>
      </c>
      <c r="F79" s="884">
        <f>Пресс!G79</f>
        <v>298</v>
      </c>
      <c r="G79" s="884"/>
      <c r="H79" s="884"/>
      <c r="I79" s="884"/>
      <c r="J79" s="849">
        <f>Пресс!K79*Пресс!H79/Пресс!I79</f>
        <v>2.9794437726723091</v>
      </c>
      <c r="K79" s="826">
        <f t="shared" si="52"/>
        <v>2.9794437726723091</v>
      </c>
      <c r="L79" s="818">
        <f>Пресс!K79*Пресс!H79/Пресс!J79</f>
        <v>2.0196721311475407</v>
      </c>
      <c r="M79" s="962">
        <f t="shared" si="53"/>
        <v>2.0196721311475407</v>
      </c>
      <c r="N79" s="950">
        <f t="shared" si="26"/>
        <v>0</v>
      </c>
      <c r="O79" s="876">
        <f t="shared" si="25"/>
        <v>0</v>
      </c>
      <c r="P79" s="825">
        <f>Пресс!O79*Пресс!H79/Пресс!I79</f>
        <v>0</v>
      </c>
      <c r="Q79" s="18"/>
      <c r="R79" s="877">
        <f>Пресс!O79*Пресс!H79/Пресс!J79</f>
        <v>0</v>
      </c>
      <c r="S79" s="18"/>
      <c r="T79" s="825">
        <f>Пресс!Q79*Пресс!H79/Пресс!I79</f>
        <v>0</v>
      </c>
      <c r="U79" s="18"/>
      <c r="V79" s="877">
        <f>Пресс!Q79*Пресс!H79/Пресс!J79</f>
        <v>0</v>
      </c>
      <c r="W79" s="245"/>
      <c r="X79" s="842">
        <f t="shared" si="27"/>
        <v>0</v>
      </c>
      <c r="Y79" s="876">
        <f t="shared" si="54"/>
        <v>0</v>
      </c>
      <c r="Z79" s="825">
        <f>Пресс!S79*Пресс!H79/Пресс!I79</f>
        <v>0</v>
      </c>
      <c r="AA79" s="18"/>
      <c r="AB79" s="877">
        <f>Пресс!S79*Пресс!H79/Пресс!J79</f>
        <v>0</v>
      </c>
      <c r="AC79" s="18"/>
      <c r="AD79" s="825">
        <f>Пресс!U79*Пресс!I79/Пресс!H79</f>
        <v>0</v>
      </c>
      <c r="AE79" s="18"/>
      <c r="AF79" s="877">
        <f>Пресс!U79*Пресс!H79/Пресс!J79</f>
        <v>0</v>
      </c>
      <c r="AG79" s="245"/>
      <c r="AH79" s="842">
        <f t="shared" si="28"/>
        <v>0</v>
      </c>
      <c r="AI79" s="876">
        <f t="shared" si="55"/>
        <v>0</v>
      </c>
      <c r="AJ79" s="908">
        <f>Пресс!W79*Пресс!H79/Пресс!I79</f>
        <v>0</v>
      </c>
      <c r="AK79" s="914"/>
      <c r="AL79" s="877">
        <f>Пресс!W79*Пресс!H79/Пресс!J79</f>
        <v>0</v>
      </c>
      <c r="AM79" s="18"/>
      <c r="AN79" s="908">
        <f>Пресс!Y79*Пресс!H79/Пресс!I79</f>
        <v>0</v>
      </c>
      <c r="AO79" s="914"/>
      <c r="AP79" s="877">
        <f>Пресс!Y79*Пресс!H79/Пресс!J79</f>
        <v>0</v>
      </c>
      <c r="AQ79" s="245"/>
      <c r="AR79" s="842">
        <f t="shared" si="29"/>
        <v>0</v>
      </c>
      <c r="AS79" s="876">
        <f t="shared" si="56"/>
        <v>0</v>
      </c>
      <c r="AT79" s="849">
        <f>Пресс!AA79*Пресс!H79/Пресс!I79</f>
        <v>0</v>
      </c>
      <c r="AU79" s="18"/>
      <c r="AV79" s="877">
        <f>Пресс!AA79*Пресс!H79/Пресс!J79</f>
        <v>0</v>
      </c>
      <c r="AW79" s="18"/>
      <c r="AX79" s="825">
        <f>Пресс!AC79*Пресс!H79/Пресс!I79</f>
        <v>0</v>
      </c>
      <c r="AY79" s="18"/>
      <c r="AZ79" s="877">
        <f>Пресс!AC79*Пресс!H79/Пресс!J79</f>
        <v>0</v>
      </c>
      <c r="BA79" s="245"/>
      <c r="BB79" s="842">
        <f t="shared" si="57"/>
        <v>0</v>
      </c>
      <c r="BC79" s="876">
        <f t="shared" si="58"/>
        <v>0</v>
      </c>
      <c r="BD79" s="825">
        <f>Пресс!AE79*Пресс!H79/Пресс!I79</f>
        <v>0</v>
      </c>
      <c r="BE79" s="18"/>
      <c r="BF79" s="877">
        <f>Пресс!AE79*Пресс!H79/Пресс!J79</f>
        <v>0</v>
      </c>
      <c r="BG79" s="18"/>
      <c r="BH79" s="825">
        <f>Пресс!AG79*Пресс!H79/Пресс!I79</f>
        <v>0</v>
      </c>
      <c r="BI79" s="29"/>
      <c r="BJ79" s="877">
        <f>Пресс!AG79*Пресс!H79/Пресс!J79</f>
        <v>0</v>
      </c>
      <c r="BK79" s="245"/>
      <c r="BL79" s="842">
        <f t="shared" si="59"/>
        <v>0</v>
      </c>
      <c r="BM79" s="876">
        <f t="shared" si="60"/>
        <v>0</v>
      </c>
      <c r="BN79" s="825">
        <f>Пресс!AI79*Пресс!H79/Пресс!I79</f>
        <v>0</v>
      </c>
      <c r="BO79" s="18"/>
      <c r="BP79" s="877">
        <f>Пресс!AI79*Пресс!H79/Пресс!J79</f>
        <v>0</v>
      </c>
      <c r="BQ79" s="18"/>
      <c r="BR79" s="825">
        <f>Пресс!AK79*Пресс!H79/Пресс!I79</f>
        <v>0</v>
      </c>
      <c r="BS79" s="18"/>
      <c r="BT79" s="877">
        <f>Пресс!AK79*Пресс!H79/Пресс!J79</f>
        <v>0</v>
      </c>
      <c r="BU79" s="245"/>
      <c r="BV79" s="876">
        <f t="shared" si="61"/>
        <v>0</v>
      </c>
      <c r="BW79" s="876">
        <f t="shared" si="62"/>
        <v>0</v>
      </c>
      <c r="BX79" s="825">
        <f>Пресс!AM79*Пресс!H79/Пресс!I79</f>
        <v>0</v>
      </c>
      <c r="BY79" s="18"/>
      <c r="BZ79" s="877">
        <f>Пресс!AM79*Пресс!H79/Пресс!J79</f>
        <v>0</v>
      </c>
      <c r="CA79" s="18"/>
      <c r="CB79" s="825">
        <f>Пресс!AO79*Пресс!H79/Пресс!I79</f>
        <v>0</v>
      </c>
      <c r="CC79" s="18"/>
      <c r="CD79" s="877">
        <f>Пресс!AO79*Пресс!H79/Пресс!J79</f>
        <v>0</v>
      </c>
      <c r="CE79" s="18"/>
      <c r="CF79" s="810">
        <f t="shared" si="48"/>
        <v>0</v>
      </c>
      <c r="CG79" s="266">
        <f t="shared" si="49"/>
        <v>0</v>
      </c>
      <c r="CH79" s="202">
        <f>Пресс!AQ79*Пресс!H79/Пресс!I79</f>
        <v>0</v>
      </c>
      <c r="CI79" s="10"/>
      <c r="CJ79" s="202">
        <f>Пресс!AS79*Пресс!H79/Пресс!I79</f>
        <v>0</v>
      </c>
      <c r="CK79" s="302"/>
      <c r="CL79" s="294">
        <f t="shared" si="50"/>
        <v>0</v>
      </c>
      <c r="CM79" s="266">
        <f t="shared" si="51"/>
        <v>0</v>
      </c>
      <c r="CN79" s="202">
        <f>Пресс!AU79*Пресс!H79/Пресс!I79</f>
        <v>0</v>
      </c>
      <c r="CO79" s="18"/>
      <c r="CP79" s="199">
        <f>Пресс!AW79*Пресс!H79/Пресс!I79</f>
        <v>0</v>
      </c>
      <c r="CQ79" s="55"/>
    </row>
    <row r="80" spans="1:95" ht="19.5" customHeight="1" thickBot="1" x14ac:dyDescent="0.25">
      <c r="A80" s="206"/>
      <c r="B80" s="1224"/>
      <c r="C80" s="336">
        <f>Пресс!D80</f>
        <v>0</v>
      </c>
      <c r="D80" s="883" t="str">
        <f>Пресс!E80</f>
        <v>Напольные покрытия 10 мм после кожи</v>
      </c>
      <c r="E80" s="201">
        <f>Пресс!F80</f>
        <v>40</v>
      </c>
      <c r="F80" s="884">
        <f>Пресс!G80</f>
        <v>300</v>
      </c>
      <c r="G80" s="884"/>
      <c r="H80" s="884"/>
      <c r="I80" s="884"/>
      <c r="J80" s="849">
        <f>Пресс!K80*Пресс!H80/Пресс!I80</f>
        <v>1.9637243047158401</v>
      </c>
      <c r="K80" s="826">
        <f t="shared" si="52"/>
        <v>1.9637243047158401</v>
      </c>
      <c r="L80" s="818">
        <f>Пресс!K80*Пресс!H80/Пресс!J80</f>
        <v>1.3311475409836064</v>
      </c>
      <c r="M80" s="962">
        <f t="shared" si="53"/>
        <v>1.3311475409836064</v>
      </c>
      <c r="N80" s="950">
        <f t="shared" si="26"/>
        <v>0</v>
      </c>
      <c r="O80" s="876">
        <f t="shared" si="25"/>
        <v>0</v>
      </c>
      <c r="P80" s="825">
        <f>Пресс!O80*Пресс!H80/Пресс!I80</f>
        <v>0</v>
      </c>
      <c r="Q80" s="18"/>
      <c r="R80" s="877">
        <f>Пресс!O80*Пресс!H80/Пресс!J80</f>
        <v>0</v>
      </c>
      <c r="S80" s="18"/>
      <c r="T80" s="825">
        <f>Пресс!Q80*Пресс!H80/Пресс!I80</f>
        <v>0</v>
      </c>
      <c r="U80" s="18"/>
      <c r="V80" s="877">
        <f>Пресс!Q80*Пресс!H80/Пресс!J80</f>
        <v>0</v>
      </c>
      <c r="W80" s="245"/>
      <c r="X80" s="842">
        <f t="shared" si="27"/>
        <v>0</v>
      </c>
      <c r="Y80" s="876">
        <f t="shared" si="54"/>
        <v>0</v>
      </c>
      <c r="Z80" s="825">
        <f>Пресс!S80*Пресс!H80/Пресс!I80</f>
        <v>0</v>
      </c>
      <c r="AA80" s="18"/>
      <c r="AB80" s="877">
        <f>Пресс!S80*Пресс!H80/Пресс!J80</f>
        <v>0</v>
      </c>
      <c r="AC80" s="18"/>
      <c r="AD80" s="825">
        <f>Пресс!U80*Пресс!I80/Пресс!H80</f>
        <v>0</v>
      </c>
      <c r="AE80" s="18"/>
      <c r="AF80" s="877">
        <f>Пресс!U80*Пресс!H80/Пресс!J80</f>
        <v>0</v>
      </c>
      <c r="AG80" s="245"/>
      <c r="AH80" s="842">
        <f t="shared" si="28"/>
        <v>0</v>
      </c>
      <c r="AI80" s="876">
        <f t="shared" si="55"/>
        <v>0</v>
      </c>
      <c r="AJ80" s="908">
        <f>Пресс!W80*Пресс!H80/Пресс!I80</f>
        <v>0</v>
      </c>
      <c r="AK80" s="914"/>
      <c r="AL80" s="877">
        <f>Пресс!W80*Пресс!H80/Пресс!J80</f>
        <v>0</v>
      </c>
      <c r="AM80" s="18"/>
      <c r="AN80" s="908">
        <f>Пресс!Y80*Пресс!H80/Пресс!I80</f>
        <v>0</v>
      </c>
      <c r="AO80" s="914"/>
      <c r="AP80" s="877">
        <f>Пресс!Y80*Пресс!H80/Пресс!J80</f>
        <v>0</v>
      </c>
      <c r="AQ80" s="245"/>
      <c r="AR80" s="842">
        <f t="shared" si="29"/>
        <v>0</v>
      </c>
      <c r="AS80" s="876">
        <f t="shared" si="56"/>
        <v>0</v>
      </c>
      <c r="AT80" s="849">
        <f>Пресс!AA80*Пресс!H80/Пресс!I80</f>
        <v>0</v>
      </c>
      <c r="AU80" s="18"/>
      <c r="AV80" s="877">
        <f>Пресс!AA80*Пресс!H80/Пресс!J80</f>
        <v>0</v>
      </c>
      <c r="AW80" s="18"/>
      <c r="AX80" s="825">
        <f>Пресс!AC80*Пресс!H80/Пресс!I80</f>
        <v>0</v>
      </c>
      <c r="AY80" s="18"/>
      <c r="AZ80" s="877">
        <f>Пресс!AC80*Пресс!H80/Пресс!J80</f>
        <v>0</v>
      </c>
      <c r="BA80" s="245"/>
      <c r="BB80" s="842">
        <f t="shared" si="57"/>
        <v>0</v>
      </c>
      <c r="BC80" s="876">
        <f t="shared" si="58"/>
        <v>0</v>
      </c>
      <c r="BD80" s="825">
        <f>Пресс!AE80*Пресс!H80/Пресс!I80</f>
        <v>0</v>
      </c>
      <c r="BE80" s="18"/>
      <c r="BF80" s="877">
        <f>Пресс!AE80*Пресс!H80/Пресс!J80</f>
        <v>0</v>
      </c>
      <c r="BG80" s="18"/>
      <c r="BH80" s="825">
        <f>Пресс!AG80*Пресс!H80/Пресс!I80</f>
        <v>0</v>
      </c>
      <c r="BI80" s="29"/>
      <c r="BJ80" s="877">
        <f>Пресс!AG80*Пресс!H80/Пресс!J80</f>
        <v>0</v>
      </c>
      <c r="BK80" s="245"/>
      <c r="BL80" s="842">
        <f t="shared" si="59"/>
        <v>0</v>
      </c>
      <c r="BM80" s="876">
        <f t="shared" si="60"/>
        <v>0</v>
      </c>
      <c r="BN80" s="825">
        <f>Пресс!AI80*Пресс!H80/Пресс!I80</f>
        <v>0</v>
      </c>
      <c r="BO80" s="18"/>
      <c r="BP80" s="877">
        <f>Пресс!AI80*Пресс!H80/Пресс!J80</f>
        <v>0</v>
      </c>
      <c r="BQ80" s="18"/>
      <c r="BR80" s="825">
        <f>Пресс!AK80*Пресс!H80/Пресс!I80</f>
        <v>0</v>
      </c>
      <c r="BS80" s="18"/>
      <c r="BT80" s="877">
        <f>Пресс!AK80*Пресс!H80/Пресс!J80</f>
        <v>0</v>
      </c>
      <c r="BU80" s="245"/>
      <c r="BV80" s="876">
        <f t="shared" si="61"/>
        <v>0</v>
      </c>
      <c r="BW80" s="876">
        <f t="shared" si="62"/>
        <v>0</v>
      </c>
      <c r="BX80" s="825">
        <f>Пресс!AM80*Пресс!H80/Пресс!I80</f>
        <v>0</v>
      </c>
      <c r="BY80" s="18"/>
      <c r="BZ80" s="877">
        <f>Пресс!AM80*Пресс!H80/Пресс!J80</f>
        <v>0</v>
      </c>
      <c r="CA80" s="18"/>
      <c r="CB80" s="825">
        <f>Пресс!AO80*Пресс!H80/Пресс!I80</f>
        <v>0</v>
      </c>
      <c r="CC80" s="18"/>
      <c r="CD80" s="877">
        <f>Пресс!AO80*Пресс!H80/Пресс!J80</f>
        <v>0</v>
      </c>
      <c r="CE80" s="18"/>
      <c r="CF80" s="810">
        <f t="shared" si="48"/>
        <v>0</v>
      </c>
      <c r="CG80" s="266">
        <f t="shared" si="49"/>
        <v>0</v>
      </c>
      <c r="CH80" s="202">
        <f>Пресс!AQ80*Пресс!H80/Пресс!I80</f>
        <v>0</v>
      </c>
      <c r="CI80" s="10"/>
      <c r="CJ80" s="202">
        <f>Пресс!AS80*Пресс!H80/Пресс!I80</f>
        <v>0</v>
      </c>
      <c r="CK80" s="302"/>
      <c r="CL80" s="294">
        <f t="shared" si="50"/>
        <v>0</v>
      </c>
      <c r="CM80" s="266">
        <f t="shared" si="51"/>
        <v>0</v>
      </c>
      <c r="CN80" s="202">
        <f>Пресс!AU80*Пресс!H80/Пресс!I80</f>
        <v>0</v>
      </c>
      <c r="CO80" s="18"/>
      <c r="CP80" s="199">
        <f>Пресс!AW80*Пресс!H80/Пресс!I80</f>
        <v>0</v>
      </c>
      <c r="CQ80" s="55"/>
    </row>
    <row r="81" spans="1:95" ht="19.5" customHeight="1" thickBot="1" x14ac:dyDescent="0.25">
      <c r="A81" s="206"/>
      <c r="B81" s="1224"/>
      <c r="C81" s="336">
        <f>Пресс!D81</f>
        <v>0</v>
      </c>
      <c r="D81" s="883" t="str">
        <f>Пресс!E81</f>
        <v>Напольные покрытия 10 мм после кожи</v>
      </c>
      <c r="E81" s="201">
        <f>Пресс!F81</f>
        <v>40</v>
      </c>
      <c r="F81" s="884">
        <f>Пресс!G81</f>
        <v>361</v>
      </c>
      <c r="G81" s="884"/>
      <c r="H81" s="884"/>
      <c r="I81" s="884"/>
      <c r="J81" s="849">
        <f>Пресс!K81*Пресс!H81/Пресс!I81</f>
        <v>2.9794437726723091</v>
      </c>
      <c r="K81" s="826">
        <f t="shared" si="52"/>
        <v>2.9794437726723091</v>
      </c>
      <c r="L81" s="818">
        <f>Пресс!K81*Пресс!H81/Пресс!J81</f>
        <v>2.0196721311475407</v>
      </c>
      <c r="M81" s="962">
        <f t="shared" si="53"/>
        <v>2.0196721311475407</v>
      </c>
      <c r="N81" s="950">
        <f t="shared" si="26"/>
        <v>0</v>
      </c>
      <c r="O81" s="876">
        <f t="shared" si="25"/>
        <v>0</v>
      </c>
      <c r="P81" s="825">
        <f>Пресс!O81*Пресс!H81/Пресс!I81</f>
        <v>0</v>
      </c>
      <c r="Q81" s="18"/>
      <c r="R81" s="877">
        <f>Пресс!O81*Пресс!H81/Пресс!J81</f>
        <v>0</v>
      </c>
      <c r="S81" s="18"/>
      <c r="T81" s="825">
        <f>Пресс!Q81*Пресс!H81/Пресс!I81</f>
        <v>0</v>
      </c>
      <c r="U81" s="18"/>
      <c r="V81" s="877">
        <f>Пресс!Q81*Пресс!H81/Пресс!J81</f>
        <v>0</v>
      </c>
      <c r="W81" s="245"/>
      <c r="X81" s="842">
        <f t="shared" si="27"/>
        <v>0</v>
      </c>
      <c r="Y81" s="876">
        <f t="shared" si="54"/>
        <v>0</v>
      </c>
      <c r="Z81" s="825">
        <f>Пресс!S81*Пресс!H81/Пресс!I81</f>
        <v>0</v>
      </c>
      <c r="AA81" s="18"/>
      <c r="AB81" s="877">
        <f>Пресс!S81*Пресс!H81/Пресс!J81</f>
        <v>0</v>
      </c>
      <c r="AC81" s="18"/>
      <c r="AD81" s="825">
        <f>Пресс!U81*Пресс!I81/Пресс!H81</f>
        <v>0</v>
      </c>
      <c r="AE81" s="18"/>
      <c r="AF81" s="877">
        <f>Пресс!U81*Пресс!H81/Пресс!J81</f>
        <v>0</v>
      </c>
      <c r="AG81" s="245"/>
      <c r="AH81" s="842">
        <f t="shared" si="28"/>
        <v>0</v>
      </c>
      <c r="AI81" s="876">
        <f t="shared" si="55"/>
        <v>0</v>
      </c>
      <c r="AJ81" s="908">
        <f>Пресс!W81*Пресс!H81/Пресс!I81</f>
        <v>0</v>
      </c>
      <c r="AK81" s="914"/>
      <c r="AL81" s="877">
        <f>Пресс!W81*Пресс!H81/Пресс!J81</f>
        <v>0</v>
      </c>
      <c r="AM81" s="18"/>
      <c r="AN81" s="908">
        <f>Пресс!Y81*Пресс!H81/Пресс!I81</f>
        <v>0</v>
      </c>
      <c r="AO81" s="914"/>
      <c r="AP81" s="877">
        <f>Пресс!Y81*Пресс!H81/Пресс!J81</f>
        <v>0</v>
      </c>
      <c r="AQ81" s="245"/>
      <c r="AR81" s="842">
        <f t="shared" si="29"/>
        <v>0</v>
      </c>
      <c r="AS81" s="876">
        <f t="shared" si="56"/>
        <v>0</v>
      </c>
      <c r="AT81" s="849">
        <f>Пресс!AA81*Пресс!H81/Пресс!I81</f>
        <v>0</v>
      </c>
      <c r="AU81" s="18"/>
      <c r="AV81" s="877">
        <f>Пресс!AA81*Пресс!H81/Пресс!J81</f>
        <v>0</v>
      </c>
      <c r="AW81" s="18"/>
      <c r="AX81" s="825">
        <f>Пресс!AC81*Пресс!H81/Пресс!I81</f>
        <v>0</v>
      </c>
      <c r="AY81" s="18"/>
      <c r="AZ81" s="877">
        <f>Пресс!AC81*Пресс!H81/Пресс!J81</f>
        <v>0</v>
      </c>
      <c r="BA81" s="245"/>
      <c r="BB81" s="842">
        <f t="shared" si="57"/>
        <v>0</v>
      </c>
      <c r="BC81" s="876">
        <f t="shared" si="58"/>
        <v>0</v>
      </c>
      <c r="BD81" s="825">
        <f>Пресс!AE81*Пресс!H81/Пресс!I81</f>
        <v>0</v>
      </c>
      <c r="BE81" s="18"/>
      <c r="BF81" s="877">
        <f>Пресс!AE81*Пресс!H81/Пресс!J81</f>
        <v>0</v>
      </c>
      <c r="BG81" s="18"/>
      <c r="BH81" s="825">
        <f>Пресс!AG81*Пресс!H81/Пресс!I81</f>
        <v>0</v>
      </c>
      <c r="BI81" s="29"/>
      <c r="BJ81" s="877">
        <f>Пресс!AG81*Пресс!H81/Пресс!J81</f>
        <v>0</v>
      </c>
      <c r="BK81" s="245"/>
      <c r="BL81" s="842">
        <f t="shared" si="59"/>
        <v>0</v>
      </c>
      <c r="BM81" s="876">
        <f t="shared" si="60"/>
        <v>0</v>
      </c>
      <c r="BN81" s="825">
        <f>Пресс!AI81*Пресс!H81/Пресс!I81</f>
        <v>0</v>
      </c>
      <c r="BO81" s="18"/>
      <c r="BP81" s="877">
        <f>Пресс!AI81*Пресс!H81/Пресс!J81</f>
        <v>0</v>
      </c>
      <c r="BQ81" s="18"/>
      <c r="BR81" s="825">
        <f>Пресс!AK81*Пресс!H81/Пресс!I81</f>
        <v>0</v>
      </c>
      <c r="BS81" s="18"/>
      <c r="BT81" s="877">
        <f>Пресс!AK81*Пресс!H81/Пресс!J81</f>
        <v>0</v>
      </c>
      <c r="BU81" s="245"/>
      <c r="BV81" s="876">
        <f t="shared" si="61"/>
        <v>0</v>
      </c>
      <c r="BW81" s="876">
        <f t="shared" si="62"/>
        <v>0</v>
      </c>
      <c r="BX81" s="825">
        <f>Пресс!AM81*Пресс!H81/Пресс!I81</f>
        <v>0</v>
      </c>
      <c r="BY81" s="18"/>
      <c r="BZ81" s="877">
        <f>Пресс!AM81*Пресс!H81/Пресс!J81</f>
        <v>0</v>
      </c>
      <c r="CA81" s="18"/>
      <c r="CB81" s="825">
        <f>Пресс!AO81*Пресс!H81/Пресс!I81</f>
        <v>0</v>
      </c>
      <c r="CC81" s="18"/>
      <c r="CD81" s="877">
        <f>Пресс!AO81*Пресс!H81/Пресс!J81</f>
        <v>0</v>
      </c>
      <c r="CE81" s="18"/>
      <c r="CF81" s="810">
        <f t="shared" si="48"/>
        <v>0</v>
      </c>
      <c r="CG81" s="266">
        <f t="shared" si="49"/>
        <v>0</v>
      </c>
      <c r="CH81" s="202">
        <f>Пресс!AQ81*Пресс!H81/Пресс!I81</f>
        <v>0</v>
      </c>
      <c r="CI81" s="10"/>
      <c r="CJ81" s="202">
        <f>Пресс!AS81*Пресс!H81/Пресс!I81</f>
        <v>0</v>
      </c>
      <c r="CK81" s="302"/>
      <c r="CL81" s="294">
        <f t="shared" si="50"/>
        <v>0</v>
      </c>
      <c r="CM81" s="266">
        <f t="shared" si="51"/>
        <v>0</v>
      </c>
      <c r="CN81" s="202">
        <f>Пресс!AU81*Пресс!H81/Пресс!I81</f>
        <v>0</v>
      </c>
      <c r="CO81" s="18"/>
      <c r="CP81" s="199">
        <f>Пресс!AW81*Пресс!H81/Пресс!I81</f>
        <v>0</v>
      </c>
      <c r="CQ81" s="55"/>
    </row>
    <row r="82" spans="1:95" ht="19.5" customHeight="1" thickBot="1" x14ac:dyDescent="0.25">
      <c r="A82" s="206"/>
      <c r="B82" s="1224"/>
      <c r="C82" s="336">
        <f>Пресс!D82</f>
        <v>0</v>
      </c>
      <c r="D82" s="883" t="str">
        <f>Пресс!E82</f>
        <v>Напольные покрытия 10 мм после кожи</v>
      </c>
      <c r="E82" s="201">
        <f>Пресс!F82</f>
        <v>40</v>
      </c>
      <c r="F82" s="884">
        <f>Пресс!G82</f>
        <v>423</v>
      </c>
      <c r="G82" s="884"/>
      <c r="H82" s="884"/>
      <c r="I82" s="884"/>
      <c r="J82" s="849">
        <f>Пресс!K82*Пресс!H82/Пресс!I82</f>
        <v>1.9637243047158401</v>
      </c>
      <c r="K82" s="826">
        <f t="shared" si="52"/>
        <v>1.9637243047158401</v>
      </c>
      <c r="L82" s="818">
        <f>Пресс!K82*Пресс!H82/Пресс!J82</f>
        <v>1.3311475409836064</v>
      </c>
      <c r="M82" s="962">
        <f t="shared" si="53"/>
        <v>1.3311475409836064</v>
      </c>
      <c r="N82" s="950">
        <f t="shared" si="26"/>
        <v>0</v>
      </c>
      <c r="O82" s="876">
        <f t="shared" si="25"/>
        <v>0</v>
      </c>
      <c r="P82" s="825">
        <f>Пресс!O82*Пресс!H82/Пресс!I82</f>
        <v>0</v>
      </c>
      <c r="Q82" s="18"/>
      <c r="R82" s="877">
        <f>Пресс!O82*Пресс!H82/Пресс!J82</f>
        <v>0</v>
      </c>
      <c r="S82" s="18"/>
      <c r="T82" s="825">
        <f>Пресс!Q82*Пресс!H82/Пресс!I82</f>
        <v>0</v>
      </c>
      <c r="U82" s="18"/>
      <c r="V82" s="877">
        <f>Пресс!Q82*Пресс!H82/Пресс!J82</f>
        <v>0</v>
      </c>
      <c r="W82" s="245"/>
      <c r="X82" s="842">
        <f t="shared" si="27"/>
        <v>0</v>
      </c>
      <c r="Y82" s="876">
        <f t="shared" si="54"/>
        <v>0</v>
      </c>
      <c r="Z82" s="825">
        <f>Пресс!S82*Пресс!H82/Пресс!I82</f>
        <v>0</v>
      </c>
      <c r="AA82" s="18"/>
      <c r="AB82" s="877">
        <f>Пресс!S82*Пресс!H82/Пресс!J82</f>
        <v>0</v>
      </c>
      <c r="AC82" s="18"/>
      <c r="AD82" s="825">
        <f>Пресс!U82*Пресс!I82/Пресс!H82</f>
        <v>0</v>
      </c>
      <c r="AE82" s="18"/>
      <c r="AF82" s="877">
        <f>Пресс!U82*Пресс!H82/Пресс!J82</f>
        <v>0</v>
      </c>
      <c r="AG82" s="245"/>
      <c r="AH82" s="842">
        <f t="shared" si="28"/>
        <v>0</v>
      </c>
      <c r="AI82" s="876">
        <f t="shared" si="55"/>
        <v>0</v>
      </c>
      <c r="AJ82" s="908">
        <f>Пресс!W82*Пресс!H82/Пресс!I82</f>
        <v>0</v>
      </c>
      <c r="AK82" s="914"/>
      <c r="AL82" s="877">
        <f>Пресс!W82*Пресс!H82/Пресс!J82</f>
        <v>0</v>
      </c>
      <c r="AM82" s="18"/>
      <c r="AN82" s="908">
        <f>Пресс!Y82*Пресс!H82/Пресс!I82</f>
        <v>0</v>
      </c>
      <c r="AO82" s="914"/>
      <c r="AP82" s="877">
        <f>Пресс!Y82*Пресс!H82/Пресс!J82</f>
        <v>0</v>
      </c>
      <c r="AQ82" s="245"/>
      <c r="AR82" s="842">
        <f t="shared" si="29"/>
        <v>0</v>
      </c>
      <c r="AS82" s="876">
        <f t="shared" si="56"/>
        <v>0</v>
      </c>
      <c r="AT82" s="849">
        <f>Пресс!AA82*Пресс!H82/Пресс!I82</f>
        <v>0</v>
      </c>
      <c r="AU82" s="18"/>
      <c r="AV82" s="877">
        <f>Пресс!AA82*Пресс!H82/Пресс!J82</f>
        <v>0</v>
      </c>
      <c r="AW82" s="18"/>
      <c r="AX82" s="825">
        <f>Пресс!AC82*Пресс!H82/Пресс!I82</f>
        <v>0</v>
      </c>
      <c r="AY82" s="18"/>
      <c r="AZ82" s="877">
        <f>Пресс!AC82*Пресс!H82/Пресс!J82</f>
        <v>0</v>
      </c>
      <c r="BA82" s="245"/>
      <c r="BB82" s="842">
        <f t="shared" si="57"/>
        <v>0</v>
      </c>
      <c r="BC82" s="876">
        <f t="shared" si="58"/>
        <v>0</v>
      </c>
      <c r="BD82" s="825">
        <f>Пресс!AE82*Пресс!H82/Пресс!I82</f>
        <v>0</v>
      </c>
      <c r="BE82" s="18"/>
      <c r="BF82" s="877">
        <f>Пресс!AE82*Пресс!H82/Пресс!J82</f>
        <v>0</v>
      </c>
      <c r="BG82" s="18"/>
      <c r="BH82" s="825">
        <f>Пресс!AG82*Пресс!H82/Пресс!I82</f>
        <v>0</v>
      </c>
      <c r="BI82" s="29"/>
      <c r="BJ82" s="877">
        <f>Пресс!AG82*Пресс!H82/Пресс!J82</f>
        <v>0</v>
      </c>
      <c r="BK82" s="245"/>
      <c r="BL82" s="842">
        <f t="shared" si="59"/>
        <v>0</v>
      </c>
      <c r="BM82" s="876">
        <f t="shared" si="60"/>
        <v>0</v>
      </c>
      <c r="BN82" s="825">
        <f>Пресс!AI82*Пресс!H82/Пресс!I82</f>
        <v>0</v>
      </c>
      <c r="BO82" s="18"/>
      <c r="BP82" s="877">
        <f>Пресс!AI82*Пресс!H82/Пресс!J82</f>
        <v>0</v>
      </c>
      <c r="BQ82" s="18"/>
      <c r="BR82" s="825">
        <f>Пресс!AK82*Пресс!H82/Пресс!I82</f>
        <v>0</v>
      </c>
      <c r="BS82" s="18"/>
      <c r="BT82" s="877">
        <f>Пресс!AK82*Пресс!H82/Пресс!J82</f>
        <v>0</v>
      </c>
      <c r="BU82" s="245"/>
      <c r="BV82" s="876">
        <f t="shared" si="61"/>
        <v>0</v>
      </c>
      <c r="BW82" s="876">
        <f t="shared" si="62"/>
        <v>0</v>
      </c>
      <c r="BX82" s="825">
        <f>Пресс!AM82*Пресс!H82/Пресс!I82</f>
        <v>0</v>
      </c>
      <c r="BY82" s="18"/>
      <c r="BZ82" s="877">
        <f>Пресс!AM82*Пресс!H82/Пресс!J82</f>
        <v>0</v>
      </c>
      <c r="CA82" s="18"/>
      <c r="CB82" s="825">
        <f>Пресс!AO82*Пресс!H82/Пресс!I82</f>
        <v>0</v>
      </c>
      <c r="CC82" s="18"/>
      <c r="CD82" s="877">
        <f>Пресс!AO82*Пресс!H82/Пресс!J82</f>
        <v>0</v>
      </c>
      <c r="CE82" s="18"/>
      <c r="CF82" s="810">
        <f t="shared" si="48"/>
        <v>0</v>
      </c>
      <c r="CG82" s="266">
        <f t="shared" si="49"/>
        <v>0</v>
      </c>
      <c r="CH82" s="202">
        <f>Пресс!AQ82*Пресс!H82/Пресс!I82</f>
        <v>0</v>
      </c>
      <c r="CI82" s="10"/>
      <c r="CJ82" s="202">
        <f>Пресс!AS82*Пресс!H82/Пресс!I82</f>
        <v>0</v>
      </c>
      <c r="CK82" s="302"/>
      <c r="CL82" s="294">
        <f t="shared" si="50"/>
        <v>0</v>
      </c>
      <c r="CM82" s="266">
        <f t="shared" si="51"/>
        <v>0</v>
      </c>
      <c r="CN82" s="202">
        <f>Пресс!AU82*Пресс!H82/Пресс!I82</f>
        <v>0</v>
      </c>
      <c r="CO82" s="25"/>
      <c r="CP82" s="199">
        <f>Пресс!AW82*Пресс!H82/Пресс!I82</f>
        <v>0</v>
      </c>
      <c r="CQ82" s="45"/>
    </row>
    <row r="83" spans="1:95" ht="19.5" customHeight="1" thickBot="1" x14ac:dyDescent="0.25">
      <c r="A83" s="206"/>
      <c r="B83" s="1224"/>
      <c r="C83" s="336">
        <f>Пресс!D83</f>
        <v>0</v>
      </c>
      <c r="D83" s="883" t="str">
        <f>Пресс!E83</f>
        <v>Напольные покрытия 10 мм после кожи</v>
      </c>
      <c r="E83" s="201">
        <f>Пресс!F83</f>
        <v>40</v>
      </c>
      <c r="F83" s="884">
        <f>Пресс!G83</f>
        <v>433</v>
      </c>
      <c r="G83" s="884"/>
      <c r="H83" s="884"/>
      <c r="I83" s="884"/>
      <c r="J83" s="849">
        <f>Пресс!K83*Пресс!H83/Пресс!I83</f>
        <v>4.8754534461910515</v>
      </c>
      <c r="K83" s="826">
        <f t="shared" si="52"/>
        <v>4.8754534461910515</v>
      </c>
      <c r="L83" s="818">
        <f>Пресс!K83*Пресс!H83/Пресс!J83</f>
        <v>3.304918032786885</v>
      </c>
      <c r="M83" s="962">
        <f t="shared" si="53"/>
        <v>3.304918032786885</v>
      </c>
      <c r="N83" s="950">
        <f t="shared" si="26"/>
        <v>0</v>
      </c>
      <c r="O83" s="876">
        <f t="shared" si="25"/>
        <v>0</v>
      </c>
      <c r="P83" s="825">
        <f>Пресс!O83*Пресс!H83/Пресс!I83</f>
        <v>0</v>
      </c>
      <c r="Q83" s="18"/>
      <c r="R83" s="877">
        <f>Пресс!O83*Пресс!H83/Пресс!J83</f>
        <v>0</v>
      </c>
      <c r="S83" s="18"/>
      <c r="T83" s="825">
        <f>Пресс!Q83*Пресс!H83/Пресс!I83</f>
        <v>0</v>
      </c>
      <c r="U83" s="18"/>
      <c r="V83" s="877">
        <f>Пресс!Q83*Пресс!H83/Пресс!J83</f>
        <v>0</v>
      </c>
      <c r="W83" s="245"/>
      <c r="X83" s="842">
        <f t="shared" si="27"/>
        <v>0</v>
      </c>
      <c r="Y83" s="876">
        <f t="shared" si="54"/>
        <v>0</v>
      </c>
      <c r="Z83" s="825">
        <f>Пресс!S83*Пресс!H83/Пресс!I83</f>
        <v>0</v>
      </c>
      <c r="AA83" s="18"/>
      <c r="AB83" s="877">
        <f>Пресс!S83*Пресс!H83/Пресс!J83</f>
        <v>0</v>
      </c>
      <c r="AC83" s="18"/>
      <c r="AD83" s="825">
        <f>Пресс!U83*Пресс!I83/Пресс!H83</f>
        <v>0</v>
      </c>
      <c r="AE83" s="18"/>
      <c r="AF83" s="877">
        <f>Пресс!U83*Пресс!H83/Пресс!J83</f>
        <v>0</v>
      </c>
      <c r="AG83" s="245"/>
      <c r="AH83" s="842">
        <f t="shared" si="28"/>
        <v>0</v>
      </c>
      <c r="AI83" s="876">
        <f t="shared" si="55"/>
        <v>0</v>
      </c>
      <c r="AJ83" s="908">
        <f>Пресс!W83*Пресс!H83/Пресс!I83</f>
        <v>0</v>
      </c>
      <c r="AK83" s="914"/>
      <c r="AL83" s="877">
        <f>Пресс!W83*Пресс!H83/Пресс!J83</f>
        <v>0</v>
      </c>
      <c r="AM83" s="18"/>
      <c r="AN83" s="908">
        <f>Пресс!Y83*Пресс!H83/Пресс!I83</f>
        <v>0</v>
      </c>
      <c r="AO83" s="914"/>
      <c r="AP83" s="877">
        <f>Пресс!Y83*Пресс!H83/Пресс!J83</f>
        <v>0</v>
      </c>
      <c r="AQ83" s="245"/>
      <c r="AR83" s="842">
        <f t="shared" si="29"/>
        <v>0</v>
      </c>
      <c r="AS83" s="876">
        <f t="shared" si="56"/>
        <v>0</v>
      </c>
      <c r="AT83" s="849">
        <f>Пресс!AA83*Пресс!H83/Пресс!I83</f>
        <v>0</v>
      </c>
      <c r="AU83" s="18"/>
      <c r="AV83" s="877">
        <f>Пресс!AA83*Пресс!H83/Пресс!J83</f>
        <v>0</v>
      </c>
      <c r="AW83" s="18"/>
      <c r="AX83" s="825">
        <f>Пресс!AC83*Пресс!H83/Пресс!I83</f>
        <v>0</v>
      </c>
      <c r="AY83" s="18"/>
      <c r="AZ83" s="877">
        <f>Пресс!AC83*Пресс!H83/Пресс!J83</f>
        <v>0</v>
      </c>
      <c r="BA83" s="245"/>
      <c r="BB83" s="842">
        <f t="shared" si="57"/>
        <v>0</v>
      </c>
      <c r="BC83" s="876">
        <f t="shared" si="58"/>
        <v>0</v>
      </c>
      <c r="BD83" s="825">
        <f>Пресс!AE83*Пресс!H83/Пресс!I83</f>
        <v>0</v>
      </c>
      <c r="BE83" s="18"/>
      <c r="BF83" s="877">
        <f>Пресс!AE83*Пресс!H83/Пресс!J83</f>
        <v>0</v>
      </c>
      <c r="BG83" s="18"/>
      <c r="BH83" s="825">
        <f>Пресс!AG83*Пресс!H83/Пресс!I83</f>
        <v>0</v>
      </c>
      <c r="BI83" s="29"/>
      <c r="BJ83" s="877">
        <f>Пресс!AG83*Пресс!H83/Пресс!J83</f>
        <v>0</v>
      </c>
      <c r="BK83" s="245"/>
      <c r="BL83" s="842">
        <f t="shared" si="59"/>
        <v>0</v>
      </c>
      <c r="BM83" s="876">
        <f t="shared" si="60"/>
        <v>0</v>
      </c>
      <c r="BN83" s="825">
        <f>Пресс!AI83*Пресс!H83/Пресс!I83</f>
        <v>0</v>
      </c>
      <c r="BO83" s="18"/>
      <c r="BP83" s="877">
        <f>Пресс!AI83*Пресс!H83/Пресс!J83</f>
        <v>0</v>
      </c>
      <c r="BQ83" s="18"/>
      <c r="BR83" s="825">
        <f>Пресс!AK83*Пресс!H83/Пресс!I83</f>
        <v>0</v>
      </c>
      <c r="BS83" s="18"/>
      <c r="BT83" s="877">
        <f>Пресс!AK83*Пресс!H83/Пресс!J83</f>
        <v>0</v>
      </c>
      <c r="BU83" s="245"/>
      <c r="BV83" s="876">
        <f t="shared" si="61"/>
        <v>0</v>
      </c>
      <c r="BW83" s="876">
        <f t="shared" si="62"/>
        <v>0</v>
      </c>
      <c r="BX83" s="825">
        <f>Пресс!AM83*Пресс!H83/Пресс!I83</f>
        <v>0</v>
      </c>
      <c r="BY83" s="18"/>
      <c r="BZ83" s="877">
        <f>Пресс!AM83*Пресс!H83/Пресс!J83</f>
        <v>0</v>
      </c>
      <c r="CA83" s="18"/>
      <c r="CB83" s="825">
        <f>Пресс!AO83*Пресс!H83/Пресс!I83</f>
        <v>0</v>
      </c>
      <c r="CC83" s="18"/>
      <c r="CD83" s="877">
        <f>Пресс!AO83*Пресс!H83/Пресс!J83</f>
        <v>0</v>
      </c>
      <c r="CE83" s="18"/>
      <c r="CF83" s="810">
        <f t="shared" si="48"/>
        <v>0</v>
      </c>
      <c r="CG83" s="266">
        <f t="shared" si="49"/>
        <v>0</v>
      </c>
      <c r="CH83" s="202">
        <f>Пресс!AQ83*Пресс!H83/Пресс!I83</f>
        <v>0</v>
      </c>
      <c r="CI83" s="10"/>
      <c r="CJ83" s="202">
        <f>Пресс!AS83*Пресс!H83/Пресс!I83</f>
        <v>0</v>
      </c>
      <c r="CK83" s="302"/>
      <c r="CL83" s="294">
        <f t="shared" si="50"/>
        <v>0</v>
      </c>
      <c r="CM83" s="266">
        <f t="shared" si="51"/>
        <v>0</v>
      </c>
      <c r="CN83" s="202">
        <f>Пресс!AU83*Пресс!H83/Пресс!I83</f>
        <v>0</v>
      </c>
      <c r="CO83" s="25"/>
      <c r="CP83" s="199">
        <f>Пресс!AW83*Пресс!H83/Пресс!I83</f>
        <v>0</v>
      </c>
      <c r="CQ83" s="45"/>
    </row>
    <row r="84" spans="1:95" ht="19.5" customHeight="1" thickBot="1" x14ac:dyDescent="0.25">
      <c r="A84" s="206"/>
      <c r="B84" s="1224"/>
      <c r="C84" s="336">
        <f>Пресс!D84</f>
        <v>0</v>
      </c>
      <c r="D84" s="883" t="str">
        <f>Пресс!E84</f>
        <v>Напольные покрытия 10 мм после кожи</v>
      </c>
      <c r="E84" s="201">
        <f>Пресс!F84</f>
        <v>40</v>
      </c>
      <c r="F84" s="884">
        <f>Пресс!G84</f>
        <v>7502</v>
      </c>
      <c r="G84" s="884"/>
      <c r="H84" s="884"/>
      <c r="I84" s="884"/>
      <c r="J84" s="849">
        <f>Пресс!K84*Пресс!H84/Пресс!I84</f>
        <v>3.9274486094316803</v>
      </c>
      <c r="K84" s="826">
        <f t="shared" si="52"/>
        <v>3.9274486094316803</v>
      </c>
      <c r="L84" s="818">
        <f>Пресс!K84*Пресс!H84/Пресс!J84</f>
        <v>2.6622950819672129</v>
      </c>
      <c r="M84" s="962">
        <f t="shared" si="53"/>
        <v>2.6622950819672129</v>
      </c>
      <c r="N84" s="950">
        <f t="shared" si="26"/>
        <v>0</v>
      </c>
      <c r="O84" s="876">
        <f t="shared" si="25"/>
        <v>0</v>
      </c>
      <c r="P84" s="825">
        <f>Пресс!O84*Пресс!H84/Пресс!I84</f>
        <v>0</v>
      </c>
      <c r="Q84" s="18"/>
      <c r="R84" s="877">
        <f>Пресс!O84*Пресс!H84/Пресс!J84</f>
        <v>0</v>
      </c>
      <c r="S84" s="18"/>
      <c r="T84" s="825">
        <f>Пресс!Q84*Пресс!H84/Пресс!I84</f>
        <v>0</v>
      </c>
      <c r="U84" s="18"/>
      <c r="V84" s="877">
        <f>Пресс!Q84*Пресс!H84/Пресс!J84</f>
        <v>0</v>
      </c>
      <c r="W84" s="245"/>
      <c r="X84" s="842">
        <f t="shared" si="27"/>
        <v>0</v>
      </c>
      <c r="Y84" s="876">
        <f t="shared" si="54"/>
        <v>0</v>
      </c>
      <c r="Z84" s="825">
        <f>Пресс!S84*Пресс!H84/Пресс!I84</f>
        <v>0</v>
      </c>
      <c r="AA84" s="18"/>
      <c r="AB84" s="877">
        <f>Пресс!S84*Пресс!H84/Пресс!J84</f>
        <v>0</v>
      </c>
      <c r="AC84" s="18"/>
      <c r="AD84" s="825">
        <f>Пресс!U84*Пресс!I84/Пресс!H84</f>
        <v>0</v>
      </c>
      <c r="AE84" s="18"/>
      <c r="AF84" s="877">
        <f>Пресс!U84*Пресс!H84/Пресс!J84</f>
        <v>0</v>
      </c>
      <c r="AG84" s="245"/>
      <c r="AH84" s="842">
        <f t="shared" si="28"/>
        <v>0</v>
      </c>
      <c r="AI84" s="876">
        <f t="shared" si="55"/>
        <v>0</v>
      </c>
      <c r="AJ84" s="908">
        <f>Пресс!W84*Пресс!H84/Пресс!I84</f>
        <v>0</v>
      </c>
      <c r="AK84" s="914"/>
      <c r="AL84" s="877">
        <f>Пресс!W84*Пресс!H84/Пресс!J84</f>
        <v>0</v>
      </c>
      <c r="AM84" s="18"/>
      <c r="AN84" s="908">
        <f>Пресс!Y84*Пресс!H84/Пресс!I84</f>
        <v>0</v>
      </c>
      <c r="AO84" s="914"/>
      <c r="AP84" s="877">
        <f>Пресс!Y84*Пресс!H84/Пресс!J84</f>
        <v>0</v>
      </c>
      <c r="AQ84" s="245"/>
      <c r="AR84" s="842">
        <f t="shared" si="29"/>
        <v>0</v>
      </c>
      <c r="AS84" s="876">
        <f t="shared" si="56"/>
        <v>0</v>
      </c>
      <c r="AT84" s="849">
        <f>Пресс!AA84*Пресс!H84/Пресс!I84</f>
        <v>0</v>
      </c>
      <c r="AU84" s="18"/>
      <c r="AV84" s="877">
        <f>Пресс!AA84*Пресс!H84/Пресс!J84</f>
        <v>0</v>
      </c>
      <c r="AW84" s="18"/>
      <c r="AX84" s="825">
        <f>Пресс!AC84*Пресс!H84/Пресс!I84</f>
        <v>0</v>
      </c>
      <c r="AY84" s="18"/>
      <c r="AZ84" s="877">
        <f>Пресс!AC84*Пресс!H84/Пресс!J84</f>
        <v>0</v>
      </c>
      <c r="BA84" s="245"/>
      <c r="BB84" s="842">
        <f t="shared" si="57"/>
        <v>0</v>
      </c>
      <c r="BC84" s="876">
        <f t="shared" si="58"/>
        <v>0</v>
      </c>
      <c r="BD84" s="825">
        <f>Пресс!AE84*Пресс!H84/Пресс!I84</f>
        <v>0</v>
      </c>
      <c r="BE84" s="18"/>
      <c r="BF84" s="877">
        <f>Пресс!AE84*Пресс!H84/Пресс!J84</f>
        <v>0</v>
      </c>
      <c r="BG84" s="18"/>
      <c r="BH84" s="825">
        <f>Пресс!AG84*Пресс!H84/Пресс!I84</f>
        <v>0</v>
      </c>
      <c r="BI84" s="29"/>
      <c r="BJ84" s="877">
        <f>Пресс!AG84*Пресс!H84/Пресс!J84</f>
        <v>0</v>
      </c>
      <c r="BK84" s="245"/>
      <c r="BL84" s="842">
        <f t="shared" si="59"/>
        <v>0</v>
      </c>
      <c r="BM84" s="876">
        <f t="shared" si="60"/>
        <v>0</v>
      </c>
      <c r="BN84" s="825">
        <f>Пресс!AI84*Пресс!H84/Пресс!I84</f>
        <v>0</v>
      </c>
      <c r="BO84" s="18"/>
      <c r="BP84" s="877">
        <f>Пресс!AI84*Пресс!H84/Пресс!J84</f>
        <v>0</v>
      </c>
      <c r="BQ84" s="18"/>
      <c r="BR84" s="825">
        <f>Пресс!AK84*Пресс!H84/Пресс!I84</f>
        <v>0</v>
      </c>
      <c r="BS84" s="18"/>
      <c r="BT84" s="877">
        <f>Пресс!AK84*Пресс!H84/Пресс!J84</f>
        <v>0</v>
      </c>
      <c r="BU84" s="245"/>
      <c r="BV84" s="876">
        <f t="shared" si="61"/>
        <v>0</v>
      </c>
      <c r="BW84" s="876">
        <f t="shared" si="62"/>
        <v>0</v>
      </c>
      <c r="BX84" s="825">
        <f>Пресс!AM84*Пресс!H84/Пресс!I84</f>
        <v>0</v>
      </c>
      <c r="BY84" s="18"/>
      <c r="BZ84" s="877">
        <f>Пресс!AM84*Пресс!H84/Пресс!J84</f>
        <v>0</v>
      </c>
      <c r="CA84" s="18"/>
      <c r="CB84" s="825">
        <f>Пресс!AO84*Пресс!H84/Пресс!I84</f>
        <v>0</v>
      </c>
      <c r="CC84" s="18"/>
      <c r="CD84" s="877">
        <f>Пресс!AO84*Пресс!H84/Пресс!J84</f>
        <v>0</v>
      </c>
      <c r="CE84" s="18"/>
      <c r="CF84" s="810">
        <f t="shared" si="48"/>
        <v>0</v>
      </c>
      <c r="CG84" s="266">
        <f t="shared" si="49"/>
        <v>0</v>
      </c>
      <c r="CH84" s="202">
        <f>Пресс!AQ84*Пресс!H84/Пресс!I84</f>
        <v>0</v>
      </c>
      <c r="CI84" s="10"/>
      <c r="CJ84" s="202">
        <f>Пресс!AS84*Пресс!H84/Пресс!I84</f>
        <v>0</v>
      </c>
      <c r="CK84" s="302"/>
      <c r="CL84" s="294">
        <f t="shared" si="50"/>
        <v>0</v>
      </c>
      <c r="CM84" s="266">
        <f t="shared" si="51"/>
        <v>0</v>
      </c>
      <c r="CN84" s="202">
        <f>Пресс!AU84*Пресс!H84/Пресс!I84</f>
        <v>0</v>
      </c>
      <c r="CO84" s="25"/>
      <c r="CP84" s="199">
        <f>Пресс!AW84*Пресс!H84/Пресс!I84</f>
        <v>0</v>
      </c>
      <c r="CQ84" s="45"/>
    </row>
    <row r="85" spans="1:95" ht="19.5" customHeight="1" thickBot="1" x14ac:dyDescent="0.25">
      <c r="A85" s="206"/>
      <c r="B85" s="1224"/>
      <c r="C85" s="336"/>
      <c r="D85" s="883" t="str">
        <f>Пресс!E85</f>
        <v>Напольные покрытия 10 мм после кожи</v>
      </c>
      <c r="E85" s="201">
        <f>Пресс!F85</f>
        <v>40</v>
      </c>
      <c r="F85" s="884" t="str">
        <f>Пресс!G85</f>
        <v>Black</v>
      </c>
      <c r="G85" s="884"/>
      <c r="H85" s="884"/>
      <c r="I85" s="884"/>
      <c r="J85" s="849">
        <f>Пресс!K85*Пресс!H85/Пресс!I85</f>
        <v>2.9794437726723091</v>
      </c>
      <c r="K85" s="826">
        <f t="shared" si="52"/>
        <v>2.9794437726723091</v>
      </c>
      <c r="L85" s="818">
        <f>Пресс!K85*Пресс!H85/Пресс!J85</f>
        <v>2.0196721311475407</v>
      </c>
      <c r="M85" s="962">
        <f t="shared" si="53"/>
        <v>2.0196721311475407</v>
      </c>
      <c r="N85" s="950">
        <f t="shared" si="26"/>
        <v>0</v>
      </c>
      <c r="O85" s="876">
        <f t="shared" ref="O85:O148" si="63">R85+V85</f>
        <v>0</v>
      </c>
      <c r="P85" s="825">
        <f>Пресс!O85*Пресс!H85/Пресс!I85</f>
        <v>0</v>
      </c>
      <c r="Q85" s="18"/>
      <c r="R85" s="877">
        <f>Пресс!O85*Пресс!H85/Пресс!J85</f>
        <v>0</v>
      </c>
      <c r="S85" s="18"/>
      <c r="T85" s="825">
        <f>Пресс!Q85*Пресс!H85/Пресс!I85</f>
        <v>0</v>
      </c>
      <c r="U85" s="18"/>
      <c r="V85" s="877">
        <f>Пресс!Q85*Пресс!H85/Пресс!J85</f>
        <v>0</v>
      </c>
      <c r="W85" s="245"/>
      <c r="X85" s="842">
        <f t="shared" si="27"/>
        <v>0</v>
      </c>
      <c r="Y85" s="876">
        <f t="shared" si="54"/>
        <v>0</v>
      </c>
      <c r="Z85" s="825">
        <f>Пресс!S85*Пресс!H85/Пресс!I85</f>
        <v>0</v>
      </c>
      <c r="AA85" s="18"/>
      <c r="AB85" s="877">
        <f>Пресс!S85*Пресс!H85/Пресс!J85</f>
        <v>0</v>
      </c>
      <c r="AC85" s="18"/>
      <c r="AD85" s="825">
        <f>Пресс!U85*Пресс!I85/Пресс!H85</f>
        <v>0</v>
      </c>
      <c r="AE85" s="18"/>
      <c r="AF85" s="877">
        <f>Пресс!U85*Пресс!H85/Пресс!J85</f>
        <v>0</v>
      </c>
      <c r="AG85" s="245"/>
      <c r="AH85" s="842">
        <f t="shared" si="28"/>
        <v>0</v>
      </c>
      <c r="AI85" s="876">
        <f t="shared" si="55"/>
        <v>0</v>
      </c>
      <c r="AJ85" s="908">
        <f>Пресс!W85*Пресс!H85/Пресс!I85</f>
        <v>0</v>
      </c>
      <c r="AK85" s="914"/>
      <c r="AL85" s="877">
        <f>Пресс!W85*Пресс!H85/Пресс!J85</f>
        <v>0</v>
      </c>
      <c r="AM85" s="18"/>
      <c r="AN85" s="908">
        <f>Пресс!Y85*Пресс!H85/Пресс!I85</f>
        <v>0</v>
      </c>
      <c r="AO85" s="914"/>
      <c r="AP85" s="877">
        <f>Пресс!Y85*Пресс!H85/Пресс!J85</f>
        <v>0</v>
      </c>
      <c r="AQ85" s="245"/>
      <c r="AR85" s="842">
        <f t="shared" si="29"/>
        <v>0</v>
      </c>
      <c r="AS85" s="876">
        <f t="shared" si="56"/>
        <v>0</v>
      </c>
      <c r="AT85" s="849">
        <f>Пресс!AA85*Пресс!H85/Пресс!I85</f>
        <v>0</v>
      </c>
      <c r="AU85" s="18"/>
      <c r="AV85" s="877">
        <f>Пресс!AA85*Пресс!H85/Пресс!J85</f>
        <v>0</v>
      </c>
      <c r="AW85" s="18"/>
      <c r="AX85" s="825">
        <f>Пресс!AC85*Пресс!H85/Пресс!I85</f>
        <v>0</v>
      </c>
      <c r="AY85" s="18"/>
      <c r="AZ85" s="877">
        <f>Пресс!AC85*Пресс!H85/Пресс!J85</f>
        <v>0</v>
      </c>
      <c r="BA85" s="245"/>
      <c r="BB85" s="842">
        <f t="shared" si="57"/>
        <v>0</v>
      </c>
      <c r="BC85" s="876">
        <f t="shared" si="58"/>
        <v>0</v>
      </c>
      <c r="BD85" s="825">
        <f>Пресс!AE85*Пресс!H85/Пресс!I85</f>
        <v>0</v>
      </c>
      <c r="BE85" s="18"/>
      <c r="BF85" s="877">
        <f>Пресс!AE85*Пресс!H85/Пресс!J85</f>
        <v>0</v>
      </c>
      <c r="BG85" s="18"/>
      <c r="BH85" s="825">
        <f>Пресс!AG85*Пресс!H85/Пресс!I85</f>
        <v>0</v>
      </c>
      <c r="BI85" s="29"/>
      <c r="BJ85" s="877">
        <f>Пресс!AG85*Пресс!H85/Пресс!J85</f>
        <v>0</v>
      </c>
      <c r="BK85" s="245"/>
      <c r="BL85" s="842">
        <f t="shared" si="59"/>
        <v>0</v>
      </c>
      <c r="BM85" s="876">
        <f t="shared" si="60"/>
        <v>0</v>
      </c>
      <c r="BN85" s="825">
        <f>Пресс!AI85*Пресс!H85/Пресс!I85</f>
        <v>0</v>
      </c>
      <c r="BO85" s="18"/>
      <c r="BP85" s="877">
        <f>Пресс!AI85*Пресс!H85/Пресс!J85</f>
        <v>0</v>
      </c>
      <c r="BQ85" s="18"/>
      <c r="BR85" s="825">
        <f>Пресс!AK85*Пресс!H85/Пресс!I85</f>
        <v>0</v>
      </c>
      <c r="BS85" s="18"/>
      <c r="BT85" s="877">
        <f>Пресс!AK85*Пресс!H85/Пресс!J85</f>
        <v>0</v>
      </c>
      <c r="BU85" s="245"/>
      <c r="BV85" s="876">
        <f t="shared" si="61"/>
        <v>0</v>
      </c>
      <c r="BW85" s="876">
        <f t="shared" si="62"/>
        <v>0</v>
      </c>
      <c r="BX85" s="825">
        <f>Пресс!AM85*Пресс!H85/Пресс!I85</f>
        <v>0</v>
      </c>
      <c r="BY85" s="18"/>
      <c r="BZ85" s="877">
        <f>Пресс!AM85*Пресс!H85/Пресс!J85</f>
        <v>0</v>
      </c>
      <c r="CA85" s="18"/>
      <c r="CB85" s="825">
        <f>Пресс!AO85*Пресс!H85/Пресс!I85</f>
        <v>0</v>
      </c>
      <c r="CC85" s="18"/>
      <c r="CD85" s="877">
        <f>Пресс!AO85*Пресс!H85/Пресс!J85</f>
        <v>0</v>
      </c>
      <c r="CE85" s="18"/>
      <c r="CF85" s="810">
        <f t="shared" si="48"/>
        <v>0</v>
      </c>
      <c r="CG85" s="266">
        <f t="shared" si="49"/>
        <v>0</v>
      </c>
      <c r="CH85" s="202">
        <f>Пресс!AQ85*Пресс!H85/Пресс!I85</f>
        <v>0</v>
      </c>
      <c r="CI85" s="10"/>
      <c r="CJ85" s="202">
        <f>Пресс!AS85*Пресс!H85/Пресс!I85</f>
        <v>0</v>
      </c>
      <c r="CK85" s="302"/>
      <c r="CL85" s="294">
        <f t="shared" si="50"/>
        <v>0</v>
      </c>
      <c r="CM85" s="266">
        <f t="shared" si="51"/>
        <v>0</v>
      </c>
      <c r="CN85" s="202">
        <f>Пресс!AU85*Пресс!H85/Пресс!I85</f>
        <v>0</v>
      </c>
      <c r="CO85" s="25"/>
      <c r="CP85" s="199">
        <f>Пресс!AW85*Пресс!H85/Пресс!I85</f>
        <v>0</v>
      </c>
      <c r="CQ85" s="45"/>
    </row>
    <row r="86" spans="1:95" ht="19.5" customHeight="1" thickBot="1" x14ac:dyDescent="0.25">
      <c r="A86" s="206"/>
      <c r="B86" s="1224"/>
      <c r="C86" s="336"/>
      <c r="D86" s="883" t="str">
        <f>Пресс!E86</f>
        <v>Напольные покрытия 10 мм после кожи</v>
      </c>
      <c r="E86" s="201">
        <f>Пресс!F86</f>
        <v>40</v>
      </c>
      <c r="F86" s="884" t="str">
        <f>Пресс!G86</f>
        <v>LimeP</v>
      </c>
      <c r="G86" s="884"/>
      <c r="H86" s="884"/>
      <c r="I86" s="884"/>
      <c r="J86" s="849">
        <f>Пресс!K86*Пресс!H86/Пресс!I86</f>
        <v>1.9637243047158401</v>
      </c>
      <c r="K86" s="826">
        <f t="shared" si="52"/>
        <v>1.9637243047158401</v>
      </c>
      <c r="L86" s="818">
        <f>Пресс!K86*Пресс!H86/Пресс!J86</f>
        <v>1.3311475409836064</v>
      </c>
      <c r="M86" s="962">
        <f t="shared" si="53"/>
        <v>1.3311475409836064</v>
      </c>
      <c r="N86" s="950">
        <f t="shared" si="26"/>
        <v>0</v>
      </c>
      <c r="O86" s="876">
        <f t="shared" si="63"/>
        <v>0</v>
      </c>
      <c r="P86" s="825">
        <f>Пресс!O86*Пресс!H86/Пресс!I86</f>
        <v>0</v>
      </c>
      <c r="Q86" s="18"/>
      <c r="R86" s="877">
        <f>Пресс!O86*Пресс!H86/Пресс!J86</f>
        <v>0</v>
      </c>
      <c r="S86" s="18"/>
      <c r="T86" s="825">
        <f>Пресс!Q86*Пресс!H86/Пресс!I86</f>
        <v>0</v>
      </c>
      <c r="U86" s="18"/>
      <c r="V86" s="877">
        <f>Пресс!Q86*Пресс!H86/Пресс!J86</f>
        <v>0</v>
      </c>
      <c r="W86" s="245"/>
      <c r="X86" s="842">
        <f t="shared" si="27"/>
        <v>0</v>
      </c>
      <c r="Y86" s="876">
        <f t="shared" si="54"/>
        <v>0</v>
      </c>
      <c r="Z86" s="825">
        <f>Пресс!S86*Пресс!H86/Пресс!I86</f>
        <v>0</v>
      </c>
      <c r="AA86" s="18"/>
      <c r="AB86" s="877">
        <f>Пресс!S86*Пресс!H86/Пресс!J86</f>
        <v>0</v>
      </c>
      <c r="AC86" s="18"/>
      <c r="AD86" s="825">
        <f>Пресс!U86*Пресс!I86/Пресс!H86</f>
        <v>0</v>
      </c>
      <c r="AE86" s="18"/>
      <c r="AF86" s="877">
        <f>Пресс!U86*Пресс!H86/Пресс!J86</f>
        <v>0</v>
      </c>
      <c r="AG86" s="245"/>
      <c r="AH86" s="842">
        <f t="shared" si="28"/>
        <v>0</v>
      </c>
      <c r="AI86" s="876">
        <f t="shared" si="55"/>
        <v>0</v>
      </c>
      <c r="AJ86" s="908">
        <f>Пресс!W86*Пресс!H86/Пресс!I86</f>
        <v>0</v>
      </c>
      <c r="AK86" s="914"/>
      <c r="AL86" s="877">
        <f>Пресс!W86*Пресс!H86/Пресс!J86</f>
        <v>0</v>
      </c>
      <c r="AM86" s="18"/>
      <c r="AN86" s="908">
        <f>Пресс!Y86*Пресс!H86/Пресс!I86</f>
        <v>0</v>
      </c>
      <c r="AO86" s="914"/>
      <c r="AP86" s="877">
        <f>Пресс!Y86*Пресс!H86/Пресс!J86</f>
        <v>0</v>
      </c>
      <c r="AQ86" s="245"/>
      <c r="AR86" s="842">
        <f t="shared" si="29"/>
        <v>0</v>
      </c>
      <c r="AS86" s="876">
        <f t="shared" si="56"/>
        <v>0</v>
      </c>
      <c r="AT86" s="849">
        <f>Пресс!AA86*Пресс!H86/Пресс!I86</f>
        <v>0</v>
      </c>
      <c r="AU86" s="18"/>
      <c r="AV86" s="877">
        <f>Пресс!AA86*Пресс!H86/Пресс!J86</f>
        <v>0</v>
      </c>
      <c r="AW86" s="18"/>
      <c r="AX86" s="825">
        <f>Пресс!AC86*Пресс!H86/Пресс!I86</f>
        <v>0</v>
      </c>
      <c r="AY86" s="18"/>
      <c r="AZ86" s="877">
        <f>Пресс!AC86*Пресс!H86/Пресс!J86</f>
        <v>0</v>
      </c>
      <c r="BA86" s="245"/>
      <c r="BB86" s="842">
        <f t="shared" si="57"/>
        <v>0</v>
      </c>
      <c r="BC86" s="876">
        <f t="shared" si="58"/>
        <v>0</v>
      </c>
      <c r="BD86" s="825">
        <f>Пресс!AE86*Пресс!H86/Пресс!I86</f>
        <v>0</v>
      </c>
      <c r="BE86" s="18"/>
      <c r="BF86" s="877">
        <f>Пресс!AE86*Пресс!H86/Пресс!J86</f>
        <v>0</v>
      </c>
      <c r="BG86" s="18"/>
      <c r="BH86" s="825">
        <f>Пресс!AG86*Пресс!H86/Пресс!I86</f>
        <v>0</v>
      </c>
      <c r="BI86" s="29"/>
      <c r="BJ86" s="877">
        <f>Пресс!AG86*Пресс!H86/Пресс!J86</f>
        <v>0</v>
      </c>
      <c r="BK86" s="245"/>
      <c r="BL86" s="842">
        <f t="shared" si="59"/>
        <v>0</v>
      </c>
      <c r="BM86" s="876">
        <f t="shared" si="60"/>
        <v>0</v>
      </c>
      <c r="BN86" s="825">
        <f>Пресс!AI86*Пресс!H86/Пресс!I86</f>
        <v>0</v>
      </c>
      <c r="BO86" s="18"/>
      <c r="BP86" s="877">
        <f>Пресс!AI86*Пресс!H86/Пресс!J86</f>
        <v>0</v>
      </c>
      <c r="BQ86" s="18"/>
      <c r="BR86" s="825">
        <f>Пресс!AK86*Пресс!H86/Пресс!I86</f>
        <v>0</v>
      </c>
      <c r="BS86" s="18"/>
      <c r="BT86" s="877">
        <f>Пресс!AK86*Пресс!H86/Пресс!J86</f>
        <v>0</v>
      </c>
      <c r="BU86" s="245"/>
      <c r="BV86" s="876">
        <f t="shared" si="61"/>
        <v>0</v>
      </c>
      <c r="BW86" s="876">
        <f t="shared" si="62"/>
        <v>0</v>
      </c>
      <c r="BX86" s="825">
        <f>Пресс!AM86*Пресс!H86/Пресс!I86</f>
        <v>0</v>
      </c>
      <c r="BY86" s="18"/>
      <c r="BZ86" s="877">
        <f>Пресс!AM86*Пресс!H86/Пресс!J86</f>
        <v>0</v>
      </c>
      <c r="CA86" s="18"/>
      <c r="CB86" s="825">
        <f>Пресс!AO86*Пресс!H86/Пресс!I86</f>
        <v>0</v>
      </c>
      <c r="CC86" s="18"/>
      <c r="CD86" s="877">
        <f>Пресс!AO86*Пресс!H86/Пресс!J86</f>
        <v>0</v>
      </c>
      <c r="CE86" s="18"/>
      <c r="CF86" s="810">
        <f t="shared" ref="CF86:CF95" si="64">SUM(CH86,CJ86)</f>
        <v>0</v>
      </c>
      <c r="CG86" s="266">
        <f t="shared" ref="CG86:CG95" si="65">SUM(CI86,CK86)</f>
        <v>0</v>
      </c>
      <c r="CH86" s="202">
        <f>Пресс!AQ86*Пресс!H86/Пресс!I86</f>
        <v>0</v>
      </c>
      <c r="CI86" s="10"/>
      <c r="CJ86" s="202">
        <f>Пресс!AS86*Пресс!H86/Пресс!I86</f>
        <v>0</v>
      </c>
      <c r="CK86" s="302"/>
      <c r="CL86" s="294">
        <f t="shared" ref="CL86:CL95" si="66">SUM(CN86,CP86)</f>
        <v>0</v>
      </c>
      <c r="CM86" s="266">
        <f t="shared" ref="CM86:CM95" si="67">SUM(CO86,CQ86)</f>
        <v>0</v>
      </c>
      <c r="CN86" s="202">
        <f>Пресс!AU86*Пресс!H86/Пресс!I86</f>
        <v>0</v>
      </c>
      <c r="CO86" s="25"/>
      <c r="CP86" s="199">
        <f>Пресс!AW86*Пресс!H86/Пресс!I86</f>
        <v>0</v>
      </c>
      <c r="CQ86" s="45"/>
    </row>
    <row r="87" spans="1:95" ht="19.5" customHeight="1" thickBot="1" x14ac:dyDescent="0.25">
      <c r="A87" s="206"/>
      <c r="B87" s="1224"/>
      <c r="C87" s="336"/>
      <c r="D87" s="883">
        <f>Пресс!E87</f>
        <v>0</v>
      </c>
      <c r="E87" s="201">
        <f>Пресс!F87</f>
        <v>0</v>
      </c>
      <c r="F87" s="884">
        <f>Пресс!G87</f>
        <v>0</v>
      </c>
      <c r="G87" s="884"/>
      <c r="H87" s="884"/>
      <c r="I87" s="884"/>
      <c r="J87" s="849" t="e">
        <f>Пресс!K87*Пресс!H87/Пресс!I87</f>
        <v>#DIV/0!</v>
      </c>
      <c r="K87" s="826" t="e">
        <f t="shared" si="52"/>
        <v>#DIV/0!</v>
      </c>
      <c r="L87" s="818" t="e">
        <f>Пресс!K87*Пресс!H87/Пресс!J87</f>
        <v>#DIV/0!</v>
      </c>
      <c r="M87" s="962" t="e">
        <f t="shared" si="53"/>
        <v>#DIV/0!</v>
      </c>
      <c r="N87" s="950" t="e">
        <f t="shared" si="26"/>
        <v>#DIV/0!</v>
      </c>
      <c r="O87" s="876" t="e">
        <f t="shared" si="63"/>
        <v>#DIV/0!</v>
      </c>
      <c r="P87" s="825" t="e">
        <f>Пресс!O87*Пресс!H87/Пресс!I87</f>
        <v>#DIV/0!</v>
      </c>
      <c r="Q87" s="18"/>
      <c r="R87" s="877" t="e">
        <f>Пресс!O87*Пресс!H87/Пресс!J87</f>
        <v>#DIV/0!</v>
      </c>
      <c r="S87" s="18"/>
      <c r="T87" s="825" t="e">
        <f>Пресс!Q87*Пресс!H87/Пресс!I87</f>
        <v>#DIV/0!</v>
      </c>
      <c r="U87" s="18"/>
      <c r="V87" s="877" t="e">
        <f>Пресс!Q87*Пресс!H87/Пресс!J87</f>
        <v>#DIV/0!</v>
      </c>
      <c r="W87" s="245"/>
      <c r="X87" s="842" t="e">
        <f t="shared" si="27"/>
        <v>#DIV/0!</v>
      </c>
      <c r="Y87" s="876" t="e">
        <f t="shared" si="54"/>
        <v>#DIV/0!</v>
      </c>
      <c r="Z87" s="825" t="e">
        <f>Пресс!S87*Пресс!H87/Пресс!I87</f>
        <v>#DIV/0!</v>
      </c>
      <c r="AA87" s="18"/>
      <c r="AB87" s="877" t="e">
        <f>Пресс!S87*Пресс!H87/Пресс!J87</f>
        <v>#DIV/0!</v>
      </c>
      <c r="AC87" s="18"/>
      <c r="AD87" s="825" t="e">
        <f>Пресс!U87*Пресс!I87/Пресс!H87</f>
        <v>#DIV/0!</v>
      </c>
      <c r="AE87" s="18"/>
      <c r="AF87" s="877" t="e">
        <f>Пресс!U87*Пресс!H87/Пресс!J87</f>
        <v>#DIV/0!</v>
      </c>
      <c r="AG87" s="245"/>
      <c r="AH87" s="842" t="e">
        <f t="shared" si="28"/>
        <v>#DIV/0!</v>
      </c>
      <c r="AI87" s="876" t="e">
        <f t="shared" si="55"/>
        <v>#DIV/0!</v>
      </c>
      <c r="AJ87" s="908" t="e">
        <f>Пресс!W87*Пресс!H87/Пресс!I87</f>
        <v>#DIV/0!</v>
      </c>
      <c r="AK87" s="914"/>
      <c r="AL87" s="877" t="e">
        <f>Пресс!W87*Пресс!H87/Пресс!J87</f>
        <v>#DIV/0!</v>
      </c>
      <c r="AM87" s="18"/>
      <c r="AN87" s="908" t="e">
        <f>Пресс!Y87*Пресс!H87/Пресс!I87</f>
        <v>#DIV/0!</v>
      </c>
      <c r="AO87" s="914"/>
      <c r="AP87" s="877" t="e">
        <f>Пресс!Y87*Пресс!H87/Пресс!J87</f>
        <v>#DIV/0!</v>
      </c>
      <c r="AQ87" s="245"/>
      <c r="AR87" s="842" t="e">
        <f t="shared" si="29"/>
        <v>#DIV/0!</v>
      </c>
      <c r="AS87" s="876" t="e">
        <f t="shared" si="56"/>
        <v>#DIV/0!</v>
      </c>
      <c r="AT87" s="849" t="e">
        <f>Пресс!AA87*Пресс!H87/Пресс!I87</f>
        <v>#DIV/0!</v>
      </c>
      <c r="AU87" s="18"/>
      <c r="AV87" s="877" t="e">
        <f>Пресс!AA87*Пресс!H87/Пресс!J87</f>
        <v>#DIV/0!</v>
      </c>
      <c r="AW87" s="18"/>
      <c r="AX87" s="825" t="e">
        <f>Пресс!AC87*Пресс!H87/Пресс!I87</f>
        <v>#DIV/0!</v>
      </c>
      <c r="AY87" s="18"/>
      <c r="AZ87" s="877" t="e">
        <f>Пресс!AC87*Пресс!H87/Пресс!J87</f>
        <v>#DIV/0!</v>
      </c>
      <c r="BA87" s="245"/>
      <c r="BB87" s="842" t="e">
        <f t="shared" si="57"/>
        <v>#DIV/0!</v>
      </c>
      <c r="BC87" s="876" t="e">
        <f t="shared" si="58"/>
        <v>#DIV/0!</v>
      </c>
      <c r="BD87" s="825" t="e">
        <f>Пресс!AE87*Пресс!H87/Пресс!I87</f>
        <v>#DIV/0!</v>
      </c>
      <c r="BE87" s="18"/>
      <c r="BF87" s="877" t="e">
        <f>Пресс!AE87*Пресс!H87/Пресс!J87</f>
        <v>#DIV/0!</v>
      </c>
      <c r="BG87" s="18"/>
      <c r="BH87" s="825" t="e">
        <f>Пресс!AG87*Пресс!H87/Пресс!I87</f>
        <v>#DIV/0!</v>
      </c>
      <c r="BI87" s="29"/>
      <c r="BJ87" s="877" t="e">
        <f>Пресс!AG87*Пресс!H87/Пресс!J87</f>
        <v>#DIV/0!</v>
      </c>
      <c r="BK87" s="245"/>
      <c r="BL87" s="842" t="e">
        <f t="shared" si="59"/>
        <v>#DIV/0!</v>
      </c>
      <c r="BM87" s="876" t="e">
        <f t="shared" si="60"/>
        <v>#DIV/0!</v>
      </c>
      <c r="BN87" s="825" t="e">
        <f>Пресс!AI87*Пресс!H87/Пресс!I87</f>
        <v>#DIV/0!</v>
      </c>
      <c r="BO87" s="18"/>
      <c r="BP87" s="877" t="e">
        <f>Пресс!AI87*Пресс!H87/Пресс!J87</f>
        <v>#DIV/0!</v>
      </c>
      <c r="BQ87" s="18"/>
      <c r="BR87" s="825" t="e">
        <f>Пресс!AK87*Пресс!H87/Пресс!I87</f>
        <v>#DIV/0!</v>
      </c>
      <c r="BS87" s="18"/>
      <c r="BT87" s="877" t="e">
        <f>Пресс!AK87*Пресс!H87/Пресс!J87</f>
        <v>#DIV/0!</v>
      </c>
      <c r="BU87" s="245"/>
      <c r="BV87" s="876" t="e">
        <f t="shared" si="61"/>
        <v>#DIV/0!</v>
      </c>
      <c r="BW87" s="876" t="e">
        <f t="shared" si="62"/>
        <v>#DIV/0!</v>
      </c>
      <c r="BX87" s="825" t="e">
        <f>Пресс!AM87*Пресс!H87/Пресс!I87</f>
        <v>#DIV/0!</v>
      </c>
      <c r="BY87" s="18"/>
      <c r="BZ87" s="877" t="e">
        <f>Пресс!AM87*Пресс!H87/Пресс!J87</f>
        <v>#DIV/0!</v>
      </c>
      <c r="CA87" s="18"/>
      <c r="CB87" s="825" t="e">
        <f>Пресс!AO87*Пресс!H87/Пресс!I87</f>
        <v>#DIV/0!</v>
      </c>
      <c r="CC87" s="18"/>
      <c r="CD87" s="877" t="e">
        <f>Пресс!AO87*Пресс!H87/Пресс!J87</f>
        <v>#DIV/0!</v>
      </c>
      <c r="CE87" s="18"/>
      <c r="CF87" s="810" t="e">
        <f t="shared" si="64"/>
        <v>#DIV/0!</v>
      </c>
      <c r="CG87" s="266">
        <f t="shared" si="65"/>
        <v>0</v>
      </c>
      <c r="CH87" s="202" t="e">
        <f>Пресс!AQ87*Пресс!H87/Пресс!I87</f>
        <v>#DIV/0!</v>
      </c>
      <c r="CI87" s="10"/>
      <c r="CJ87" s="202" t="e">
        <f>Пресс!AS87*Пресс!H87/Пресс!I87</f>
        <v>#DIV/0!</v>
      </c>
      <c r="CK87" s="302"/>
      <c r="CL87" s="294" t="e">
        <f t="shared" si="66"/>
        <v>#DIV/0!</v>
      </c>
      <c r="CM87" s="266">
        <f t="shared" si="67"/>
        <v>0</v>
      </c>
      <c r="CN87" s="202" t="e">
        <f>Пресс!AU87*Пресс!H87/Пресс!I87</f>
        <v>#DIV/0!</v>
      </c>
      <c r="CO87" s="25"/>
      <c r="CP87" s="199" t="e">
        <f>Пресс!AW87*Пресс!H87/Пресс!I87</f>
        <v>#DIV/0!</v>
      </c>
      <c r="CQ87" s="45"/>
    </row>
    <row r="88" spans="1:95" ht="19.5" customHeight="1" thickBot="1" x14ac:dyDescent="0.25">
      <c r="A88" s="206"/>
      <c r="B88" s="1224"/>
      <c r="C88" s="336"/>
      <c r="D88" s="883">
        <f>Пресс!E88</f>
        <v>0</v>
      </c>
      <c r="E88" s="201">
        <f>Пресс!F88</f>
        <v>0</v>
      </c>
      <c r="F88" s="884">
        <f>Пресс!G88</f>
        <v>0</v>
      </c>
      <c r="G88" s="884"/>
      <c r="H88" s="884"/>
      <c r="I88" s="884"/>
      <c r="J88" s="849" t="e">
        <f>Пресс!K88*Пресс!H88/Пресс!I88</f>
        <v>#DIV/0!</v>
      </c>
      <c r="K88" s="826" t="e">
        <f t="shared" si="52"/>
        <v>#DIV/0!</v>
      </c>
      <c r="L88" s="818" t="e">
        <f>Пресс!K88*Пресс!H88/Пресс!J88</f>
        <v>#DIV/0!</v>
      </c>
      <c r="M88" s="962" t="e">
        <f t="shared" si="53"/>
        <v>#DIV/0!</v>
      </c>
      <c r="N88" s="950" t="e">
        <f t="shared" ref="N88:N151" si="68">SUM(P88,T88)</f>
        <v>#DIV/0!</v>
      </c>
      <c r="O88" s="876" t="e">
        <f t="shared" si="63"/>
        <v>#DIV/0!</v>
      </c>
      <c r="P88" s="825" t="e">
        <f>Пресс!O88*Пресс!H88/Пресс!I88</f>
        <v>#DIV/0!</v>
      </c>
      <c r="Q88" s="18"/>
      <c r="R88" s="877" t="e">
        <f>Пресс!O88*Пресс!H88/Пресс!J88</f>
        <v>#DIV/0!</v>
      </c>
      <c r="S88" s="18"/>
      <c r="T88" s="825" t="e">
        <f>Пресс!Q88*Пресс!H88/Пресс!I88</f>
        <v>#DIV/0!</v>
      </c>
      <c r="U88" s="18"/>
      <c r="V88" s="877" t="e">
        <f>Пресс!Q88*Пресс!H88/Пресс!J88</f>
        <v>#DIV/0!</v>
      </c>
      <c r="W88" s="245"/>
      <c r="X88" s="842" t="e">
        <f t="shared" ref="X88:X151" si="69">SUM(Z88,AD88)</f>
        <v>#DIV/0!</v>
      </c>
      <c r="Y88" s="876" t="e">
        <f t="shared" si="54"/>
        <v>#DIV/0!</v>
      </c>
      <c r="Z88" s="825" t="e">
        <f>Пресс!S88*Пресс!H88/Пресс!I88</f>
        <v>#DIV/0!</v>
      </c>
      <c r="AA88" s="18"/>
      <c r="AB88" s="877" t="e">
        <f>Пресс!S88*Пресс!H88/Пресс!J88</f>
        <v>#DIV/0!</v>
      </c>
      <c r="AC88" s="18"/>
      <c r="AD88" s="825" t="e">
        <f>Пресс!U88*Пресс!I88/Пресс!H88</f>
        <v>#DIV/0!</v>
      </c>
      <c r="AE88" s="18"/>
      <c r="AF88" s="877" t="e">
        <f>Пресс!U88*Пресс!H88/Пресс!J88</f>
        <v>#DIV/0!</v>
      </c>
      <c r="AG88" s="245"/>
      <c r="AH88" s="842" t="e">
        <f t="shared" ref="AH88:AH151" si="70">SUM(AJ88,AN88)</f>
        <v>#DIV/0!</v>
      </c>
      <c r="AI88" s="876" t="e">
        <f t="shared" si="55"/>
        <v>#DIV/0!</v>
      </c>
      <c r="AJ88" s="908" t="e">
        <f>Пресс!W88*Пресс!H88/Пресс!I88</f>
        <v>#DIV/0!</v>
      </c>
      <c r="AK88" s="914"/>
      <c r="AL88" s="877" t="e">
        <f>Пресс!W88*Пресс!H88/Пресс!J88</f>
        <v>#DIV/0!</v>
      </c>
      <c r="AM88" s="18"/>
      <c r="AN88" s="908" t="e">
        <f>Пресс!Y88*Пресс!H88/Пресс!I88</f>
        <v>#DIV/0!</v>
      </c>
      <c r="AO88" s="914"/>
      <c r="AP88" s="877" t="e">
        <f>Пресс!Y88*Пресс!H88/Пресс!J88</f>
        <v>#DIV/0!</v>
      </c>
      <c r="AQ88" s="245"/>
      <c r="AR88" s="842" t="e">
        <f t="shared" ref="AR88:AR151" si="71">SUM(AT88,AX88)</f>
        <v>#DIV/0!</v>
      </c>
      <c r="AS88" s="876" t="e">
        <f t="shared" si="56"/>
        <v>#DIV/0!</v>
      </c>
      <c r="AT88" s="849" t="e">
        <f>Пресс!AA88*Пресс!H88/Пресс!I88</f>
        <v>#DIV/0!</v>
      </c>
      <c r="AU88" s="18"/>
      <c r="AV88" s="877" t="e">
        <f>Пресс!AA88*Пресс!H88/Пресс!J88</f>
        <v>#DIV/0!</v>
      </c>
      <c r="AW88" s="18"/>
      <c r="AX88" s="825" t="e">
        <f>Пресс!AC88*Пресс!H88/Пресс!I88</f>
        <v>#DIV/0!</v>
      </c>
      <c r="AY88" s="18"/>
      <c r="AZ88" s="877" t="e">
        <f>Пресс!AC88*Пресс!H88/Пресс!J88</f>
        <v>#DIV/0!</v>
      </c>
      <c r="BA88" s="245"/>
      <c r="BB88" s="842" t="e">
        <f t="shared" si="57"/>
        <v>#DIV/0!</v>
      </c>
      <c r="BC88" s="876" t="e">
        <f t="shared" si="58"/>
        <v>#DIV/0!</v>
      </c>
      <c r="BD88" s="825" t="e">
        <f>Пресс!AE88*Пресс!H88/Пресс!I88</f>
        <v>#DIV/0!</v>
      </c>
      <c r="BE88" s="18"/>
      <c r="BF88" s="877" t="e">
        <f>Пресс!AE88*Пресс!H88/Пресс!J88</f>
        <v>#DIV/0!</v>
      </c>
      <c r="BG88" s="18"/>
      <c r="BH88" s="825" t="e">
        <f>Пресс!AG88*Пресс!H88/Пресс!I88</f>
        <v>#DIV/0!</v>
      </c>
      <c r="BI88" s="29"/>
      <c r="BJ88" s="877" t="e">
        <f>Пресс!AG88*Пресс!H88/Пресс!J88</f>
        <v>#DIV/0!</v>
      </c>
      <c r="BK88" s="245"/>
      <c r="BL88" s="842" t="e">
        <f t="shared" si="59"/>
        <v>#DIV/0!</v>
      </c>
      <c r="BM88" s="876" t="e">
        <f t="shared" si="60"/>
        <v>#DIV/0!</v>
      </c>
      <c r="BN88" s="825" t="e">
        <f>Пресс!AI88*Пресс!H88/Пресс!I88</f>
        <v>#DIV/0!</v>
      </c>
      <c r="BO88" s="18"/>
      <c r="BP88" s="877" t="e">
        <f>Пресс!AI88*Пресс!H88/Пресс!J88</f>
        <v>#DIV/0!</v>
      </c>
      <c r="BQ88" s="18"/>
      <c r="BR88" s="825" t="e">
        <f>Пресс!AK88*Пресс!H88/Пресс!I88</f>
        <v>#DIV/0!</v>
      </c>
      <c r="BS88" s="18"/>
      <c r="BT88" s="877" t="e">
        <f>Пресс!AK88*Пресс!H88/Пресс!J88</f>
        <v>#DIV/0!</v>
      </c>
      <c r="BU88" s="245"/>
      <c r="BV88" s="876" t="e">
        <f t="shared" si="61"/>
        <v>#DIV/0!</v>
      </c>
      <c r="BW88" s="876" t="e">
        <f t="shared" si="62"/>
        <v>#DIV/0!</v>
      </c>
      <c r="BX88" s="825" t="e">
        <f>Пресс!AM88*Пресс!H88/Пресс!I88</f>
        <v>#DIV/0!</v>
      </c>
      <c r="BY88" s="18"/>
      <c r="BZ88" s="877" t="e">
        <f>Пресс!AM88*Пресс!H88/Пресс!J88</f>
        <v>#DIV/0!</v>
      </c>
      <c r="CA88" s="18"/>
      <c r="CB88" s="825" t="e">
        <f>Пресс!AO88*Пресс!H88/Пресс!I88</f>
        <v>#DIV/0!</v>
      </c>
      <c r="CC88" s="18"/>
      <c r="CD88" s="877" t="e">
        <f>Пресс!AO88*Пресс!H88/Пресс!J88</f>
        <v>#DIV/0!</v>
      </c>
      <c r="CE88" s="18"/>
      <c r="CF88" s="810" t="e">
        <f t="shared" si="64"/>
        <v>#DIV/0!</v>
      </c>
      <c r="CG88" s="266">
        <f t="shared" si="65"/>
        <v>0</v>
      </c>
      <c r="CH88" s="202" t="e">
        <f>Пресс!AQ88*Пресс!H88/Пресс!I88</f>
        <v>#DIV/0!</v>
      </c>
      <c r="CI88" s="10"/>
      <c r="CJ88" s="202" t="e">
        <f>Пресс!AS88*Пресс!H88/Пресс!I88</f>
        <v>#DIV/0!</v>
      </c>
      <c r="CK88" s="302"/>
      <c r="CL88" s="294" t="e">
        <f t="shared" si="66"/>
        <v>#DIV/0!</v>
      </c>
      <c r="CM88" s="266">
        <f t="shared" si="67"/>
        <v>0</v>
      </c>
      <c r="CN88" s="202" t="e">
        <f>Пресс!AU88*Пресс!H88/Пресс!I88</f>
        <v>#DIV/0!</v>
      </c>
      <c r="CO88" s="25"/>
      <c r="CP88" s="199" t="e">
        <f>Пресс!AW88*Пресс!H88/Пресс!I88</f>
        <v>#DIV/0!</v>
      </c>
      <c r="CQ88" s="45"/>
    </row>
    <row r="89" spans="1:95" ht="19.5" hidden="1" customHeight="1" outlineLevel="1" thickBot="1" x14ac:dyDescent="0.25">
      <c r="A89" s="206"/>
      <c r="B89" s="1224"/>
      <c r="C89" s="336"/>
      <c r="D89" s="883">
        <f>Пресс!E89</f>
        <v>0</v>
      </c>
      <c r="E89" s="201">
        <f>Пресс!F89</f>
        <v>0</v>
      </c>
      <c r="F89" s="884">
        <f>Пресс!G89</f>
        <v>0</v>
      </c>
      <c r="G89" s="884"/>
      <c r="H89" s="884"/>
      <c r="I89" s="884"/>
      <c r="J89" s="849" t="e">
        <f>Пресс!K89*Пресс!H89/Пресс!I89</f>
        <v>#DIV/0!</v>
      </c>
      <c r="K89" s="826" t="e">
        <f t="shared" si="52"/>
        <v>#DIV/0!</v>
      </c>
      <c r="L89" s="818" t="e">
        <f>Пресс!K89*Пресс!H89/Пресс!J89</f>
        <v>#DIV/0!</v>
      </c>
      <c r="M89" s="962" t="e">
        <f t="shared" si="53"/>
        <v>#DIV/0!</v>
      </c>
      <c r="N89" s="950" t="e">
        <f t="shared" si="68"/>
        <v>#DIV/0!</v>
      </c>
      <c r="O89" s="876" t="e">
        <f t="shared" si="63"/>
        <v>#DIV/0!</v>
      </c>
      <c r="P89" s="825" t="e">
        <f>Пресс!O89*Пресс!H89/Пресс!I89</f>
        <v>#DIV/0!</v>
      </c>
      <c r="Q89" s="18"/>
      <c r="R89" s="877" t="e">
        <f>Пресс!O89*Пресс!H89/Пресс!J89</f>
        <v>#DIV/0!</v>
      </c>
      <c r="S89" s="18"/>
      <c r="T89" s="825" t="e">
        <f>Пресс!Q89*Пресс!H89/Пресс!I89</f>
        <v>#DIV/0!</v>
      </c>
      <c r="U89" s="18"/>
      <c r="V89" s="877" t="e">
        <f>Пресс!Q89*Пресс!H89/Пресс!J89</f>
        <v>#DIV/0!</v>
      </c>
      <c r="W89" s="245"/>
      <c r="X89" s="842" t="e">
        <f t="shared" si="69"/>
        <v>#DIV/0!</v>
      </c>
      <c r="Y89" s="876" t="e">
        <f t="shared" si="54"/>
        <v>#DIV/0!</v>
      </c>
      <c r="Z89" s="825" t="e">
        <f>Пресс!S89*Пресс!H89/Пресс!I89</f>
        <v>#DIV/0!</v>
      </c>
      <c r="AA89" s="18"/>
      <c r="AB89" s="877" t="e">
        <f>Пресс!S89*Пресс!H89/Пресс!J89</f>
        <v>#DIV/0!</v>
      </c>
      <c r="AC89" s="18"/>
      <c r="AD89" s="825" t="e">
        <f>Пресс!U89*Пресс!I89/Пресс!H89</f>
        <v>#DIV/0!</v>
      </c>
      <c r="AE89" s="18"/>
      <c r="AF89" s="877" t="e">
        <f>Пресс!U89*Пресс!H89/Пресс!J89</f>
        <v>#DIV/0!</v>
      </c>
      <c r="AG89" s="245"/>
      <c r="AH89" s="842" t="e">
        <f t="shared" si="70"/>
        <v>#DIV/0!</v>
      </c>
      <c r="AI89" s="876" t="e">
        <f t="shared" si="55"/>
        <v>#DIV/0!</v>
      </c>
      <c r="AJ89" s="908" t="e">
        <f>Пресс!W89*Пресс!H89/Пресс!I89</f>
        <v>#DIV/0!</v>
      </c>
      <c r="AK89" s="914"/>
      <c r="AL89" s="877" t="e">
        <f>Пресс!W89*Пресс!H89/Пресс!J89</f>
        <v>#DIV/0!</v>
      </c>
      <c r="AM89" s="18"/>
      <c r="AN89" s="908" t="e">
        <f>Пресс!Y89*Пресс!H89/Пресс!I89</f>
        <v>#DIV/0!</v>
      </c>
      <c r="AO89" s="914"/>
      <c r="AP89" s="877" t="e">
        <f>Пресс!Y89*Пресс!H89/Пресс!J89</f>
        <v>#DIV/0!</v>
      </c>
      <c r="AQ89" s="245"/>
      <c r="AR89" s="842" t="e">
        <f t="shared" si="71"/>
        <v>#DIV/0!</v>
      </c>
      <c r="AS89" s="876" t="e">
        <f t="shared" si="56"/>
        <v>#DIV/0!</v>
      </c>
      <c r="AT89" s="849" t="e">
        <f>Пресс!AA89*Пресс!H89/Пресс!I89</f>
        <v>#DIV/0!</v>
      </c>
      <c r="AU89" s="18"/>
      <c r="AV89" s="877" t="e">
        <f>Пресс!AA89*Пресс!H89/Пресс!J89</f>
        <v>#DIV/0!</v>
      </c>
      <c r="AW89" s="18"/>
      <c r="AX89" s="825" t="e">
        <f>Пресс!AC89*Пресс!H89/Пресс!I89</f>
        <v>#DIV/0!</v>
      </c>
      <c r="AY89" s="18"/>
      <c r="AZ89" s="877" t="e">
        <f>Пресс!AC89*Пресс!H89/Пресс!J89</f>
        <v>#DIV/0!</v>
      </c>
      <c r="BA89" s="245"/>
      <c r="BB89" s="842" t="e">
        <f t="shared" si="57"/>
        <v>#DIV/0!</v>
      </c>
      <c r="BC89" s="876" t="e">
        <f t="shared" si="58"/>
        <v>#DIV/0!</v>
      </c>
      <c r="BD89" s="825" t="e">
        <f>Пресс!AE89*Пресс!H89/Пресс!I89</f>
        <v>#DIV/0!</v>
      </c>
      <c r="BE89" s="18"/>
      <c r="BF89" s="877" t="e">
        <f>Пресс!AE89*Пресс!H89/Пресс!J89</f>
        <v>#DIV/0!</v>
      </c>
      <c r="BG89" s="18"/>
      <c r="BH89" s="825" t="e">
        <f>Пресс!AG89*Пресс!H89/Пресс!I89</f>
        <v>#DIV/0!</v>
      </c>
      <c r="BI89" s="29"/>
      <c r="BJ89" s="877" t="e">
        <f>Пресс!AG89*Пресс!H89/Пресс!J89</f>
        <v>#DIV/0!</v>
      </c>
      <c r="BK89" s="245"/>
      <c r="BL89" s="842" t="e">
        <f t="shared" si="59"/>
        <v>#DIV/0!</v>
      </c>
      <c r="BM89" s="876" t="e">
        <f t="shared" si="60"/>
        <v>#DIV/0!</v>
      </c>
      <c r="BN89" s="825" t="e">
        <f>Пресс!AI89*Пресс!H89/Пресс!I89</f>
        <v>#DIV/0!</v>
      </c>
      <c r="BO89" s="18"/>
      <c r="BP89" s="877" t="e">
        <f>Пресс!AI89*Пресс!H89/Пресс!J89</f>
        <v>#DIV/0!</v>
      </c>
      <c r="BQ89" s="18"/>
      <c r="BR89" s="825" t="e">
        <f>Пресс!AK89*Пресс!H89/Пресс!I89</f>
        <v>#DIV/0!</v>
      </c>
      <c r="BS89" s="18"/>
      <c r="BT89" s="877" t="e">
        <f>Пресс!AK89*Пресс!H89/Пресс!J89</f>
        <v>#DIV/0!</v>
      </c>
      <c r="BU89" s="245"/>
      <c r="BV89" s="876" t="e">
        <f t="shared" si="61"/>
        <v>#DIV/0!</v>
      </c>
      <c r="BW89" s="876" t="e">
        <f t="shared" si="62"/>
        <v>#DIV/0!</v>
      </c>
      <c r="BX89" s="825" t="e">
        <f>Пресс!AM89*Пресс!H89/Пресс!I89</f>
        <v>#DIV/0!</v>
      </c>
      <c r="BY89" s="18"/>
      <c r="BZ89" s="877" t="e">
        <f>Пресс!AM89*Пресс!H89/Пресс!J89</f>
        <v>#DIV/0!</v>
      </c>
      <c r="CA89" s="18"/>
      <c r="CB89" s="825" t="e">
        <f>Пресс!AO89*Пресс!H89/Пресс!I89</f>
        <v>#DIV/0!</v>
      </c>
      <c r="CC89" s="18"/>
      <c r="CD89" s="877" t="e">
        <f>Пресс!AO89*Пресс!H89/Пресс!J89</f>
        <v>#DIV/0!</v>
      </c>
      <c r="CE89" s="18"/>
      <c r="CF89" s="810" t="e">
        <f t="shared" si="64"/>
        <v>#DIV/0!</v>
      </c>
      <c r="CG89" s="266">
        <f t="shared" si="65"/>
        <v>0</v>
      </c>
      <c r="CH89" s="202" t="e">
        <f>Пресс!AQ89*Пресс!H89/Пресс!I89</f>
        <v>#DIV/0!</v>
      </c>
      <c r="CI89" s="10"/>
      <c r="CJ89" s="202" t="e">
        <f>Пресс!AS89*Пресс!H89/Пресс!I89</f>
        <v>#DIV/0!</v>
      </c>
      <c r="CK89" s="302"/>
      <c r="CL89" s="294" t="e">
        <f t="shared" si="66"/>
        <v>#DIV/0!</v>
      </c>
      <c r="CM89" s="266">
        <f t="shared" si="67"/>
        <v>0</v>
      </c>
      <c r="CN89" s="202" t="e">
        <f>Пресс!AU89*Пресс!H89/Пресс!I89</f>
        <v>#DIV/0!</v>
      </c>
      <c r="CO89" s="25"/>
      <c r="CP89" s="199" t="e">
        <f>Пресс!AW89*Пресс!H89/Пресс!I89</f>
        <v>#DIV/0!</v>
      </c>
      <c r="CQ89" s="45"/>
    </row>
    <row r="90" spans="1:95" ht="19.5" hidden="1" customHeight="1" outlineLevel="1" thickBot="1" x14ac:dyDescent="0.25">
      <c r="A90" s="206"/>
      <c r="B90" s="1224"/>
      <c r="C90" s="336"/>
      <c r="D90" s="883">
        <f>Пресс!E90</f>
        <v>0</v>
      </c>
      <c r="E90" s="201">
        <f>Пресс!F90</f>
        <v>0</v>
      </c>
      <c r="F90" s="884">
        <f>Пресс!G90</f>
        <v>0</v>
      </c>
      <c r="G90" s="884"/>
      <c r="H90" s="884"/>
      <c r="I90" s="884"/>
      <c r="J90" s="849" t="e">
        <f>Пресс!K90*Пресс!H90/Пресс!I90</f>
        <v>#DIV/0!</v>
      </c>
      <c r="K90" s="826" t="e">
        <f t="shared" si="52"/>
        <v>#DIV/0!</v>
      </c>
      <c r="L90" s="818" t="e">
        <f>Пресс!K90*Пресс!H90/Пресс!J90</f>
        <v>#DIV/0!</v>
      </c>
      <c r="M90" s="962" t="e">
        <f t="shared" si="53"/>
        <v>#DIV/0!</v>
      </c>
      <c r="N90" s="950" t="e">
        <f t="shared" si="68"/>
        <v>#DIV/0!</v>
      </c>
      <c r="O90" s="876" t="e">
        <f t="shared" si="63"/>
        <v>#DIV/0!</v>
      </c>
      <c r="P90" s="825" t="e">
        <f>Пресс!O90*Пресс!H90/Пресс!I90</f>
        <v>#DIV/0!</v>
      </c>
      <c r="Q90" s="18"/>
      <c r="R90" s="877" t="e">
        <f>Пресс!O90*Пресс!H90/Пресс!J90</f>
        <v>#DIV/0!</v>
      </c>
      <c r="S90" s="18"/>
      <c r="T90" s="825" t="e">
        <f>Пресс!Q90*Пресс!H90/Пресс!I90</f>
        <v>#DIV/0!</v>
      </c>
      <c r="U90" s="18"/>
      <c r="V90" s="877" t="e">
        <f>Пресс!Q90*Пресс!H90/Пресс!J90</f>
        <v>#DIV/0!</v>
      </c>
      <c r="W90" s="245"/>
      <c r="X90" s="842" t="e">
        <f t="shared" si="69"/>
        <v>#DIV/0!</v>
      </c>
      <c r="Y90" s="876" t="e">
        <f t="shared" si="54"/>
        <v>#DIV/0!</v>
      </c>
      <c r="Z90" s="825" t="e">
        <f>Пресс!S90*Пресс!H90/Пресс!I90</f>
        <v>#DIV/0!</v>
      </c>
      <c r="AA90" s="18"/>
      <c r="AB90" s="877" t="e">
        <f>Пресс!S90*Пресс!H90/Пресс!J90</f>
        <v>#DIV/0!</v>
      </c>
      <c r="AC90" s="18"/>
      <c r="AD90" s="825" t="e">
        <f>Пресс!U90*Пресс!I90/Пресс!H90</f>
        <v>#DIV/0!</v>
      </c>
      <c r="AE90" s="18"/>
      <c r="AF90" s="877" t="e">
        <f>Пресс!U90*Пресс!H90/Пресс!J90</f>
        <v>#DIV/0!</v>
      </c>
      <c r="AG90" s="245"/>
      <c r="AH90" s="842" t="e">
        <f t="shared" si="70"/>
        <v>#DIV/0!</v>
      </c>
      <c r="AI90" s="876" t="e">
        <f t="shared" si="55"/>
        <v>#DIV/0!</v>
      </c>
      <c r="AJ90" s="908" t="e">
        <f>Пресс!W90*Пресс!H90/Пресс!I90</f>
        <v>#DIV/0!</v>
      </c>
      <c r="AK90" s="914"/>
      <c r="AL90" s="877" t="e">
        <f>Пресс!W90*Пресс!H90/Пресс!J90</f>
        <v>#DIV/0!</v>
      </c>
      <c r="AM90" s="18"/>
      <c r="AN90" s="908" t="e">
        <f>Пресс!Y90*Пресс!H90/Пресс!I90</f>
        <v>#DIV/0!</v>
      </c>
      <c r="AO90" s="914"/>
      <c r="AP90" s="877" t="e">
        <f>Пресс!Y90*Пресс!H90/Пресс!J90</f>
        <v>#DIV/0!</v>
      </c>
      <c r="AQ90" s="245"/>
      <c r="AR90" s="842" t="e">
        <f t="shared" si="71"/>
        <v>#DIV/0!</v>
      </c>
      <c r="AS90" s="876" t="e">
        <f t="shared" si="56"/>
        <v>#DIV/0!</v>
      </c>
      <c r="AT90" s="849" t="e">
        <f>Пресс!AA90*Пресс!H90/Пресс!I90</f>
        <v>#DIV/0!</v>
      </c>
      <c r="AU90" s="18"/>
      <c r="AV90" s="877" t="e">
        <f>Пресс!AA90*Пресс!H90/Пресс!J90</f>
        <v>#DIV/0!</v>
      </c>
      <c r="AW90" s="18"/>
      <c r="AX90" s="825" t="e">
        <f>Пресс!AC90*Пресс!H90/Пресс!I90</f>
        <v>#DIV/0!</v>
      </c>
      <c r="AY90" s="18"/>
      <c r="AZ90" s="877" t="e">
        <f>Пресс!AC90*Пресс!H90/Пресс!J90</f>
        <v>#DIV/0!</v>
      </c>
      <c r="BA90" s="245"/>
      <c r="BB90" s="842" t="e">
        <f t="shared" si="57"/>
        <v>#DIV/0!</v>
      </c>
      <c r="BC90" s="876" t="e">
        <f t="shared" si="58"/>
        <v>#DIV/0!</v>
      </c>
      <c r="BD90" s="825" t="e">
        <f>Пресс!AE90*Пресс!H90/Пресс!I90</f>
        <v>#DIV/0!</v>
      </c>
      <c r="BE90" s="18"/>
      <c r="BF90" s="877" t="e">
        <f>Пресс!AE90*Пресс!H90/Пресс!J90</f>
        <v>#DIV/0!</v>
      </c>
      <c r="BG90" s="18"/>
      <c r="BH90" s="825" t="e">
        <f>Пресс!AG90*Пресс!H90/Пресс!I90</f>
        <v>#DIV/0!</v>
      </c>
      <c r="BI90" s="29"/>
      <c r="BJ90" s="877" t="e">
        <f>Пресс!AG90*Пресс!H90/Пресс!J90</f>
        <v>#DIV/0!</v>
      </c>
      <c r="BK90" s="245"/>
      <c r="BL90" s="842" t="e">
        <f t="shared" si="59"/>
        <v>#DIV/0!</v>
      </c>
      <c r="BM90" s="876" t="e">
        <f t="shared" si="60"/>
        <v>#DIV/0!</v>
      </c>
      <c r="BN90" s="825" t="e">
        <f>Пресс!AI90*Пресс!H90/Пресс!I90</f>
        <v>#DIV/0!</v>
      </c>
      <c r="BO90" s="18"/>
      <c r="BP90" s="877" t="e">
        <f>Пресс!AI90*Пресс!H90/Пресс!J90</f>
        <v>#DIV/0!</v>
      </c>
      <c r="BQ90" s="18"/>
      <c r="BR90" s="825" t="e">
        <f>Пресс!AK90*Пресс!H90/Пресс!I90</f>
        <v>#DIV/0!</v>
      </c>
      <c r="BS90" s="18"/>
      <c r="BT90" s="877" t="e">
        <f>Пресс!AK90*Пресс!H90/Пресс!J90</f>
        <v>#DIV/0!</v>
      </c>
      <c r="BU90" s="245"/>
      <c r="BV90" s="876" t="e">
        <f t="shared" si="61"/>
        <v>#DIV/0!</v>
      </c>
      <c r="BW90" s="876" t="e">
        <f t="shared" si="62"/>
        <v>#DIV/0!</v>
      </c>
      <c r="BX90" s="825" t="e">
        <f>Пресс!AM90*Пресс!H90/Пресс!I90</f>
        <v>#DIV/0!</v>
      </c>
      <c r="BY90" s="18"/>
      <c r="BZ90" s="877" t="e">
        <f>Пресс!AM90*Пресс!H90/Пресс!J90</f>
        <v>#DIV/0!</v>
      </c>
      <c r="CA90" s="18"/>
      <c r="CB90" s="825" t="e">
        <f>Пресс!AO90*Пресс!H90/Пресс!I90</f>
        <v>#DIV/0!</v>
      </c>
      <c r="CC90" s="18"/>
      <c r="CD90" s="877" t="e">
        <f>Пресс!AO90*Пресс!H90/Пресс!J90</f>
        <v>#DIV/0!</v>
      </c>
      <c r="CE90" s="18"/>
      <c r="CF90" s="810" t="e">
        <f t="shared" si="64"/>
        <v>#DIV/0!</v>
      </c>
      <c r="CG90" s="266">
        <f t="shared" si="65"/>
        <v>0</v>
      </c>
      <c r="CH90" s="202" t="e">
        <f>Пресс!AQ90*Пресс!H90/Пресс!I90</f>
        <v>#DIV/0!</v>
      </c>
      <c r="CI90" s="10"/>
      <c r="CJ90" s="202" t="e">
        <f>Пресс!AS90*Пресс!H90/Пресс!I90</f>
        <v>#DIV/0!</v>
      </c>
      <c r="CK90" s="302"/>
      <c r="CL90" s="294" t="e">
        <f t="shared" si="66"/>
        <v>#DIV/0!</v>
      </c>
      <c r="CM90" s="266">
        <f t="shared" si="67"/>
        <v>0</v>
      </c>
      <c r="CN90" s="202" t="e">
        <f>Пресс!AU90*Пресс!H90/Пресс!I90</f>
        <v>#DIV/0!</v>
      </c>
      <c r="CO90" s="25"/>
      <c r="CP90" s="199" t="e">
        <f>Пресс!AW90*Пресс!H90/Пресс!I90</f>
        <v>#DIV/0!</v>
      </c>
      <c r="CQ90" s="45"/>
    </row>
    <row r="91" spans="1:95" ht="19.5" hidden="1" customHeight="1" outlineLevel="1" thickBot="1" x14ac:dyDescent="0.25">
      <c r="A91" s="206"/>
      <c r="B91" s="1224"/>
      <c r="C91" s="336"/>
      <c r="D91" s="883">
        <f>Пресс!E91</f>
        <v>0</v>
      </c>
      <c r="E91" s="201">
        <f>Пресс!F91</f>
        <v>0</v>
      </c>
      <c r="F91" s="884">
        <f>Пресс!G91</f>
        <v>0</v>
      </c>
      <c r="G91" s="884"/>
      <c r="H91" s="884"/>
      <c r="I91" s="884"/>
      <c r="J91" s="849" t="e">
        <f>Пресс!K91*Пресс!H91/Пресс!I91</f>
        <v>#DIV/0!</v>
      </c>
      <c r="K91" s="826" t="e">
        <f t="shared" si="52"/>
        <v>#DIV/0!</v>
      </c>
      <c r="L91" s="818" t="e">
        <f>Пресс!K91*Пресс!H91/Пресс!J91</f>
        <v>#DIV/0!</v>
      </c>
      <c r="M91" s="962" t="e">
        <f t="shared" si="53"/>
        <v>#DIV/0!</v>
      </c>
      <c r="N91" s="950" t="e">
        <f t="shared" si="68"/>
        <v>#DIV/0!</v>
      </c>
      <c r="O91" s="876" t="e">
        <f t="shared" si="63"/>
        <v>#DIV/0!</v>
      </c>
      <c r="P91" s="825" t="e">
        <f>Пресс!O91*Пресс!H91/Пресс!I91</f>
        <v>#DIV/0!</v>
      </c>
      <c r="Q91" s="18"/>
      <c r="R91" s="877" t="e">
        <f>Пресс!O91*Пресс!H91/Пресс!J91</f>
        <v>#DIV/0!</v>
      </c>
      <c r="S91" s="18"/>
      <c r="T91" s="825" t="e">
        <f>Пресс!Q91*Пресс!H91/Пресс!I91</f>
        <v>#DIV/0!</v>
      </c>
      <c r="U91" s="18"/>
      <c r="V91" s="877" t="e">
        <f>Пресс!Q91*Пресс!H91/Пресс!J91</f>
        <v>#DIV/0!</v>
      </c>
      <c r="W91" s="245"/>
      <c r="X91" s="842" t="e">
        <f t="shared" si="69"/>
        <v>#DIV/0!</v>
      </c>
      <c r="Y91" s="876" t="e">
        <f t="shared" si="54"/>
        <v>#DIV/0!</v>
      </c>
      <c r="Z91" s="825" t="e">
        <f>Пресс!S91*Пресс!H91/Пресс!I91</f>
        <v>#DIV/0!</v>
      </c>
      <c r="AA91" s="18"/>
      <c r="AB91" s="877" t="e">
        <f>Пресс!S91*Пресс!H91/Пресс!J91</f>
        <v>#DIV/0!</v>
      </c>
      <c r="AC91" s="18"/>
      <c r="AD91" s="825" t="e">
        <f>Пресс!U91*Пресс!I91/Пресс!H91</f>
        <v>#DIV/0!</v>
      </c>
      <c r="AE91" s="18"/>
      <c r="AF91" s="877" t="e">
        <f>Пресс!U91*Пресс!H91/Пресс!J91</f>
        <v>#DIV/0!</v>
      </c>
      <c r="AG91" s="245"/>
      <c r="AH91" s="842" t="e">
        <f t="shared" si="70"/>
        <v>#DIV/0!</v>
      </c>
      <c r="AI91" s="876" t="e">
        <f t="shared" si="55"/>
        <v>#DIV/0!</v>
      </c>
      <c r="AJ91" s="908" t="e">
        <f>Пресс!W91*Пресс!H91/Пресс!I91</f>
        <v>#DIV/0!</v>
      </c>
      <c r="AK91" s="914"/>
      <c r="AL91" s="877" t="e">
        <f>Пресс!W91*Пресс!H91/Пресс!J91</f>
        <v>#DIV/0!</v>
      </c>
      <c r="AM91" s="18"/>
      <c r="AN91" s="908" t="e">
        <f>Пресс!Y91*Пресс!H91/Пресс!I91</f>
        <v>#DIV/0!</v>
      </c>
      <c r="AO91" s="914"/>
      <c r="AP91" s="877" t="e">
        <f>Пресс!Y91*Пресс!H91/Пресс!J91</f>
        <v>#DIV/0!</v>
      </c>
      <c r="AQ91" s="245"/>
      <c r="AR91" s="842" t="e">
        <f t="shared" si="71"/>
        <v>#DIV/0!</v>
      </c>
      <c r="AS91" s="876" t="e">
        <f t="shared" si="56"/>
        <v>#DIV/0!</v>
      </c>
      <c r="AT91" s="849" t="e">
        <f>Пресс!AA91*Пресс!H91/Пресс!I91</f>
        <v>#DIV/0!</v>
      </c>
      <c r="AU91" s="18"/>
      <c r="AV91" s="877" t="e">
        <f>Пресс!AA91*Пресс!H91/Пресс!J91</f>
        <v>#DIV/0!</v>
      </c>
      <c r="AW91" s="18"/>
      <c r="AX91" s="825" t="e">
        <f>Пресс!AC91*Пресс!H91/Пресс!I91</f>
        <v>#DIV/0!</v>
      </c>
      <c r="AY91" s="18"/>
      <c r="AZ91" s="877" t="e">
        <f>Пресс!AC91*Пресс!H91/Пресс!J91</f>
        <v>#DIV/0!</v>
      </c>
      <c r="BA91" s="245"/>
      <c r="BB91" s="842" t="e">
        <f t="shared" si="57"/>
        <v>#DIV/0!</v>
      </c>
      <c r="BC91" s="876" t="e">
        <f t="shared" si="58"/>
        <v>#DIV/0!</v>
      </c>
      <c r="BD91" s="825" t="e">
        <f>Пресс!AE91*Пресс!H91/Пресс!I91</f>
        <v>#DIV/0!</v>
      </c>
      <c r="BE91" s="18"/>
      <c r="BF91" s="877" t="e">
        <f>Пресс!AE91*Пресс!H91/Пресс!J91</f>
        <v>#DIV/0!</v>
      </c>
      <c r="BG91" s="18"/>
      <c r="BH91" s="825" t="e">
        <f>Пресс!AG91*Пресс!H91/Пресс!I91</f>
        <v>#DIV/0!</v>
      </c>
      <c r="BI91" s="29"/>
      <c r="BJ91" s="877" t="e">
        <f>Пресс!AG91*Пресс!H91/Пресс!J91</f>
        <v>#DIV/0!</v>
      </c>
      <c r="BK91" s="245"/>
      <c r="BL91" s="842" t="e">
        <f t="shared" si="59"/>
        <v>#DIV/0!</v>
      </c>
      <c r="BM91" s="876" t="e">
        <f t="shared" si="60"/>
        <v>#DIV/0!</v>
      </c>
      <c r="BN91" s="825" t="e">
        <f>Пресс!AI91*Пресс!H91/Пресс!I91</f>
        <v>#DIV/0!</v>
      </c>
      <c r="BO91" s="18"/>
      <c r="BP91" s="877" t="e">
        <f>Пресс!AI91*Пресс!H91/Пресс!J91</f>
        <v>#DIV/0!</v>
      </c>
      <c r="BQ91" s="18"/>
      <c r="BR91" s="825" t="e">
        <f>Пресс!AK91*Пресс!H91/Пресс!I91</f>
        <v>#DIV/0!</v>
      </c>
      <c r="BS91" s="18"/>
      <c r="BT91" s="877" t="e">
        <f>Пресс!AK91*Пресс!H91/Пресс!J91</f>
        <v>#DIV/0!</v>
      </c>
      <c r="BU91" s="245"/>
      <c r="BV91" s="876" t="e">
        <f t="shared" si="61"/>
        <v>#DIV/0!</v>
      </c>
      <c r="BW91" s="876" t="e">
        <f t="shared" si="62"/>
        <v>#DIV/0!</v>
      </c>
      <c r="BX91" s="825" t="e">
        <f>Пресс!AM91*Пресс!H91/Пресс!I91</f>
        <v>#DIV/0!</v>
      </c>
      <c r="BY91" s="18"/>
      <c r="BZ91" s="877" t="e">
        <f>Пресс!AM91*Пресс!H91/Пресс!J91</f>
        <v>#DIV/0!</v>
      </c>
      <c r="CA91" s="18"/>
      <c r="CB91" s="825" t="e">
        <f>Пресс!AO91*Пресс!H91/Пресс!I91</f>
        <v>#DIV/0!</v>
      </c>
      <c r="CC91" s="18"/>
      <c r="CD91" s="877" t="e">
        <f>Пресс!AO91*Пресс!H91/Пресс!J91</f>
        <v>#DIV/0!</v>
      </c>
      <c r="CE91" s="18"/>
      <c r="CF91" s="810" t="e">
        <f t="shared" si="64"/>
        <v>#DIV/0!</v>
      </c>
      <c r="CG91" s="266">
        <f t="shared" si="65"/>
        <v>0</v>
      </c>
      <c r="CH91" s="202" t="e">
        <f>Пресс!AQ91*Пресс!H91/Пресс!I91</f>
        <v>#DIV/0!</v>
      </c>
      <c r="CI91" s="10"/>
      <c r="CJ91" s="202" t="e">
        <f>Пресс!AS91*Пресс!H91/Пресс!I91</f>
        <v>#DIV/0!</v>
      </c>
      <c r="CK91" s="302"/>
      <c r="CL91" s="294" t="e">
        <f t="shared" si="66"/>
        <v>#DIV/0!</v>
      </c>
      <c r="CM91" s="266">
        <f t="shared" si="67"/>
        <v>0</v>
      </c>
      <c r="CN91" s="202" t="e">
        <f>Пресс!AU91*Пресс!H91/Пресс!I91</f>
        <v>#DIV/0!</v>
      </c>
      <c r="CO91" s="25"/>
      <c r="CP91" s="199" t="e">
        <f>Пресс!AW91*Пресс!H91/Пресс!I91</f>
        <v>#DIV/0!</v>
      </c>
      <c r="CQ91" s="45"/>
    </row>
    <row r="92" spans="1:95" ht="19.5" hidden="1" customHeight="1" outlineLevel="1" thickBot="1" x14ac:dyDescent="0.25">
      <c r="A92" s="206"/>
      <c r="B92" s="1224"/>
      <c r="C92" s="336"/>
      <c r="D92" s="883">
        <f>Пресс!E92</f>
        <v>0</v>
      </c>
      <c r="E92" s="201">
        <f>Пресс!F92</f>
        <v>0</v>
      </c>
      <c r="F92" s="884">
        <f>Пресс!G92</f>
        <v>0</v>
      </c>
      <c r="G92" s="884"/>
      <c r="H92" s="884"/>
      <c r="I92" s="884"/>
      <c r="J92" s="849" t="e">
        <f>Пресс!K92*Пресс!H92/Пресс!I92</f>
        <v>#DIV/0!</v>
      </c>
      <c r="K92" s="826" t="e">
        <f t="shared" ref="K92:K97" si="72">J92-Q92-U92-AA92-AE92-AK92-AO92-AU92-AY92-BE92-BI92+BO92+BS92+BY92+CC92</f>
        <v>#DIV/0!</v>
      </c>
      <c r="L92" s="818" t="e">
        <f>Пресс!K92*Пресс!H92/Пресс!J92</f>
        <v>#DIV/0!</v>
      </c>
      <c r="M92" s="962" t="e">
        <f t="shared" ref="M92:M97" si="73">L92-S92-W92-AC92-AG92+AM92+AQ92+AW92+BA92+BG92+BK92+BQ92+BU92+CA92+CE92</f>
        <v>#DIV/0!</v>
      </c>
      <c r="N92" s="950" t="e">
        <f t="shared" ref="N92:N97" si="74">SUM(P92,T92)</f>
        <v>#DIV/0!</v>
      </c>
      <c r="O92" s="876" t="e">
        <f t="shared" ref="O92:O97" si="75">R92+V92</f>
        <v>#DIV/0!</v>
      </c>
      <c r="P92" s="825" t="e">
        <f>Пресс!O92*Пресс!H92/Пресс!I92</f>
        <v>#DIV/0!</v>
      </c>
      <c r="Q92" s="18"/>
      <c r="R92" s="877" t="e">
        <f>Пресс!O92*Пресс!H92/Пресс!J92</f>
        <v>#DIV/0!</v>
      </c>
      <c r="S92" s="18"/>
      <c r="T92" s="825" t="e">
        <f>Пресс!Q92*Пресс!H92/Пресс!I92</f>
        <v>#DIV/0!</v>
      </c>
      <c r="U92" s="18"/>
      <c r="V92" s="877" t="e">
        <f>Пресс!Q92*Пресс!H92/Пресс!J92</f>
        <v>#DIV/0!</v>
      </c>
      <c r="W92" s="245"/>
      <c r="X92" s="842" t="e">
        <f t="shared" ref="X92:X99" si="76">SUM(Z92,AD92)</f>
        <v>#DIV/0!</v>
      </c>
      <c r="Y92" s="876" t="e">
        <f t="shared" ref="Y92:Y99" si="77">AB92+AF92</f>
        <v>#DIV/0!</v>
      </c>
      <c r="Z92" s="825" t="e">
        <f>Пресс!S92*Пресс!H92/Пресс!I92</f>
        <v>#DIV/0!</v>
      </c>
      <c r="AA92" s="18"/>
      <c r="AB92" s="877" t="e">
        <f>Пресс!S92*Пресс!H92/Пресс!J92</f>
        <v>#DIV/0!</v>
      </c>
      <c r="AC92" s="18"/>
      <c r="AD92" s="825" t="e">
        <f>Пресс!U92*Пресс!I92/Пресс!H92</f>
        <v>#DIV/0!</v>
      </c>
      <c r="AE92" s="18"/>
      <c r="AF92" s="877" t="e">
        <f>Пресс!U92*Пресс!H92/Пресс!J92</f>
        <v>#DIV/0!</v>
      </c>
      <c r="AG92" s="245"/>
      <c r="AH92" s="842" t="e">
        <f t="shared" ref="AH92:AH99" si="78">SUM(AJ92,AN92)</f>
        <v>#DIV/0!</v>
      </c>
      <c r="AI92" s="876" t="e">
        <f t="shared" ref="AI92:AI99" si="79">AL92+AP92</f>
        <v>#DIV/0!</v>
      </c>
      <c r="AJ92" s="908" t="e">
        <f>Пресс!W92*Пресс!H92/Пресс!I92</f>
        <v>#DIV/0!</v>
      </c>
      <c r="AK92" s="914"/>
      <c r="AL92" s="877" t="e">
        <f>Пресс!W92*Пресс!H92/Пресс!J92</f>
        <v>#DIV/0!</v>
      </c>
      <c r="AM92" s="18"/>
      <c r="AN92" s="908" t="e">
        <f>Пресс!Y92*Пресс!H92/Пресс!I92</f>
        <v>#DIV/0!</v>
      </c>
      <c r="AO92" s="914"/>
      <c r="AP92" s="877" t="e">
        <f>Пресс!Y92*Пресс!H92/Пресс!J92</f>
        <v>#DIV/0!</v>
      </c>
      <c r="AQ92" s="245"/>
      <c r="AR92" s="842" t="e">
        <f t="shared" ref="AR92:AR99" si="80">SUM(AT92,AX92)</f>
        <v>#DIV/0!</v>
      </c>
      <c r="AS92" s="876" t="e">
        <f t="shared" ref="AS92:AS99" si="81">AV92+AZ92</f>
        <v>#DIV/0!</v>
      </c>
      <c r="AT92" s="849" t="e">
        <f>Пресс!AA92*Пресс!H92/Пресс!I92</f>
        <v>#DIV/0!</v>
      </c>
      <c r="AU92" s="18"/>
      <c r="AV92" s="877" t="e">
        <f>Пресс!AA92*Пресс!H93/Пресс!J93</f>
        <v>#DIV/0!</v>
      </c>
      <c r="AW92" s="18"/>
      <c r="AX92" s="825" t="e">
        <f>Пресс!AC92*Пресс!H93/Пресс!I93</f>
        <v>#DIV/0!</v>
      </c>
      <c r="AY92" s="18"/>
      <c r="AZ92" s="877" t="e">
        <f>Пресс!AC92*Пресс!H93/Пресс!J93</f>
        <v>#DIV/0!</v>
      </c>
      <c r="BA92" s="245"/>
      <c r="BB92" s="842" t="e">
        <f t="shared" si="57"/>
        <v>#DIV/0!</v>
      </c>
      <c r="BC92" s="876" t="e">
        <f t="shared" si="58"/>
        <v>#DIV/0!</v>
      </c>
      <c r="BD92" s="825" t="e">
        <f>Пресс!AE92*Пресс!H93/Пресс!I93</f>
        <v>#DIV/0!</v>
      </c>
      <c r="BE92" s="18"/>
      <c r="BF92" s="877" t="e">
        <f>Пресс!AE92*Пресс!H93/Пресс!J93</f>
        <v>#DIV/0!</v>
      </c>
      <c r="BG92" s="18"/>
      <c r="BH92" s="825" t="e">
        <f>Пресс!AG92*Пресс!H93/Пресс!I93</f>
        <v>#DIV/0!</v>
      </c>
      <c r="BI92" s="29"/>
      <c r="BJ92" s="877" t="e">
        <f>Пресс!AG92*Пресс!H93/Пресс!J93</f>
        <v>#DIV/0!</v>
      </c>
      <c r="BK92" s="245"/>
      <c r="BL92" s="842" t="e">
        <f t="shared" si="59"/>
        <v>#DIV/0!</v>
      </c>
      <c r="BM92" s="876" t="e">
        <f t="shared" si="60"/>
        <v>#DIV/0!</v>
      </c>
      <c r="BN92" s="825" t="e">
        <f>Пресс!AI92*Пресс!H93/Пресс!I93</f>
        <v>#DIV/0!</v>
      </c>
      <c r="BO92" s="18"/>
      <c r="BP92" s="877" t="e">
        <f>Пресс!AI92*Пресс!H93/Пресс!J93</f>
        <v>#DIV/0!</v>
      </c>
      <c r="BQ92" s="18"/>
      <c r="BR92" s="825" t="e">
        <f>Пресс!AK92*Пресс!H93/Пресс!I93</f>
        <v>#DIV/0!</v>
      </c>
      <c r="BS92" s="18"/>
      <c r="BT92" s="877" t="e">
        <f>Пресс!AK92*Пресс!H93/Пресс!J93</f>
        <v>#DIV/0!</v>
      </c>
      <c r="BU92" s="245"/>
      <c r="BV92" s="876" t="e">
        <f t="shared" si="61"/>
        <v>#DIV/0!</v>
      </c>
      <c r="BW92" s="876" t="e">
        <f t="shared" si="62"/>
        <v>#DIV/0!</v>
      </c>
      <c r="BX92" s="825" t="e">
        <f>Пресс!AM92*Пресс!H93/Пресс!I93</f>
        <v>#DIV/0!</v>
      </c>
      <c r="BY92" s="18"/>
      <c r="BZ92" s="877" t="e">
        <f>Пресс!AM92*Пресс!H93/Пресс!J93</f>
        <v>#DIV/0!</v>
      </c>
      <c r="CA92" s="18"/>
      <c r="CB92" s="825" t="e">
        <f>Пресс!AO92*Пресс!H93/Пресс!I93</f>
        <v>#DIV/0!</v>
      </c>
      <c r="CC92" s="18"/>
      <c r="CD92" s="877" t="e">
        <f>Пресс!AO92*Пресс!H93/Пресс!J93</f>
        <v>#DIV/0!</v>
      </c>
      <c r="CE92" s="18"/>
      <c r="CF92" s="810" t="e">
        <f t="shared" si="64"/>
        <v>#DIV/0!</v>
      </c>
      <c r="CG92" s="266">
        <f t="shared" si="65"/>
        <v>0</v>
      </c>
      <c r="CH92" s="202" t="e">
        <f>Пресс!AQ92*Пресс!H93/Пресс!I93</f>
        <v>#DIV/0!</v>
      </c>
      <c r="CI92" s="10"/>
      <c r="CJ92" s="202" t="e">
        <f>Пресс!AS92*Пресс!H93/Пресс!I93</f>
        <v>#DIV/0!</v>
      </c>
      <c r="CK92" s="302"/>
      <c r="CL92" s="294" t="e">
        <f t="shared" si="66"/>
        <v>#DIV/0!</v>
      </c>
      <c r="CM92" s="266">
        <f t="shared" si="67"/>
        <v>0</v>
      </c>
      <c r="CN92" s="202" t="e">
        <f>Пресс!AU92*Пресс!H93/Пресс!I93</f>
        <v>#DIV/0!</v>
      </c>
      <c r="CO92" s="25"/>
      <c r="CP92" s="199" t="e">
        <f>Пресс!AW92*Пресс!H93/Пресс!I93</f>
        <v>#DIV/0!</v>
      </c>
      <c r="CQ92" s="45"/>
    </row>
    <row r="93" spans="1:95" ht="19.5" hidden="1" customHeight="1" outlineLevel="1" thickBot="1" x14ac:dyDescent="0.25">
      <c r="A93" s="206"/>
      <c r="B93" s="1224"/>
      <c r="C93" s="336"/>
      <c r="D93" s="883">
        <f>Пресс!E93</f>
        <v>0</v>
      </c>
      <c r="E93" s="201">
        <f>Пресс!F93</f>
        <v>0</v>
      </c>
      <c r="F93" s="884">
        <f>Пресс!G93</f>
        <v>0</v>
      </c>
      <c r="G93" s="884"/>
      <c r="H93" s="884"/>
      <c r="I93" s="884"/>
      <c r="J93" s="849" t="e">
        <f>Пресс!K93*Пресс!H93/Пресс!I93</f>
        <v>#DIV/0!</v>
      </c>
      <c r="K93" s="826" t="e">
        <f t="shared" si="72"/>
        <v>#DIV/0!</v>
      </c>
      <c r="L93" s="818" t="e">
        <f>Пресс!K93*Пресс!H93/Пресс!J93</f>
        <v>#DIV/0!</v>
      </c>
      <c r="M93" s="962" t="e">
        <f t="shared" si="73"/>
        <v>#DIV/0!</v>
      </c>
      <c r="N93" s="950" t="e">
        <f t="shared" si="74"/>
        <v>#DIV/0!</v>
      </c>
      <c r="O93" s="876" t="e">
        <f t="shared" si="75"/>
        <v>#DIV/0!</v>
      </c>
      <c r="P93" s="825" t="e">
        <f>Пресс!O93*Пресс!H93/Пресс!I93</f>
        <v>#DIV/0!</v>
      </c>
      <c r="Q93" s="18"/>
      <c r="R93" s="877" t="e">
        <f>Пресс!O93*Пресс!H93/Пресс!J93</f>
        <v>#DIV/0!</v>
      </c>
      <c r="S93" s="18"/>
      <c r="T93" s="825" t="e">
        <f>Пресс!Q93*Пресс!H93/Пресс!I93</f>
        <v>#DIV/0!</v>
      </c>
      <c r="U93" s="18"/>
      <c r="V93" s="877" t="e">
        <f>Пресс!Q93*Пресс!H93/Пресс!J93</f>
        <v>#DIV/0!</v>
      </c>
      <c r="W93" s="245"/>
      <c r="X93" s="842" t="e">
        <f t="shared" si="76"/>
        <v>#DIV/0!</v>
      </c>
      <c r="Y93" s="876" t="e">
        <f t="shared" si="77"/>
        <v>#DIV/0!</v>
      </c>
      <c r="Z93" s="825" t="e">
        <f>Пресс!S93*Пресс!H93/Пресс!I93</f>
        <v>#DIV/0!</v>
      </c>
      <c r="AA93" s="18"/>
      <c r="AB93" s="877" t="e">
        <f>Пресс!S93*Пресс!H93/Пресс!J93</f>
        <v>#DIV/0!</v>
      </c>
      <c r="AC93" s="18"/>
      <c r="AD93" s="825" t="e">
        <f>Пресс!U93*Пресс!I93/Пресс!H93</f>
        <v>#DIV/0!</v>
      </c>
      <c r="AE93" s="18"/>
      <c r="AF93" s="877" t="e">
        <f>Пресс!U93*Пресс!H93/Пресс!J93</f>
        <v>#DIV/0!</v>
      </c>
      <c r="AG93" s="245"/>
      <c r="AH93" s="842" t="e">
        <f t="shared" si="78"/>
        <v>#DIV/0!</v>
      </c>
      <c r="AI93" s="876" t="e">
        <f t="shared" si="79"/>
        <v>#DIV/0!</v>
      </c>
      <c r="AJ93" s="908" t="e">
        <f>Пресс!W93*Пресс!H93/Пресс!I93</f>
        <v>#DIV/0!</v>
      </c>
      <c r="AK93" s="914"/>
      <c r="AL93" s="877" t="e">
        <f>Пресс!W93*Пресс!H93/Пресс!J93</f>
        <v>#DIV/0!</v>
      </c>
      <c r="AM93" s="18"/>
      <c r="AN93" s="908" t="e">
        <f>Пресс!Y93*Пресс!H93/Пресс!I93</f>
        <v>#DIV/0!</v>
      </c>
      <c r="AO93" s="914"/>
      <c r="AP93" s="877" t="e">
        <f>Пресс!Y93*Пресс!H93/Пресс!J93</f>
        <v>#DIV/0!</v>
      </c>
      <c r="AQ93" s="245"/>
      <c r="AR93" s="842" t="e">
        <f t="shared" si="80"/>
        <v>#DIV/0!</v>
      </c>
      <c r="AS93" s="876" t="e">
        <f t="shared" si="81"/>
        <v>#DIV/0!</v>
      </c>
      <c r="AT93" s="849" t="e">
        <f>Пресс!AA93*Пресс!H93/Пресс!I93</f>
        <v>#DIV/0!</v>
      </c>
      <c r="AU93" s="18"/>
      <c r="AV93" s="877" t="e">
        <f>Пресс!AA93*Пресс!H94/Пресс!J94</f>
        <v>#DIV/0!</v>
      </c>
      <c r="AW93" s="18"/>
      <c r="AX93" s="825" t="e">
        <f>Пресс!AC93*Пресс!H94/Пресс!I94</f>
        <v>#DIV/0!</v>
      </c>
      <c r="AY93" s="18"/>
      <c r="AZ93" s="877" t="e">
        <f>Пресс!AC93*Пресс!H94/Пресс!J94</f>
        <v>#DIV/0!</v>
      </c>
      <c r="BA93" s="245"/>
      <c r="BB93" s="842" t="e">
        <f t="shared" si="57"/>
        <v>#DIV/0!</v>
      </c>
      <c r="BC93" s="876" t="e">
        <f t="shared" si="58"/>
        <v>#DIV/0!</v>
      </c>
      <c r="BD93" s="825" t="e">
        <f>Пресс!AE93*Пресс!H94/Пресс!I94</f>
        <v>#DIV/0!</v>
      </c>
      <c r="BE93" s="18"/>
      <c r="BF93" s="877" t="e">
        <f>Пресс!AE93*Пресс!H94/Пресс!J94</f>
        <v>#DIV/0!</v>
      </c>
      <c r="BG93" s="18"/>
      <c r="BH93" s="825" t="e">
        <f>Пресс!AG93*Пресс!H94/Пресс!I94</f>
        <v>#DIV/0!</v>
      </c>
      <c r="BI93" s="29"/>
      <c r="BJ93" s="877" t="e">
        <f>Пресс!AG93*Пресс!H94/Пресс!J94</f>
        <v>#DIV/0!</v>
      </c>
      <c r="BK93" s="245"/>
      <c r="BL93" s="842" t="e">
        <f t="shared" si="59"/>
        <v>#DIV/0!</v>
      </c>
      <c r="BM93" s="876" t="e">
        <f t="shared" si="60"/>
        <v>#DIV/0!</v>
      </c>
      <c r="BN93" s="825" t="e">
        <f>Пресс!AI93*Пресс!H94/Пресс!I94</f>
        <v>#DIV/0!</v>
      </c>
      <c r="BO93" s="18"/>
      <c r="BP93" s="877" t="e">
        <f>Пресс!AI93*Пресс!H94/Пресс!J94</f>
        <v>#DIV/0!</v>
      </c>
      <c r="BQ93" s="18"/>
      <c r="BR93" s="825" t="e">
        <f>Пресс!AK93*Пресс!H94/Пресс!I94</f>
        <v>#DIV/0!</v>
      </c>
      <c r="BS93" s="18"/>
      <c r="BT93" s="877" t="e">
        <f>Пресс!AK93*Пресс!H94/Пресс!J94</f>
        <v>#DIV/0!</v>
      </c>
      <c r="BU93" s="245"/>
      <c r="BV93" s="876" t="e">
        <f t="shared" si="61"/>
        <v>#DIV/0!</v>
      </c>
      <c r="BW93" s="876" t="e">
        <f t="shared" si="62"/>
        <v>#DIV/0!</v>
      </c>
      <c r="BX93" s="825" t="e">
        <f>Пресс!AM93*Пресс!H94/Пресс!I94</f>
        <v>#DIV/0!</v>
      </c>
      <c r="BY93" s="18"/>
      <c r="BZ93" s="877" t="e">
        <f>Пресс!AM93*Пресс!H94/Пресс!J94</f>
        <v>#DIV/0!</v>
      </c>
      <c r="CA93" s="18"/>
      <c r="CB93" s="825" t="e">
        <f>Пресс!AO93*Пресс!H94/Пресс!I94</f>
        <v>#DIV/0!</v>
      </c>
      <c r="CC93" s="18"/>
      <c r="CD93" s="877" t="e">
        <f>Пресс!AO93*Пресс!H94/Пресс!J94</f>
        <v>#DIV/0!</v>
      </c>
      <c r="CE93" s="18"/>
      <c r="CF93" s="810" t="e">
        <f t="shared" si="64"/>
        <v>#DIV/0!</v>
      </c>
      <c r="CG93" s="266">
        <f t="shared" si="65"/>
        <v>0</v>
      </c>
      <c r="CH93" s="202" t="e">
        <f>Пресс!AQ93*Пресс!H94/Пресс!I94</f>
        <v>#DIV/0!</v>
      </c>
      <c r="CI93" s="10"/>
      <c r="CJ93" s="202" t="e">
        <f>Пресс!AS93*Пресс!H94/Пресс!I94</f>
        <v>#DIV/0!</v>
      </c>
      <c r="CK93" s="302"/>
      <c r="CL93" s="294" t="e">
        <f t="shared" si="66"/>
        <v>#DIV/0!</v>
      </c>
      <c r="CM93" s="266">
        <f t="shared" si="67"/>
        <v>0</v>
      </c>
      <c r="CN93" s="202" t="e">
        <f>Пресс!AU93*Пресс!H94/Пресс!I94</f>
        <v>#DIV/0!</v>
      </c>
      <c r="CO93" s="25"/>
      <c r="CP93" s="199" t="e">
        <f>Пресс!AW93*Пресс!H94/Пресс!I94</f>
        <v>#DIV/0!</v>
      </c>
      <c r="CQ93" s="45"/>
    </row>
    <row r="94" spans="1:95" ht="19.5" hidden="1" customHeight="1" outlineLevel="1" thickBot="1" x14ac:dyDescent="0.25">
      <c r="A94" s="206"/>
      <c r="B94" s="1224"/>
      <c r="C94" s="336"/>
      <c r="D94" s="883">
        <f>Пресс!E94</f>
        <v>0</v>
      </c>
      <c r="E94" s="201">
        <f>Пресс!F94</f>
        <v>0</v>
      </c>
      <c r="F94" s="884">
        <f>Пресс!G94</f>
        <v>0</v>
      </c>
      <c r="G94" s="884"/>
      <c r="H94" s="884"/>
      <c r="I94" s="884"/>
      <c r="J94" s="849" t="e">
        <f>Пресс!K94*Пресс!H94/Пресс!I94</f>
        <v>#DIV/0!</v>
      </c>
      <c r="K94" s="826" t="e">
        <f t="shared" si="72"/>
        <v>#DIV/0!</v>
      </c>
      <c r="L94" s="818" t="e">
        <f>Пресс!K94*Пресс!H94/Пресс!J94</f>
        <v>#DIV/0!</v>
      </c>
      <c r="M94" s="962" t="e">
        <f t="shared" si="73"/>
        <v>#DIV/0!</v>
      </c>
      <c r="N94" s="950" t="e">
        <f t="shared" si="74"/>
        <v>#DIV/0!</v>
      </c>
      <c r="O94" s="876" t="e">
        <f t="shared" si="75"/>
        <v>#DIV/0!</v>
      </c>
      <c r="P94" s="825" t="e">
        <f>Пресс!O94*Пресс!H94/Пресс!I94</f>
        <v>#DIV/0!</v>
      </c>
      <c r="Q94" s="18"/>
      <c r="R94" s="877" t="e">
        <f>Пресс!O94*Пресс!H94/Пресс!J94</f>
        <v>#DIV/0!</v>
      </c>
      <c r="S94" s="18"/>
      <c r="T94" s="825" t="e">
        <f>Пресс!Q94*Пресс!H94/Пресс!I94</f>
        <v>#DIV/0!</v>
      </c>
      <c r="U94" s="18"/>
      <c r="V94" s="877" t="e">
        <f>Пресс!Q94*Пресс!H94/Пресс!J94</f>
        <v>#DIV/0!</v>
      </c>
      <c r="W94" s="245"/>
      <c r="X94" s="842" t="e">
        <f t="shared" si="76"/>
        <v>#DIV/0!</v>
      </c>
      <c r="Y94" s="876" t="e">
        <f t="shared" si="77"/>
        <v>#DIV/0!</v>
      </c>
      <c r="Z94" s="825" t="e">
        <f>Пресс!S94*Пресс!H94/Пресс!I94</f>
        <v>#DIV/0!</v>
      </c>
      <c r="AA94" s="18"/>
      <c r="AB94" s="877" t="e">
        <f>Пресс!S94*Пресс!H94/Пресс!J94</f>
        <v>#DIV/0!</v>
      </c>
      <c r="AC94" s="18"/>
      <c r="AD94" s="825" t="e">
        <f>Пресс!U94*Пресс!I94/Пресс!H94</f>
        <v>#DIV/0!</v>
      </c>
      <c r="AE94" s="18"/>
      <c r="AF94" s="877" t="e">
        <f>Пресс!U94*Пресс!H94/Пресс!J94</f>
        <v>#DIV/0!</v>
      </c>
      <c r="AG94" s="245"/>
      <c r="AH94" s="842" t="e">
        <f t="shared" si="78"/>
        <v>#DIV/0!</v>
      </c>
      <c r="AI94" s="876" t="e">
        <f t="shared" si="79"/>
        <v>#DIV/0!</v>
      </c>
      <c r="AJ94" s="908" t="e">
        <f>Пресс!W94*Пресс!H94/Пресс!I94</f>
        <v>#DIV/0!</v>
      </c>
      <c r="AK94" s="914"/>
      <c r="AL94" s="877" t="e">
        <f>Пресс!W94*Пресс!H94/Пресс!J94</f>
        <v>#DIV/0!</v>
      </c>
      <c r="AM94" s="18"/>
      <c r="AN94" s="908" t="e">
        <f>Пресс!Y94*Пресс!H94/Пресс!I94</f>
        <v>#DIV/0!</v>
      </c>
      <c r="AO94" s="914"/>
      <c r="AP94" s="877" t="e">
        <f>Пресс!Y94*Пресс!H94/Пресс!J94</f>
        <v>#DIV/0!</v>
      </c>
      <c r="AQ94" s="245"/>
      <c r="AR94" s="842" t="e">
        <f t="shared" si="80"/>
        <v>#DIV/0!</v>
      </c>
      <c r="AS94" s="876" t="e">
        <f t="shared" si="81"/>
        <v>#DIV/0!</v>
      </c>
      <c r="AT94" s="849" t="e">
        <f>Пресс!AA94*Пресс!H94/Пресс!I94</f>
        <v>#DIV/0!</v>
      </c>
      <c r="AU94" s="18"/>
      <c r="AV94" s="877" t="e">
        <f>Пресс!AA94*Пресс!H95/Пресс!J95</f>
        <v>#DIV/0!</v>
      </c>
      <c r="AW94" s="18"/>
      <c r="AX94" s="825" t="e">
        <f>Пресс!AC94*Пресс!H95/Пресс!I95</f>
        <v>#DIV/0!</v>
      </c>
      <c r="AY94" s="18"/>
      <c r="AZ94" s="877" t="e">
        <f>Пресс!AC94*Пресс!H95/Пресс!J95</f>
        <v>#DIV/0!</v>
      </c>
      <c r="BA94" s="245"/>
      <c r="BB94" s="842" t="e">
        <f t="shared" si="57"/>
        <v>#DIV/0!</v>
      </c>
      <c r="BC94" s="876" t="e">
        <f t="shared" si="58"/>
        <v>#DIV/0!</v>
      </c>
      <c r="BD94" s="825" t="e">
        <f>Пресс!AE94*Пресс!H95/Пресс!I95</f>
        <v>#DIV/0!</v>
      </c>
      <c r="BE94" s="18"/>
      <c r="BF94" s="877" t="e">
        <f>Пресс!AE94*Пресс!H95/Пресс!J95</f>
        <v>#DIV/0!</v>
      </c>
      <c r="BG94" s="18"/>
      <c r="BH94" s="825" t="e">
        <f>Пресс!AG94*Пресс!H95/Пресс!I95</f>
        <v>#DIV/0!</v>
      </c>
      <c r="BI94" s="29"/>
      <c r="BJ94" s="877" t="e">
        <f>Пресс!AG94*Пресс!H95/Пресс!J95</f>
        <v>#DIV/0!</v>
      </c>
      <c r="BK94" s="245"/>
      <c r="BL94" s="842" t="e">
        <f t="shared" si="59"/>
        <v>#DIV/0!</v>
      </c>
      <c r="BM94" s="876" t="e">
        <f t="shared" si="60"/>
        <v>#DIV/0!</v>
      </c>
      <c r="BN94" s="825" t="e">
        <f>Пресс!AI94*Пресс!H95/Пресс!I95</f>
        <v>#DIV/0!</v>
      </c>
      <c r="BO94" s="18"/>
      <c r="BP94" s="877" t="e">
        <f>Пресс!AI94*Пресс!H95/Пресс!J95</f>
        <v>#DIV/0!</v>
      </c>
      <c r="BQ94" s="18"/>
      <c r="BR94" s="825" t="e">
        <f>Пресс!AK94*Пресс!H95/Пресс!I95</f>
        <v>#DIV/0!</v>
      </c>
      <c r="BS94" s="18"/>
      <c r="BT94" s="877" t="e">
        <f>Пресс!AK94*Пресс!H95/Пресс!J95</f>
        <v>#DIV/0!</v>
      </c>
      <c r="BU94" s="245"/>
      <c r="BV94" s="876" t="e">
        <f t="shared" si="61"/>
        <v>#DIV/0!</v>
      </c>
      <c r="BW94" s="876" t="e">
        <f t="shared" si="62"/>
        <v>#DIV/0!</v>
      </c>
      <c r="BX94" s="825" t="e">
        <f>Пресс!AM94*Пресс!H95/Пресс!I95</f>
        <v>#DIV/0!</v>
      </c>
      <c r="BY94" s="18"/>
      <c r="BZ94" s="877" t="e">
        <f>Пресс!AM94*Пресс!H95/Пресс!J95</f>
        <v>#DIV/0!</v>
      </c>
      <c r="CA94" s="18"/>
      <c r="CB94" s="825" t="e">
        <f>Пресс!AO94*Пресс!H95/Пресс!I95</f>
        <v>#DIV/0!</v>
      </c>
      <c r="CC94" s="18"/>
      <c r="CD94" s="877" t="e">
        <f>Пресс!AO94*Пресс!H95/Пресс!J95</f>
        <v>#DIV/0!</v>
      </c>
      <c r="CE94" s="18"/>
      <c r="CF94" s="810" t="e">
        <f t="shared" si="64"/>
        <v>#DIV/0!</v>
      </c>
      <c r="CG94" s="266">
        <f t="shared" si="65"/>
        <v>0</v>
      </c>
      <c r="CH94" s="202" t="e">
        <f>Пресс!AQ94*Пресс!H95/Пресс!I95</f>
        <v>#DIV/0!</v>
      </c>
      <c r="CI94" s="10"/>
      <c r="CJ94" s="202" t="e">
        <f>Пресс!AS94*Пресс!H95/Пресс!I95</f>
        <v>#DIV/0!</v>
      </c>
      <c r="CK94" s="302"/>
      <c r="CL94" s="294" t="e">
        <f t="shared" si="66"/>
        <v>#DIV/0!</v>
      </c>
      <c r="CM94" s="266">
        <f t="shared" si="67"/>
        <v>0</v>
      </c>
      <c r="CN94" s="202" t="e">
        <f>Пресс!AU94*Пресс!H95/Пресс!I95</f>
        <v>#DIV/0!</v>
      </c>
      <c r="CO94" s="25"/>
      <c r="CP94" s="199" t="e">
        <f>Пресс!AW94*Пресс!H95/Пресс!I95</f>
        <v>#DIV/0!</v>
      </c>
      <c r="CQ94" s="45"/>
    </row>
    <row r="95" spans="1:95" ht="19.5" hidden="1" customHeight="1" outlineLevel="1" thickBot="1" x14ac:dyDescent="0.25">
      <c r="A95" s="206"/>
      <c r="B95" s="1224"/>
      <c r="C95" s="336"/>
      <c r="D95" s="883">
        <f>Пресс!E95</f>
        <v>0</v>
      </c>
      <c r="E95" s="201">
        <f>Пресс!F95</f>
        <v>0</v>
      </c>
      <c r="F95" s="884">
        <f>Пресс!G95</f>
        <v>0</v>
      </c>
      <c r="G95" s="884"/>
      <c r="H95" s="884"/>
      <c r="I95" s="884"/>
      <c r="J95" s="849" t="e">
        <f>Пресс!K95*Пресс!H95/Пресс!I95</f>
        <v>#DIV/0!</v>
      </c>
      <c r="K95" s="826" t="e">
        <f t="shared" si="72"/>
        <v>#DIV/0!</v>
      </c>
      <c r="L95" s="818" t="e">
        <f>Пресс!K95*Пресс!H95/Пресс!J95</f>
        <v>#DIV/0!</v>
      </c>
      <c r="M95" s="962" t="e">
        <f t="shared" si="73"/>
        <v>#DIV/0!</v>
      </c>
      <c r="N95" s="950" t="e">
        <f t="shared" si="74"/>
        <v>#DIV/0!</v>
      </c>
      <c r="O95" s="876" t="e">
        <f t="shared" si="75"/>
        <v>#DIV/0!</v>
      </c>
      <c r="P95" s="825" t="e">
        <f>Пресс!O95*Пресс!H95/Пресс!I95</f>
        <v>#DIV/0!</v>
      </c>
      <c r="Q95" s="18"/>
      <c r="R95" s="877" t="e">
        <f>Пресс!O95*Пресс!H95/Пресс!J95</f>
        <v>#DIV/0!</v>
      </c>
      <c r="S95" s="18"/>
      <c r="T95" s="825" t="e">
        <f>Пресс!Q95*Пресс!H95/Пресс!I95</f>
        <v>#DIV/0!</v>
      </c>
      <c r="U95" s="18"/>
      <c r="V95" s="877" t="e">
        <f>Пресс!Q95*Пресс!H95/Пресс!J95</f>
        <v>#DIV/0!</v>
      </c>
      <c r="W95" s="245"/>
      <c r="X95" s="842" t="e">
        <f t="shared" si="76"/>
        <v>#DIV/0!</v>
      </c>
      <c r="Y95" s="876" t="e">
        <f t="shared" si="77"/>
        <v>#DIV/0!</v>
      </c>
      <c r="Z95" s="825" t="e">
        <f>Пресс!S95*Пресс!H95/Пресс!I95</f>
        <v>#DIV/0!</v>
      </c>
      <c r="AA95" s="18"/>
      <c r="AB95" s="877" t="e">
        <f>Пресс!S95*Пресс!H95/Пресс!J95</f>
        <v>#DIV/0!</v>
      </c>
      <c r="AC95" s="18"/>
      <c r="AD95" s="825" t="e">
        <f>Пресс!U95*Пресс!I95/Пресс!H95</f>
        <v>#DIV/0!</v>
      </c>
      <c r="AE95" s="18"/>
      <c r="AF95" s="877" t="e">
        <f>Пресс!U95*Пресс!H95/Пресс!J95</f>
        <v>#DIV/0!</v>
      </c>
      <c r="AG95" s="245"/>
      <c r="AH95" s="842" t="e">
        <f t="shared" si="78"/>
        <v>#DIV/0!</v>
      </c>
      <c r="AI95" s="876" t="e">
        <f t="shared" si="79"/>
        <v>#DIV/0!</v>
      </c>
      <c r="AJ95" s="908" t="e">
        <f>Пресс!W95*Пресс!H95/Пресс!I95</f>
        <v>#DIV/0!</v>
      </c>
      <c r="AK95" s="914"/>
      <c r="AL95" s="877" t="e">
        <f>Пресс!W95*Пресс!H95/Пресс!J95</f>
        <v>#DIV/0!</v>
      </c>
      <c r="AM95" s="18"/>
      <c r="AN95" s="908" t="e">
        <f>Пресс!Y95*Пресс!H95/Пресс!I95</f>
        <v>#DIV/0!</v>
      </c>
      <c r="AO95" s="914"/>
      <c r="AP95" s="877" t="e">
        <f>Пресс!Y95*Пресс!H95/Пресс!J95</f>
        <v>#DIV/0!</v>
      </c>
      <c r="AQ95" s="245"/>
      <c r="AR95" s="842" t="e">
        <f t="shared" si="80"/>
        <v>#DIV/0!</v>
      </c>
      <c r="AS95" s="876" t="e">
        <f t="shared" si="81"/>
        <v>#DIV/0!</v>
      </c>
      <c r="AT95" s="849" t="e">
        <f>Пресс!AA95*Пресс!H95/Пресс!I95</f>
        <v>#DIV/0!</v>
      </c>
      <c r="AU95" s="18"/>
      <c r="AV95" s="877" t="e">
        <f>Пресс!AA95*Пресс!H96/Пресс!J96</f>
        <v>#DIV/0!</v>
      </c>
      <c r="AW95" s="18"/>
      <c r="AX95" s="825" t="e">
        <f>Пресс!AC95*Пресс!H96/Пресс!I96</f>
        <v>#DIV/0!</v>
      </c>
      <c r="AY95" s="18"/>
      <c r="AZ95" s="877" t="e">
        <f>Пресс!AC95*Пресс!H96/Пресс!J96</f>
        <v>#DIV/0!</v>
      </c>
      <c r="BA95" s="245"/>
      <c r="BB95" s="842" t="e">
        <f t="shared" si="57"/>
        <v>#DIV/0!</v>
      </c>
      <c r="BC95" s="876" t="e">
        <f t="shared" si="58"/>
        <v>#DIV/0!</v>
      </c>
      <c r="BD95" s="825" t="e">
        <f>Пресс!AE95*Пресс!H96/Пресс!I96</f>
        <v>#DIV/0!</v>
      </c>
      <c r="BE95" s="18"/>
      <c r="BF95" s="877" t="e">
        <f>Пресс!AE95*Пресс!H96/Пресс!J96</f>
        <v>#DIV/0!</v>
      </c>
      <c r="BG95" s="18"/>
      <c r="BH95" s="825" t="e">
        <f>Пресс!AG95*Пресс!H96/Пресс!I96</f>
        <v>#DIV/0!</v>
      </c>
      <c r="BI95" s="29"/>
      <c r="BJ95" s="877" t="e">
        <f>Пресс!AG95*Пресс!H96/Пресс!J96</f>
        <v>#DIV/0!</v>
      </c>
      <c r="BK95" s="245"/>
      <c r="BL95" s="842" t="e">
        <f t="shared" si="59"/>
        <v>#DIV/0!</v>
      </c>
      <c r="BM95" s="876" t="e">
        <f t="shared" si="60"/>
        <v>#DIV/0!</v>
      </c>
      <c r="BN95" s="825" t="e">
        <f>Пресс!AI95*Пресс!H96/Пресс!I96</f>
        <v>#DIV/0!</v>
      </c>
      <c r="BO95" s="18"/>
      <c r="BP95" s="877" t="e">
        <f>Пресс!AI95*Пресс!H96/Пресс!J96</f>
        <v>#DIV/0!</v>
      </c>
      <c r="BQ95" s="18"/>
      <c r="BR95" s="825" t="e">
        <f>Пресс!AK95*Пресс!H96/Пресс!I96</f>
        <v>#DIV/0!</v>
      </c>
      <c r="BS95" s="18"/>
      <c r="BT95" s="877" t="e">
        <f>Пресс!AK95*Пресс!H96/Пресс!J96</f>
        <v>#DIV/0!</v>
      </c>
      <c r="BU95" s="245"/>
      <c r="BV95" s="876" t="e">
        <f t="shared" si="61"/>
        <v>#DIV/0!</v>
      </c>
      <c r="BW95" s="876" t="e">
        <f t="shared" si="62"/>
        <v>#DIV/0!</v>
      </c>
      <c r="BX95" s="825" t="e">
        <f>Пресс!AM95*Пресс!H96/Пресс!I96</f>
        <v>#DIV/0!</v>
      </c>
      <c r="BY95" s="18"/>
      <c r="BZ95" s="877" t="e">
        <f>Пресс!AM95*Пресс!H96/Пресс!J96</f>
        <v>#DIV/0!</v>
      </c>
      <c r="CA95" s="18"/>
      <c r="CB95" s="825" t="e">
        <f>Пресс!AO95*Пресс!H96/Пресс!I96</f>
        <v>#DIV/0!</v>
      </c>
      <c r="CC95" s="18"/>
      <c r="CD95" s="877" t="e">
        <f>Пресс!AO95*Пресс!H96/Пресс!J96</f>
        <v>#DIV/0!</v>
      </c>
      <c r="CE95" s="18"/>
      <c r="CF95" s="810" t="e">
        <f t="shared" si="64"/>
        <v>#DIV/0!</v>
      </c>
      <c r="CG95" s="266">
        <f t="shared" si="65"/>
        <v>0</v>
      </c>
      <c r="CH95" s="202" t="e">
        <f>Пресс!AQ95*Пресс!H96/Пресс!I96</f>
        <v>#DIV/0!</v>
      </c>
      <c r="CI95" s="10"/>
      <c r="CJ95" s="202" t="e">
        <f>Пресс!AS95*Пресс!H96/Пресс!I96</f>
        <v>#DIV/0!</v>
      </c>
      <c r="CK95" s="302"/>
      <c r="CL95" s="294" t="e">
        <f t="shared" si="66"/>
        <v>#DIV/0!</v>
      </c>
      <c r="CM95" s="266">
        <f t="shared" si="67"/>
        <v>0</v>
      </c>
      <c r="CN95" s="202" t="e">
        <f>Пресс!AU95*Пресс!H96/Пресс!I96</f>
        <v>#DIV/0!</v>
      </c>
      <c r="CO95" s="25"/>
      <c r="CP95" s="199" t="e">
        <f>Пресс!AW95*Пресс!H96/Пресс!I96</f>
        <v>#DIV/0!</v>
      </c>
      <c r="CQ95" s="45"/>
    </row>
    <row r="96" spans="1:95" ht="19.5" hidden="1" customHeight="1" outlineLevel="1" thickBot="1" x14ac:dyDescent="0.25">
      <c r="A96" s="206"/>
      <c r="B96" s="1224"/>
      <c r="C96" s="336"/>
      <c r="D96" s="883">
        <f>Пресс!E96</f>
        <v>0</v>
      </c>
      <c r="E96" s="201">
        <f>Пресс!F96</f>
        <v>0</v>
      </c>
      <c r="F96" s="884">
        <f>Пресс!G96</f>
        <v>0</v>
      </c>
      <c r="G96" s="884"/>
      <c r="H96" s="884"/>
      <c r="I96" s="884"/>
      <c r="J96" s="849" t="e">
        <f>Пресс!K96*Пресс!H96/Пресс!I96</f>
        <v>#DIV/0!</v>
      </c>
      <c r="K96" s="826" t="e">
        <f t="shared" si="72"/>
        <v>#DIV/0!</v>
      </c>
      <c r="L96" s="818" t="e">
        <f>Пресс!K96*Пресс!H96/Пресс!J96</f>
        <v>#DIV/0!</v>
      </c>
      <c r="M96" s="962" t="e">
        <f t="shared" si="73"/>
        <v>#DIV/0!</v>
      </c>
      <c r="N96" s="950" t="e">
        <f t="shared" si="74"/>
        <v>#DIV/0!</v>
      </c>
      <c r="O96" s="876" t="e">
        <f t="shared" si="75"/>
        <v>#DIV/0!</v>
      </c>
      <c r="P96" s="825" t="e">
        <f>Пресс!O96*Пресс!H96/Пресс!I96</f>
        <v>#DIV/0!</v>
      </c>
      <c r="Q96" s="18"/>
      <c r="R96" s="877" t="e">
        <f>Пресс!O96*Пресс!H96/Пресс!J96</f>
        <v>#DIV/0!</v>
      </c>
      <c r="S96" s="18"/>
      <c r="T96" s="825" t="e">
        <f>Пресс!Q96*Пресс!H96/Пресс!I96</f>
        <v>#DIV/0!</v>
      </c>
      <c r="U96" s="18"/>
      <c r="V96" s="877" t="e">
        <f>Пресс!Q96*Пресс!H96/Пресс!J96</f>
        <v>#DIV/0!</v>
      </c>
      <c r="W96" s="245"/>
      <c r="X96" s="842" t="e">
        <f t="shared" si="76"/>
        <v>#DIV/0!</v>
      </c>
      <c r="Y96" s="876" t="e">
        <f t="shared" si="77"/>
        <v>#DIV/0!</v>
      </c>
      <c r="Z96" s="825" t="e">
        <f>Пресс!S96*Пресс!H96/Пресс!I96</f>
        <v>#DIV/0!</v>
      </c>
      <c r="AA96" s="18"/>
      <c r="AB96" s="877" t="e">
        <f>Пресс!S96*Пресс!H96/Пресс!J96</f>
        <v>#DIV/0!</v>
      </c>
      <c r="AC96" s="18"/>
      <c r="AD96" s="825" t="e">
        <f>Пресс!U96*Пресс!I96/Пресс!H96</f>
        <v>#DIV/0!</v>
      </c>
      <c r="AE96" s="18"/>
      <c r="AF96" s="877" t="e">
        <f>Пресс!U96*Пресс!H96/Пресс!J96</f>
        <v>#DIV/0!</v>
      </c>
      <c r="AG96" s="245"/>
      <c r="AH96" s="842" t="e">
        <f t="shared" si="78"/>
        <v>#DIV/0!</v>
      </c>
      <c r="AI96" s="876" t="e">
        <f t="shared" si="79"/>
        <v>#DIV/0!</v>
      </c>
      <c r="AJ96" s="908" t="e">
        <f>Пресс!W96*Пресс!H96/Пресс!I96</f>
        <v>#DIV/0!</v>
      </c>
      <c r="AK96" s="914"/>
      <c r="AL96" s="877" t="e">
        <f>Пресс!W96*Пресс!H96/Пресс!J96</f>
        <v>#DIV/0!</v>
      </c>
      <c r="AM96" s="18"/>
      <c r="AN96" s="908" t="e">
        <f>Пресс!Y96*Пресс!H96/Пресс!I96</f>
        <v>#DIV/0!</v>
      </c>
      <c r="AO96" s="914"/>
      <c r="AP96" s="877" t="e">
        <f>Пресс!Y96*Пресс!H96/Пресс!J96</f>
        <v>#DIV/0!</v>
      </c>
      <c r="AQ96" s="245"/>
      <c r="AR96" s="842" t="e">
        <f t="shared" si="80"/>
        <v>#DIV/0!</v>
      </c>
      <c r="AS96" s="876" t="e">
        <f t="shared" si="81"/>
        <v>#DIV/0!</v>
      </c>
      <c r="AT96" s="849" t="e">
        <f>Пресс!AA96*Пресс!H96/Пресс!I96</f>
        <v>#DIV/0!</v>
      </c>
      <c r="AU96" s="18"/>
      <c r="AV96" s="877" t="e">
        <f>Пресс!AA96*Пресс!H97/Пресс!J97</f>
        <v>#DIV/0!</v>
      </c>
      <c r="AW96" s="18"/>
      <c r="AX96" s="825" t="e">
        <f>Пресс!AC96*Пресс!H97/Пресс!I97</f>
        <v>#DIV/0!</v>
      </c>
      <c r="AY96" s="18"/>
      <c r="AZ96" s="877" t="e">
        <f>Пресс!AC96*Пресс!H97/Пресс!J97</f>
        <v>#DIV/0!</v>
      </c>
      <c r="BA96" s="245"/>
      <c r="BB96" s="842" t="e">
        <f t="shared" ref="BB96" si="82">SUM(BD96,BH96)</f>
        <v>#DIV/0!</v>
      </c>
      <c r="BC96" s="876" t="e">
        <f t="shared" ref="BC96" si="83">BF96+BJ96</f>
        <v>#DIV/0!</v>
      </c>
      <c r="BD96" s="825" t="e">
        <f>Пресс!AE96*Пресс!H97/Пресс!I97</f>
        <v>#DIV/0!</v>
      </c>
      <c r="BE96" s="18"/>
      <c r="BF96" s="877" t="e">
        <f>Пресс!AE96*Пресс!H97/Пресс!J97</f>
        <v>#DIV/0!</v>
      </c>
      <c r="BG96" s="18"/>
      <c r="BH96" s="825" t="e">
        <f>Пресс!AG96*Пресс!H97/Пресс!I97</f>
        <v>#DIV/0!</v>
      </c>
      <c r="BI96" s="29"/>
      <c r="BJ96" s="877" t="e">
        <f>Пресс!AG96*Пресс!H97/Пресс!J97</f>
        <v>#DIV/0!</v>
      </c>
      <c r="BK96" s="245"/>
      <c r="BL96" s="842" t="e">
        <f t="shared" ref="BL96" si="84">SUM(BN96,BR96)</f>
        <v>#DIV/0!</v>
      </c>
      <c r="BM96" s="876" t="e">
        <f t="shared" ref="BM96" si="85">BP96+BT96</f>
        <v>#DIV/0!</v>
      </c>
      <c r="BN96" s="825" t="e">
        <f>Пресс!AI96*Пресс!H97/Пресс!I97</f>
        <v>#DIV/0!</v>
      </c>
      <c r="BO96" s="18"/>
      <c r="BP96" s="877" t="e">
        <f>Пресс!AI96*Пресс!H97/Пресс!J97</f>
        <v>#DIV/0!</v>
      </c>
      <c r="BQ96" s="18"/>
      <c r="BR96" s="825" t="e">
        <f>Пресс!AK96*Пресс!H97/Пресс!I97</f>
        <v>#DIV/0!</v>
      </c>
      <c r="BS96" s="18"/>
      <c r="BT96" s="877" t="e">
        <f>Пресс!AK96*Пресс!H97/Пресс!J97</f>
        <v>#DIV/0!</v>
      </c>
      <c r="BU96" s="245"/>
      <c r="BV96" s="876" t="e">
        <f t="shared" ref="BV96" si="86">SUM(BX96,CB96)</f>
        <v>#DIV/0!</v>
      </c>
      <c r="BW96" s="876" t="e">
        <f t="shared" ref="BW96" si="87">BZ96+CD96</f>
        <v>#DIV/0!</v>
      </c>
      <c r="BX96" s="825" t="e">
        <f>Пресс!AM96*Пресс!H97/Пресс!I97</f>
        <v>#DIV/0!</v>
      </c>
      <c r="BY96" s="18"/>
      <c r="BZ96" s="877" t="e">
        <f>Пресс!AM96*Пресс!H97/Пресс!J97</f>
        <v>#DIV/0!</v>
      </c>
      <c r="CA96" s="18"/>
      <c r="CB96" s="825" t="e">
        <f>Пресс!AO96*Пресс!H97/Пресс!I97</f>
        <v>#DIV/0!</v>
      </c>
      <c r="CC96" s="18"/>
      <c r="CD96" s="877" t="e">
        <f>Пресс!AO96*Пресс!H97/Пресс!J97</f>
        <v>#DIV/0!</v>
      </c>
      <c r="CE96" s="18"/>
      <c r="CF96" s="810" t="e">
        <f t="shared" ref="CF96" si="88">SUM(CH96,CJ96)</f>
        <v>#DIV/0!</v>
      </c>
      <c r="CG96" s="266">
        <f t="shared" ref="CG96" si="89">SUM(CI96,CK96)</f>
        <v>0</v>
      </c>
      <c r="CH96" s="202" t="e">
        <f>Пресс!AQ96*Пресс!H97/Пресс!I97</f>
        <v>#DIV/0!</v>
      </c>
      <c r="CI96" s="10"/>
      <c r="CJ96" s="202" t="e">
        <f>Пресс!AS96*Пресс!H97/Пресс!I97</f>
        <v>#DIV/0!</v>
      </c>
      <c r="CK96" s="302"/>
      <c r="CL96" s="294" t="e">
        <f t="shared" ref="CL96" si="90">SUM(CN96,CP96)</f>
        <v>#DIV/0!</v>
      </c>
      <c r="CM96" s="266">
        <f t="shared" ref="CM96" si="91">SUM(CO96,CQ96)</f>
        <v>0</v>
      </c>
      <c r="CN96" s="202" t="e">
        <f>Пресс!AU96*Пресс!H97/Пресс!I97</f>
        <v>#DIV/0!</v>
      </c>
      <c r="CO96" s="25"/>
      <c r="CP96" s="199" t="e">
        <f>Пресс!AW96*Пресс!H97/Пресс!I97</f>
        <v>#DIV/0!</v>
      </c>
      <c r="CQ96" s="45"/>
    </row>
    <row r="97" spans="1:95" ht="19.5" hidden="1" customHeight="1" outlineLevel="1" thickBot="1" x14ac:dyDescent="0.25">
      <c r="A97" s="206"/>
      <c r="B97" s="1224"/>
      <c r="C97" s="336"/>
      <c r="D97" s="883">
        <f>Пресс!E97</f>
        <v>0</v>
      </c>
      <c r="E97" s="201">
        <f>Пресс!F97</f>
        <v>0</v>
      </c>
      <c r="F97" s="884">
        <f>Пресс!G97</f>
        <v>0</v>
      </c>
      <c r="G97" s="884"/>
      <c r="H97" s="884"/>
      <c r="I97" s="884"/>
      <c r="J97" s="849" t="e">
        <f>Пресс!K97*Пресс!H97/Пресс!I97</f>
        <v>#DIV/0!</v>
      </c>
      <c r="K97" s="826" t="e">
        <f t="shared" si="72"/>
        <v>#DIV/0!</v>
      </c>
      <c r="L97" s="818" t="e">
        <f>Пресс!K97*Пресс!H97/Пресс!J97</f>
        <v>#DIV/0!</v>
      </c>
      <c r="M97" s="962" t="e">
        <f t="shared" si="73"/>
        <v>#DIV/0!</v>
      </c>
      <c r="N97" s="950" t="e">
        <f t="shared" si="74"/>
        <v>#DIV/0!</v>
      </c>
      <c r="O97" s="876" t="e">
        <f t="shared" si="75"/>
        <v>#DIV/0!</v>
      </c>
      <c r="P97" s="825" t="e">
        <f>Пресс!O97*Пресс!H97/Пресс!I97</f>
        <v>#DIV/0!</v>
      </c>
      <c r="Q97" s="18"/>
      <c r="R97" s="877" t="e">
        <f>Пресс!O97*Пресс!H97/Пресс!J97</f>
        <v>#DIV/0!</v>
      </c>
      <c r="S97" s="18"/>
      <c r="T97" s="825" t="e">
        <f>Пресс!Q97*Пресс!H97/Пресс!I97</f>
        <v>#DIV/0!</v>
      </c>
      <c r="U97" s="18"/>
      <c r="V97" s="877" t="e">
        <f>Пресс!Q97*Пресс!H97/Пресс!J97</f>
        <v>#DIV/0!</v>
      </c>
      <c r="W97" s="245"/>
      <c r="X97" s="842" t="e">
        <f t="shared" si="76"/>
        <v>#DIV/0!</v>
      </c>
      <c r="Y97" s="876" t="e">
        <f t="shared" si="77"/>
        <v>#DIV/0!</v>
      </c>
      <c r="Z97" s="825" t="e">
        <f>Пресс!S97*Пресс!H97/Пресс!I97</f>
        <v>#DIV/0!</v>
      </c>
      <c r="AA97" s="18"/>
      <c r="AB97" s="877" t="e">
        <f>Пресс!S97*Пресс!H97/Пресс!J97</f>
        <v>#DIV/0!</v>
      </c>
      <c r="AC97" s="18"/>
      <c r="AD97" s="825" t="e">
        <f>Пресс!U97*Пресс!I97/Пресс!H97</f>
        <v>#DIV/0!</v>
      </c>
      <c r="AE97" s="18"/>
      <c r="AF97" s="877" t="e">
        <f>Пресс!U97*Пресс!H97/Пресс!J97</f>
        <v>#DIV/0!</v>
      </c>
      <c r="AG97" s="245"/>
      <c r="AH97" s="842" t="e">
        <f t="shared" si="78"/>
        <v>#DIV/0!</v>
      </c>
      <c r="AI97" s="876" t="e">
        <f t="shared" si="79"/>
        <v>#DIV/0!</v>
      </c>
      <c r="AJ97" s="908" t="e">
        <f>Пресс!W97*Пресс!H97/Пресс!I97</f>
        <v>#DIV/0!</v>
      </c>
      <c r="AK97" s="914"/>
      <c r="AL97" s="877" t="e">
        <f>Пресс!W97*Пресс!H97/Пресс!J97</f>
        <v>#DIV/0!</v>
      </c>
      <c r="AM97" s="18"/>
      <c r="AN97" s="908" t="e">
        <f>Пресс!Y97*Пресс!H97/Пресс!I97</f>
        <v>#DIV/0!</v>
      </c>
      <c r="AO97" s="914"/>
      <c r="AP97" s="877" t="e">
        <f>Пресс!Y97*Пресс!H97/Пресс!J97</f>
        <v>#DIV/0!</v>
      </c>
      <c r="AQ97" s="245"/>
      <c r="AR97" s="842" t="e">
        <f t="shared" si="80"/>
        <v>#DIV/0!</v>
      </c>
      <c r="AS97" s="876" t="e">
        <f t="shared" si="81"/>
        <v>#DIV/0!</v>
      </c>
      <c r="AT97" s="849" t="e">
        <f>Пресс!AA97*Пресс!H97/Пресс!I97</f>
        <v>#DIV/0!</v>
      </c>
      <c r="AU97" s="18"/>
      <c r="AV97" s="877" t="e">
        <f>Пресс!AA97*Пресс!H97/Пресс!J97</f>
        <v>#DIV/0!</v>
      </c>
      <c r="AW97" s="18"/>
      <c r="AX97" s="825" t="e">
        <f>Пресс!AC97*Пресс!H97/Пресс!I97</f>
        <v>#DIV/0!</v>
      </c>
      <c r="AY97" s="18"/>
      <c r="AZ97" s="877" t="e">
        <f>Пресс!AC97*Пресс!H97/Пресс!J97</f>
        <v>#DIV/0!</v>
      </c>
      <c r="BA97" s="245"/>
      <c r="BB97" s="842" t="e">
        <f t="shared" si="57"/>
        <v>#DIV/0!</v>
      </c>
      <c r="BC97" s="876" t="e">
        <f t="shared" si="58"/>
        <v>#DIV/0!</v>
      </c>
      <c r="BD97" s="825" t="e">
        <f>Пресс!AE97*Пресс!H97/Пресс!I97</f>
        <v>#DIV/0!</v>
      </c>
      <c r="BE97" s="18"/>
      <c r="BF97" s="877" t="e">
        <f>Пресс!AE97*Пресс!H97/Пресс!J97</f>
        <v>#DIV/0!</v>
      </c>
      <c r="BG97" s="18"/>
      <c r="BH97" s="825" t="e">
        <f>Пресс!AG97*Пресс!H97/Пресс!I97</f>
        <v>#DIV/0!</v>
      </c>
      <c r="BI97" s="29"/>
      <c r="BJ97" s="877" t="e">
        <f>Пресс!AG97*Пресс!H97/Пресс!J97</f>
        <v>#DIV/0!</v>
      </c>
      <c r="BK97" s="245"/>
      <c r="BL97" s="842" t="e">
        <f t="shared" si="59"/>
        <v>#DIV/0!</v>
      </c>
      <c r="BM97" s="876" t="e">
        <f t="shared" si="60"/>
        <v>#DIV/0!</v>
      </c>
      <c r="BN97" s="825" t="e">
        <f>Пресс!AI97*Пресс!H97/Пресс!I97</f>
        <v>#DIV/0!</v>
      </c>
      <c r="BO97" s="18"/>
      <c r="BP97" s="877" t="e">
        <f>Пресс!AI97*Пресс!H97/Пресс!J97</f>
        <v>#DIV/0!</v>
      </c>
      <c r="BQ97" s="18"/>
      <c r="BR97" s="825" t="e">
        <f>Пресс!AK97*Пресс!H97/Пресс!I97</f>
        <v>#DIV/0!</v>
      </c>
      <c r="BS97" s="18"/>
      <c r="BT97" s="877" t="e">
        <f>Пресс!AK97*Пресс!H97/Пресс!J97</f>
        <v>#DIV/0!</v>
      </c>
      <c r="BU97" s="245"/>
      <c r="BV97" s="876" t="e">
        <f t="shared" si="61"/>
        <v>#DIV/0!</v>
      </c>
      <c r="BW97" s="876" t="e">
        <f t="shared" si="62"/>
        <v>#DIV/0!</v>
      </c>
      <c r="BX97" s="825" t="e">
        <f>Пресс!AM97*Пресс!H97/Пресс!I97</f>
        <v>#DIV/0!</v>
      </c>
      <c r="BY97" s="18"/>
      <c r="BZ97" s="877" t="e">
        <f>Пресс!AM97*Пресс!H97/Пресс!J97</f>
        <v>#DIV/0!</v>
      </c>
      <c r="CA97" s="18"/>
      <c r="CB97" s="825" t="e">
        <f>Пресс!AO97*Пресс!H97/Пресс!I97</f>
        <v>#DIV/0!</v>
      </c>
      <c r="CC97" s="18"/>
      <c r="CD97" s="877" t="e">
        <f>Пресс!AO97*Пресс!H97/Пресс!J97</f>
        <v>#DIV/0!</v>
      </c>
      <c r="CE97" s="18"/>
      <c r="CF97" s="810" t="e">
        <f t="shared" ref="CF97:CF115" si="92">SUM(CH97,CJ97)</f>
        <v>#DIV/0!</v>
      </c>
      <c r="CG97" s="266">
        <f t="shared" ref="CG97:CG115" si="93">SUM(CI97,CK97)</f>
        <v>0</v>
      </c>
      <c r="CH97" s="202" t="e">
        <f>Пресс!AQ97*Пресс!H97/Пресс!I97</f>
        <v>#DIV/0!</v>
      </c>
      <c r="CI97" s="10"/>
      <c r="CJ97" s="202" t="e">
        <f>Пресс!AS97*Пресс!H97/Пресс!I97</f>
        <v>#DIV/0!</v>
      </c>
      <c r="CK97" s="302"/>
      <c r="CL97" s="294" t="e">
        <f t="shared" ref="CL97:CL115" si="94">SUM(CN97,CP97)</f>
        <v>#DIV/0!</v>
      </c>
      <c r="CM97" s="266">
        <f t="shared" ref="CM97:CM115" si="95">SUM(CO97,CQ97)</f>
        <v>0</v>
      </c>
      <c r="CN97" s="202" t="e">
        <f>Пресс!AU97*Пресс!H97/Пресс!I97</f>
        <v>#DIV/0!</v>
      </c>
      <c r="CO97" s="25"/>
      <c r="CP97" s="199" t="e">
        <f>Пресс!AW97*Пресс!H97/Пресс!I97</f>
        <v>#DIV/0!</v>
      </c>
      <c r="CQ97" s="45"/>
    </row>
    <row r="98" spans="1:95" ht="19.5" hidden="1" customHeight="1" outlineLevel="1" thickBot="1" x14ac:dyDescent="0.25">
      <c r="A98" s="206"/>
      <c r="B98" s="1224"/>
      <c r="C98" s="336"/>
      <c r="D98" s="883">
        <f>Пресс!E98</f>
        <v>0</v>
      </c>
      <c r="E98" s="201">
        <f>Пресс!F98</f>
        <v>0</v>
      </c>
      <c r="F98" s="884">
        <f>Пресс!G98</f>
        <v>0</v>
      </c>
      <c r="G98" s="884"/>
      <c r="H98" s="884"/>
      <c r="I98" s="884"/>
      <c r="J98" s="849" t="e">
        <f>Пресс!K98*Пресс!H98/Пресс!I98</f>
        <v>#DIV/0!</v>
      </c>
      <c r="K98" s="826" t="e">
        <f t="shared" si="52"/>
        <v>#DIV/0!</v>
      </c>
      <c r="L98" s="818" t="e">
        <f>Пресс!K98*Пресс!H98/Пресс!J98</f>
        <v>#DIV/0!</v>
      </c>
      <c r="M98" s="962" t="e">
        <f t="shared" si="53"/>
        <v>#DIV/0!</v>
      </c>
      <c r="N98" s="950" t="e">
        <f t="shared" si="68"/>
        <v>#DIV/0!</v>
      </c>
      <c r="O98" s="876" t="e">
        <f t="shared" si="63"/>
        <v>#DIV/0!</v>
      </c>
      <c r="P98" s="825" t="e">
        <f>Пресс!O98*Пресс!H98/Пресс!I98</f>
        <v>#DIV/0!</v>
      </c>
      <c r="Q98" s="18"/>
      <c r="R98" s="877" t="e">
        <f>Пресс!O98*Пресс!H98/Пресс!J98</f>
        <v>#DIV/0!</v>
      </c>
      <c r="S98" s="18"/>
      <c r="T98" s="825" t="e">
        <f>Пресс!Q98*Пресс!H98/Пресс!I98</f>
        <v>#DIV/0!</v>
      </c>
      <c r="U98" s="18"/>
      <c r="V98" s="877" t="e">
        <f>Пресс!Q98*Пресс!H98/Пресс!J98</f>
        <v>#DIV/0!</v>
      </c>
      <c r="W98" s="245"/>
      <c r="X98" s="842" t="e">
        <f t="shared" si="76"/>
        <v>#DIV/0!</v>
      </c>
      <c r="Y98" s="876" t="e">
        <f t="shared" si="77"/>
        <v>#DIV/0!</v>
      </c>
      <c r="Z98" s="825" t="e">
        <f>Пресс!S98*Пресс!H98/Пресс!I98</f>
        <v>#DIV/0!</v>
      </c>
      <c r="AA98" s="18"/>
      <c r="AB98" s="877" t="e">
        <f>Пресс!S98*Пресс!H98/Пресс!J98</f>
        <v>#DIV/0!</v>
      </c>
      <c r="AC98" s="18"/>
      <c r="AD98" s="825" t="e">
        <f>Пресс!U98*Пресс!I98/Пресс!H98</f>
        <v>#DIV/0!</v>
      </c>
      <c r="AE98" s="18"/>
      <c r="AF98" s="877" t="e">
        <f>Пресс!U98*Пресс!H98/Пресс!J98</f>
        <v>#DIV/0!</v>
      </c>
      <c r="AG98" s="245"/>
      <c r="AH98" s="842" t="e">
        <f t="shared" si="78"/>
        <v>#DIV/0!</v>
      </c>
      <c r="AI98" s="876" t="e">
        <f t="shared" si="79"/>
        <v>#DIV/0!</v>
      </c>
      <c r="AJ98" s="908" t="e">
        <f>Пресс!W98*Пресс!H98/Пресс!I98</f>
        <v>#DIV/0!</v>
      </c>
      <c r="AK98" s="914"/>
      <c r="AL98" s="877" t="e">
        <f>Пресс!W98*Пресс!H98/Пресс!J98</f>
        <v>#DIV/0!</v>
      </c>
      <c r="AM98" s="18"/>
      <c r="AN98" s="908" t="e">
        <f>Пресс!Y98*Пресс!H98/Пресс!I98</f>
        <v>#DIV/0!</v>
      </c>
      <c r="AO98" s="914"/>
      <c r="AP98" s="877" t="e">
        <f>Пресс!Y98*Пресс!H98/Пресс!J98</f>
        <v>#DIV/0!</v>
      </c>
      <c r="AQ98" s="245"/>
      <c r="AR98" s="842" t="e">
        <f t="shared" si="80"/>
        <v>#DIV/0!</v>
      </c>
      <c r="AS98" s="876" t="e">
        <f t="shared" si="81"/>
        <v>#DIV/0!</v>
      </c>
      <c r="AT98" s="849" t="e">
        <f>Пресс!AA98*Пресс!H98/Пресс!I98</f>
        <v>#DIV/0!</v>
      </c>
      <c r="AU98" s="18"/>
      <c r="AV98" s="877" t="e">
        <f>Пресс!AA98*Пресс!H98/Пресс!J98</f>
        <v>#DIV/0!</v>
      </c>
      <c r="AW98" s="18"/>
      <c r="AX98" s="825" t="e">
        <f>Пресс!AC98*Пресс!H98/Пресс!I98</f>
        <v>#DIV/0!</v>
      </c>
      <c r="AY98" s="18"/>
      <c r="AZ98" s="877" t="e">
        <f>Пресс!AC98*Пресс!H98/Пресс!J98</f>
        <v>#DIV/0!</v>
      </c>
      <c r="BA98" s="245"/>
      <c r="BB98" s="842" t="e">
        <f t="shared" si="57"/>
        <v>#DIV/0!</v>
      </c>
      <c r="BC98" s="876" t="e">
        <f t="shared" si="58"/>
        <v>#DIV/0!</v>
      </c>
      <c r="BD98" s="825" t="e">
        <f>Пресс!AE98*Пресс!H98/Пресс!I98</f>
        <v>#DIV/0!</v>
      </c>
      <c r="BE98" s="18"/>
      <c r="BF98" s="877" t="e">
        <f>Пресс!AE98*Пресс!H98/Пресс!J98</f>
        <v>#DIV/0!</v>
      </c>
      <c r="BG98" s="18"/>
      <c r="BH98" s="825" t="e">
        <f>Пресс!AG98*Пресс!H98/Пресс!I98</f>
        <v>#DIV/0!</v>
      </c>
      <c r="BI98" s="29"/>
      <c r="BJ98" s="877" t="e">
        <f>Пресс!AG98*Пресс!H98/Пресс!J98</f>
        <v>#DIV/0!</v>
      </c>
      <c r="BK98" s="245"/>
      <c r="BL98" s="842" t="e">
        <f t="shared" si="59"/>
        <v>#DIV/0!</v>
      </c>
      <c r="BM98" s="876" t="e">
        <f t="shared" si="60"/>
        <v>#DIV/0!</v>
      </c>
      <c r="BN98" s="825" t="e">
        <f>Пресс!AI98*Пресс!H98/Пресс!I98</f>
        <v>#DIV/0!</v>
      </c>
      <c r="BO98" s="18"/>
      <c r="BP98" s="877" t="e">
        <f>Пресс!AI98*Пресс!H98/Пресс!J98</f>
        <v>#DIV/0!</v>
      </c>
      <c r="BQ98" s="18"/>
      <c r="BR98" s="825" t="e">
        <f>Пресс!AK98*Пресс!H98/Пресс!I98</f>
        <v>#DIV/0!</v>
      </c>
      <c r="BS98" s="18"/>
      <c r="BT98" s="877" t="e">
        <f>Пресс!AK98*Пресс!H98/Пресс!J98</f>
        <v>#DIV/0!</v>
      </c>
      <c r="BU98" s="245"/>
      <c r="BV98" s="876" t="e">
        <f t="shared" si="61"/>
        <v>#DIV/0!</v>
      </c>
      <c r="BW98" s="876" t="e">
        <f t="shared" si="62"/>
        <v>#DIV/0!</v>
      </c>
      <c r="BX98" s="825" t="e">
        <f>Пресс!AM98*Пресс!H98/Пресс!I98</f>
        <v>#DIV/0!</v>
      </c>
      <c r="BY98" s="18"/>
      <c r="BZ98" s="877" t="e">
        <f>Пресс!AM98*Пресс!H98/Пресс!J98</f>
        <v>#DIV/0!</v>
      </c>
      <c r="CA98" s="18"/>
      <c r="CB98" s="825" t="e">
        <f>Пресс!AO98*Пресс!H98/Пресс!I98</f>
        <v>#DIV/0!</v>
      </c>
      <c r="CC98" s="18"/>
      <c r="CD98" s="877" t="e">
        <f>Пресс!AO98*Пресс!H98/Пресс!J98</f>
        <v>#DIV/0!</v>
      </c>
      <c r="CE98" s="18"/>
      <c r="CF98" s="810" t="e">
        <f t="shared" si="92"/>
        <v>#DIV/0!</v>
      </c>
      <c r="CG98" s="266">
        <f t="shared" si="93"/>
        <v>0</v>
      </c>
      <c r="CH98" s="202" t="e">
        <f>Пресс!AQ98*Пресс!H98/Пресс!I98</f>
        <v>#DIV/0!</v>
      </c>
      <c r="CI98" s="10"/>
      <c r="CJ98" s="202" t="e">
        <f>Пресс!AS98*Пресс!H98/Пресс!I98</f>
        <v>#DIV/0!</v>
      </c>
      <c r="CK98" s="302"/>
      <c r="CL98" s="294" t="e">
        <f t="shared" si="94"/>
        <v>#DIV/0!</v>
      </c>
      <c r="CM98" s="266">
        <f t="shared" si="95"/>
        <v>0</v>
      </c>
      <c r="CN98" s="202" t="e">
        <f>Пресс!AU98*Пресс!H98/Пресс!I98</f>
        <v>#DIV/0!</v>
      </c>
      <c r="CO98" s="25"/>
      <c r="CP98" s="199" t="e">
        <f>Пресс!AW98*Пресс!H98/Пресс!I98</f>
        <v>#DIV/0!</v>
      </c>
      <c r="CQ98" s="45"/>
    </row>
    <row r="99" spans="1:95" ht="19.5" hidden="1" customHeight="1" outlineLevel="1" thickBot="1" x14ac:dyDescent="0.25">
      <c r="A99" s="206"/>
      <c r="B99" s="1224"/>
      <c r="C99" s="336"/>
      <c r="D99" s="883">
        <f>Пресс!E99</f>
        <v>0</v>
      </c>
      <c r="E99" s="201">
        <f>Пресс!F99</f>
        <v>0</v>
      </c>
      <c r="F99" s="884">
        <f>Пресс!G99</f>
        <v>0</v>
      </c>
      <c r="G99" s="884"/>
      <c r="H99" s="884"/>
      <c r="I99" s="884"/>
      <c r="J99" s="849" t="e">
        <f>Пресс!K99*Пресс!H99/Пресс!I99</f>
        <v>#DIV/0!</v>
      </c>
      <c r="K99" s="826" t="e">
        <f t="shared" si="52"/>
        <v>#DIV/0!</v>
      </c>
      <c r="L99" s="818" t="e">
        <f>Пресс!K99*Пресс!H99/Пресс!J99</f>
        <v>#DIV/0!</v>
      </c>
      <c r="M99" s="962" t="e">
        <f t="shared" si="53"/>
        <v>#DIV/0!</v>
      </c>
      <c r="N99" s="950" t="e">
        <f t="shared" si="68"/>
        <v>#DIV/0!</v>
      </c>
      <c r="O99" s="876" t="e">
        <f t="shared" si="63"/>
        <v>#DIV/0!</v>
      </c>
      <c r="P99" s="825" t="e">
        <f>Пресс!O99*Пресс!H99/Пресс!I99</f>
        <v>#DIV/0!</v>
      </c>
      <c r="Q99" s="18"/>
      <c r="R99" s="877" t="e">
        <f>Пресс!O99*Пресс!H99/Пресс!J99</f>
        <v>#DIV/0!</v>
      </c>
      <c r="S99" s="18"/>
      <c r="T99" s="825" t="e">
        <f>Пресс!Q99*Пресс!H99/Пресс!I99</f>
        <v>#DIV/0!</v>
      </c>
      <c r="U99" s="18"/>
      <c r="V99" s="877" t="e">
        <f>Пресс!Q99*Пресс!H99/Пресс!J99</f>
        <v>#DIV/0!</v>
      </c>
      <c r="W99" s="245"/>
      <c r="X99" s="842" t="e">
        <f t="shared" si="76"/>
        <v>#DIV/0!</v>
      </c>
      <c r="Y99" s="876" t="e">
        <f t="shared" si="77"/>
        <v>#DIV/0!</v>
      </c>
      <c r="Z99" s="825" t="e">
        <f>Пресс!S99*Пресс!H99/Пресс!I99</f>
        <v>#DIV/0!</v>
      </c>
      <c r="AA99" s="18"/>
      <c r="AB99" s="877" t="e">
        <f>Пресс!S99*Пресс!H99/Пресс!J99</f>
        <v>#DIV/0!</v>
      </c>
      <c r="AC99" s="18"/>
      <c r="AD99" s="825" t="e">
        <f>Пресс!U99*Пресс!I99/Пресс!H99</f>
        <v>#DIV/0!</v>
      </c>
      <c r="AE99" s="18"/>
      <c r="AF99" s="877" t="e">
        <f>Пресс!U99*Пресс!H99/Пресс!J99</f>
        <v>#DIV/0!</v>
      </c>
      <c r="AG99" s="245"/>
      <c r="AH99" s="842" t="e">
        <f t="shared" si="78"/>
        <v>#DIV/0!</v>
      </c>
      <c r="AI99" s="876" t="e">
        <f t="shared" si="79"/>
        <v>#DIV/0!</v>
      </c>
      <c r="AJ99" s="908" t="e">
        <f>Пресс!W99*Пресс!H99/Пресс!I99</f>
        <v>#DIV/0!</v>
      </c>
      <c r="AK99" s="914"/>
      <c r="AL99" s="877" t="e">
        <f>Пресс!W99*Пресс!H99/Пресс!J99</f>
        <v>#DIV/0!</v>
      </c>
      <c r="AM99" s="18"/>
      <c r="AN99" s="908" t="e">
        <f>Пресс!Y99*Пресс!H99/Пресс!I99</f>
        <v>#DIV/0!</v>
      </c>
      <c r="AO99" s="914"/>
      <c r="AP99" s="877" t="e">
        <f>Пресс!Y99*Пресс!H99/Пресс!J99</f>
        <v>#DIV/0!</v>
      </c>
      <c r="AQ99" s="245"/>
      <c r="AR99" s="842" t="e">
        <f t="shared" si="80"/>
        <v>#DIV/0!</v>
      </c>
      <c r="AS99" s="876" t="e">
        <f t="shared" si="81"/>
        <v>#DIV/0!</v>
      </c>
      <c r="AT99" s="849" t="e">
        <f>Пресс!AA99*Пресс!H99/Пресс!I99</f>
        <v>#DIV/0!</v>
      </c>
      <c r="AU99" s="18"/>
      <c r="AV99" s="877" t="e">
        <f>Пресс!AA99*Пресс!H99/Пресс!J99</f>
        <v>#DIV/0!</v>
      </c>
      <c r="AW99" s="18"/>
      <c r="AX99" s="825" t="e">
        <f>Пресс!AC99*Пресс!H99/Пресс!I99</f>
        <v>#DIV/0!</v>
      </c>
      <c r="AY99" s="18"/>
      <c r="AZ99" s="877" t="e">
        <f>Пресс!AC99*Пресс!H99/Пресс!J99</f>
        <v>#DIV/0!</v>
      </c>
      <c r="BA99" s="245"/>
      <c r="BB99" s="842" t="e">
        <f t="shared" si="57"/>
        <v>#DIV/0!</v>
      </c>
      <c r="BC99" s="876" t="e">
        <f t="shared" si="58"/>
        <v>#DIV/0!</v>
      </c>
      <c r="BD99" s="825" t="e">
        <f>Пресс!AE99*Пресс!H99/Пресс!I99</f>
        <v>#DIV/0!</v>
      </c>
      <c r="BE99" s="18"/>
      <c r="BF99" s="877" t="e">
        <f>Пресс!AE99*Пресс!H99/Пресс!J99</f>
        <v>#DIV/0!</v>
      </c>
      <c r="BG99" s="18"/>
      <c r="BH99" s="825" t="e">
        <f>Пресс!AG99*Пресс!H99/Пресс!I99</f>
        <v>#DIV/0!</v>
      </c>
      <c r="BI99" s="29"/>
      <c r="BJ99" s="877" t="e">
        <f>Пресс!AG99*Пресс!H99/Пресс!J99</f>
        <v>#DIV/0!</v>
      </c>
      <c r="BK99" s="245"/>
      <c r="BL99" s="842" t="e">
        <f t="shared" si="59"/>
        <v>#DIV/0!</v>
      </c>
      <c r="BM99" s="876" t="e">
        <f t="shared" si="60"/>
        <v>#DIV/0!</v>
      </c>
      <c r="BN99" s="825" t="e">
        <f>Пресс!AI99*Пресс!H99/Пресс!I99</f>
        <v>#DIV/0!</v>
      </c>
      <c r="BO99" s="18"/>
      <c r="BP99" s="877" t="e">
        <f>Пресс!AI99*Пресс!H99/Пресс!J99</f>
        <v>#DIV/0!</v>
      </c>
      <c r="BQ99" s="18"/>
      <c r="BR99" s="825" t="e">
        <f>Пресс!AK99*Пресс!H99/Пресс!I99</f>
        <v>#DIV/0!</v>
      </c>
      <c r="BS99" s="18"/>
      <c r="BT99" s="877" t="e">
        <f>Пресс!AK99*Пресс!H99/Пресс!J99</f>
        <v>#DIV/0!</v>
      </c>
      <c r="BU99" s="245"/>
      <c r="BV99" s="876" t="e">
        <f t="shared" si="61"/>
        <v>#DIV/0!</v>
      </c>
      <c r="BW99" s="876" t="e">
        <f t="shared" si="62"/>
        <v>#DIV/0!</v>
      </c>
      <c r="BX99" s="825" t="e">
        <f>Пресс!AM99*Пресс!H99/Пресс!I99</f>
        <v>#DIV/0!</v>
      </c>
      <c r="BY99" s="18"/>
      <c r="BZ99" s="877" t="e">
        <f>Пресс!AM99*Пресс!H99/Пресс!J99</f>
        <v>#DIV/0!</v>
      </c>
      <c r="CA99" s="18"/>
      <c r="CB99" s="825" t="e">
        <f>Пресс!AO99*Пресс!H99/Пресс!I99</f>
        <v>#DIV/0!</v>
      </c>
      <c r="CC99" s="18"/>
      <c r="CD99" s="877" t="e">
        <f>Пресс!AO99*Пресс!H99/Пресс!J99</f>
        <v>#DIV/0!</v>
      </c>
      <c r="CE99" s="18"/>
      <c r="CF99" s="810" t="e">
        <f t="shared" si="92"/>
        <v>#DIV/0!</v>
      </c>
      <c r="CG99" s="266">
        <f t="shared" si="93"/>
        <v>0</v>
      </c>
      <c r="CH99" s="202" t="e">
        <f>Пресс!AQ99*Пресс!H99/Пресс!I99</f>
        <v>#DIV/0!</v>
      </c>
      <c r="CI99" s="10"/>
      <c r="CJ99" s="202" t="e">
        <f>Пресс!AS99*Пресс!H99/Пресс!I99</f>
        <v>#DIV/0!</v>
      </c>
      <c r="CK99" s="302"/>
      <c r="CL99" s="294" t="e">
        <f t="shared" si="94"/>
        <v>#DIV/0!</v>
      </c>
      <c r="CM99" s="266">
        <f t="shared" si="95"/>
        <v>0</v>
      </c>
      <c r="CN99" s="202" t="e">
        <f>Пресс!AU99*Пресс!H99/Пресс!I99</f>
        <v>#DIV/0!</v>
      </c>
      <c r="CO99" s="25"/>
      <c r="CP99" s="199" t="e">
        <f>Пресс!AW99*Пресс!H99/Пресс!I99</f>
        <v>#DIV/0!</v>
      </c>
      <c r="CQ99" s="45"/>
    </row>
    <row r="100" spans="1:95" ht="19.5" hidden="1" customHeight="1" outlineLevel="1" thickBot="1" x14ac:dyDescent="0.25">
      <c r="A100" s="206"/>
      <c r="B100" s="1224"/>
      <c r="C100" s="336"/>
      <c r="D100" s="883">
        <f>Пресс!E100</f>
        <v>0</v>
      </c>
      <c r="E100" s="201">
        <f>Пресс!F100</f>
        <v>0</v>
      </c>
      <c r="F100" s="884">
        <f>Пресс!G100</f>
        <v>0</v>
      </c>
      <c r="G100" s="884"/>
      <c r="H100" s="884"/>
      <c r="I100" s="884"/>
      <c r="J100" s="849" t="e">
        <f>Пресс!K100*Пресс!H100/Пресс!I100</f>
        <v>#DIV/0!</v>
      </c>
      <c r="K100" s="826" t="e">
        <f t="shared" si="52"/>
        <v>#DIV/0!</v>
      </c>
      <c r="L100" s="818" t="e">
        <f>Пресс!K100*Пресс!H100/Пресс!J100</f>
        <v>#DIV/0!</v>
      </c>
      <c r="M100" s="962" t="e">
        <f t="shared" si="53"/>
        <v>#DIV/0!</v>
      </c>
      <c r="N100" s="950" t="e">
        <f t="shared" si="68"/>
        <v>#DIV/0!</v>
      </c>
      <c r="O100" s="876" t="e">
        <f t="shared" si="63"/>
        <v>#DIV/0!</v>
      </c>
      <c r="P100" s="825" t="e">
        <f>Пресс!O100*Пресс!H100/Пресс!I100</f>
        <v>#DIV/0!</v>
      </c>
      <c r="Q100" s="18"/>
      <c r="R100" s="877" t="e">
        <f>Пресс!O100*Пресс!H100/Пресс!J100</f>
        <v>#DIV/0!</v>
      </c>
      <c r="S100" s="18"/>
      <c r="T100" s="825" t="e">
        <f>Пресс!Q100*Пресс!H100/Пресс!I100</f>
        <v>#DIV/0!</v>
      </c>
      <c r="U100" s="18"/>
      <c r="V100" s="877" t="e">
        <f>Пресс!Q100*Пресс!H100/Пресс!J100</f>
        <v>#DIV/0!</v>
      </c>
      <c r="W100" s="245"/>
      <c r="X100" s="842" t="e">
        <f t="shared" si="69"/>
        <v>#DIV/0!</v>
      </c>
      <c r="Y100" s="876" t="e">
        <f t="shared" si="54"/>
        <v>#DIV/0!</v>
      </c>
      <c r="Z100" s="825" t="e">
        <f>Пресс!S100*Пресс!H100/Пресс!I100</f>
        <v>#DIV/0!</v>
      </c>
      <c r="AA100" s="18"/>
      <c r="AB100" s="877" t="e">
        <f>Пресс!S100*Пресс!H100/Пресс!J100</f>
        <v>#DIV/0!</v>
      </c>
      <c r="AC100" s="18"/>
      <c r="AD100" s="825" t="e">
        <f>Пресс!U100*Пресс!I100/Пресс!H100</f>
        <v>#DIV/0!</v>
      </c>
      <c r="AE100" s="18"/>
      <c r="AF100" s="877" t="e">
        <f>Пресс!U100*Пресс!H100/Пресс!J100</f>
        <v>#DIV/0!</v>
      </c>
      <c r="AG100" s="245"/>
      <c r="AH100" s="842" t="e">
        <f t="shared" si="70"/>
        <v>#DIV/0!</v>
      </c>
      <c r="AI100" s="876" t="e">
        <f t="shared" si="55"/>
        <v>#DIV/0!</v>
      </c>
      <c r="AJ100" s="908" t="e">
        <f>Пресс!W100*Пресс!H100/Пресс!I100</f>
        <v>#DIV/0!</v>
      </c>
      <c r="AK100" s="914"/>
      <c r="AL100" s="877" t="e">
        <f>Пресс!W100*Пресс!H100/Пресс!J100</f>
        <v>#DIV/0!</v>
      </c>
      <c r="AM100" s="18"/>
      <c r="AN100" s="908" t="e">
        <f>Пресс!Y100*Пресс!H100/Пресс!I100</f>
        <v>#DIV/0!</v>
      </c>
      <c r="AO100" s="914"/>
      <c r="AP100" s="877" t="e">
        <f>Пресс!Y100*Пресс!H100/Пресс!J100</f>
        <v>#DIV/0!</v>
      </c>
      <c r="AQ100" s="245"/>
      <c r="AR100" s="842" t="e">
        <f t="shared" si="71"/>
        <v>#DIV/0!</v>
      </c>
      <c r="AS100" s="876" t="e">
        <f t="shared" si="56"/>
        <v>#DIV/0!</v>
      </c>
      <c r="AT100" s="849" t="e">
        <f>Пресс!AA100*Пресс!H100/Пресс!I100</f>
        <v>#DIV/0!</v>
      </c>
      <c r="AU100" s="18"/>
      <c r="AV100" s="877" t="e">
        <f>Пресс!AA100*Пресс!H100/Пресс!J100</f>
        <v>#DIV/0!</v>
      </c>
      <c r="AW100" s="18"/>
      <c r="AX100" s="825" t="e">
        <f>Пресс!AC100*Пресс!H100/Пресс!I100</f>
        <v>#DIV/0!</v>
      </c>
      <c r="AY100" s="18"/>
      <c r="AZ100" s="877" t="e">
        <f>Пресс!AC100*Пресс!H100/Пресс!J100</f>
        <v>#DIV/0!</v>
      </c>
      <c r="BA100" s="245"/>
      <c r="BB100" s="842" t="e">
        <f t="shared" si="57"/>
        <v>#DIV/0!</v>
      </c>
      <c r="BC100" s="876" t="e">
        <f t="shared" si="58"/>
        <v>#DIV/0!</v>
      </c>
      <c r="BD100" s="825" t="e">
        <f>Пресс!AE100*Пресс!H100/Пресс!I100</f>
        <v>#DIV/0!</v>
      </c>
      <c r="BE100" s="18"/>
      <c r="BF100" s="877" t="e">
        <f>Пресс!AE100*Пресс!H100/Пресс!J100</f>
        <v>#DIV/0!</v>
      </c>
      <c r="BG100" s="18"/>
      <c r="BH100" s="825" t="e">
        <f>Пресс!AG100*Пресс!H100/Пресс!I100</f>
        <v>#DIV/0!</v>
      </c>
      <c r="BI100" s="29"/>
      <c r="BJ100" s="877" t="e">
        <f>Пресс!AG100*Пресс!H100/Пресс!J100</f>
        <v>#DIV/0!</v>
      </c>
      <c r="BK100" s="245"/>
      <c r="BL100" s="842" t="e">
        <f t="shared" si="59"/>
        <v>#DIV/0!</v>
      </c>
      <c r="BM100" s="876" t="e">
        <f t="shared" si="60"/>
        <v>#DIV/0!</v>
      </c>
      <c r="BN100" s="825" t="e">
        <f>Пресс!AI100*Пресс!H100/Пресс!I100</f>
        <v>#DIV/0!</v>
      </c>
      <c r="BO100" s="18"/>
      <c r="BP100" s="877" t="e">
        <f>Пресс!AI100*Пресс!H100/Пресс!J100</f>
        <v>#DIV/0!</v>
      </c>
      <c r="BQ100" s="18"/>
      <c r="BR100" s="825" t="e">
        <f>Пресс!AK100*Пресс!H100/Пресс!I100</f>
        <v>#DIV/0!</v>
      </c>
      <c r="BS100" s="18"/>
      <c r="BT100" s="877" t="e">
        <f>Пресс!AK100*Пресс!H100/Пресс!J100</f>
        <v>#DIV/0!</v>
      </c>
      <c r="BU100" s="245"/>
      <c r="BV100" s="876" t="e">
        <f t="shared" si="61"/>
        <v>#DIV/0!</v>
      </c>
      <c r="BW100" s="876" t="e">
        <f t="shared" si="62"/>
        <v>#DIV/0!</v>
      </c>
      <c r="BX100" s="825" t="e">
        <f>Пресс!AM100*Пресс!H100/Пресс!I100</f>
        <v>#DIV/0!</v>
      </c>
      <c r="BY100" s="18"/>
      <c r="BZ100" s="877" t="e">
        <f>Пресс!AM100*Пресс!H100/Пресс!J100</f>
        <v>#DIV/0!</v>
      </c>
      <c r="CA100" s="18"/>
      <c r="CB100" s="825" t="e">
        <f>Пресс!AO100*Пресс!H100/Пресс!I100</f>
        <v>#DIV/0!</v>
      </c>
      <c r="CC100" s="18"/>
      <c r="CD100" s="877" t="e">
        <f>Пресс!AO100*Пресс!H100/Пресс!J100</f>
        <v>#DIV/0!</v>
      </c>
      <c r="CE100" s="18"/>
      <c r="CF100" s="810" t="e">
        <f t="shared" si="92"/>
        <v>#DIV/0!</v>
      </c>
      <c r="CG100" s="266">
        <f t="shared" si="93"/>
        <v>0</v>
      </c>
      <c r="CH100" s="202" t="e">
        <f>Пресс!AQ100*Пресс!H100/Пресс!I100</f>
        <v>#DIV/0!</v>
      </c>
      <c r="CI100" s="10"/>
      <c r="CJ100" s="202" t="e">
        <f>Пресс!AS100*Пресс!H100/Пресс!I100</f>
        <v>#DIV/0!</v>
      </c>
      <c r="CK100" s="302"/>
      <c r="CL100" s="294" t="e">
        <f t="shared" si="94"/>
        <v>#DIV/0!</v>
      </c>
      <c r="CM100" s="266">
        <f t="shared" si="95"/>
        <v>0</v>
      </c>
      <c r="CN100" s="202" t="e">
        <f>Пресс!AU100*Пресс!H100/Пресс!I100</f>
        <v>#DIV/0!</v>
      </c>
      <c r="CO100" s="25"/>
      <c r="CP100" s="199" t="e">
        <f>Пресс!AW100*Пресс!H100/Пресс!I100</f>
        <v>#DIV/0!</v>
      </c>
      <c r="CQ100" s="45"/>
    </row>
    <row r="101" spans="1:95" ht="19.5" hidden="1" customHeight="1" outlineLevel="1" thickBot="1" x14ac:dyDescent="0.25">
      <c r="A101" s="206"/>
      <c r="B101" s="1224"/>
      <c r="C101" s="336"/>
      <c r="D101" s="883">
        <f>Пресс!E101</f>
        <v>0</v>
      </c>
      <c r="E101" s="201">
        <f>Пресс!F101</f>
        <v>0</v>
      </c>
      <c r="F101" s="884">
        <f>Пресс!G101</f>
        <v>0</v>
      </c>
      <c r="G101" s="884"/>
      <c r="H101" s="884"/>
      <c r="I101" s="884"/>
      <c r="J101" s="849" t="e">
        <f>Пресс!K101*Пресс!H101/Пресс!I101</f>
        <v>#DIV/0!</v>
      </c>
      <c r="K101" s="826" t="e">
        <f t="shared" si="52"/>
        <v>#DIV/0!</v>
      </c>
      <c r="L101" s="818" t="e">
        <f>Пресс!K101*Пресс!H101/Пресс!J101</f>
        <v>#DIV/0!</v>
      </c>
      <c r="M101" s="962" t="e">
        <f t="shared" si="53"/>
        <v>#DIV/0!</v>
      </c>
      <c r="N101" s="950" t="e">
        <f t="shared" si="68"/>
        <v>#DIV/0!</v>
      </c>
      <c r="O101" s="876" t="e">
        <f t="shared" si="63"/>
        <v>#DIV/0!</v>
      </c>
      <c r="P101" s="825" t="e">
        <f>Пресс!O101*Пресс!H101/Пресс!I101</f>
        <v>#DIV/0!</v>
      </c>
      <c r="Q101" s="18"/>
      <c r="R101" s="877" t="e">
        <f>Пресс!O101*Пресс!H101/Пресс!J101</f>
        <v>#DIV/0!</v>
      </c>
      <c r="S101" s="18"/>
      <c r="T101" s="825" t="e">
        <f>Пресс!Q101*Пресс!H101/Пресс!I101</f>
        <v>#DIV/0!</v>
      </c>
      <c r="U101" s="18"/>
      <c r="V101" s="877" t="e">
        <f>Пресс!Q101*Пресс!H101/Пресс!J101</f>
        <v>#DIV/0!</v>
      </c>
      <c r="W101" s="245"/>
      <c r="X101" s="842" t="e">
        <f t="shared" si="69"/>
        <v>#DIV/0!</v>
      </c>
      <c r="Y101" s="876" t="e">
        <f t="shared" si="54"/>
        <v>#DIV/0!</v>
      </c>
      <c r="Z101" s="825" t="e">
        <f>Пресс!S101*Пресс!H101/Пресс!I101</f>
        <v>#DIV/0!</v>
      </c>
      <c r="AA101" s="18"/>
      <c r="AB101" s="877" t="e">
        <f>Пресс!S101*Пресс!H101/Пресс!J101</f>
        <v>#DIV/0!</v>
      </c>
      <c r="AC101" s="18"/>
      <c r="AD101" s="825" t="e">
        <f>Пресс!U101*Пресс!I101/Пресс!H101</f>
        <v>#DIV/0!</v>
      </c>
      <c r="AE101" s="18"/>
      <c r="AF101" s="877" t="e">
        <f>Пресс!U101*Пресс!H101/Пресс!J101</f>
        <v>#DIV/0!</v>
      </c>
      <c r="AG101" s="245"/>
      <c r="AH101" s="842" t="e">
        <f t="shared" si="70"/>
        <v>#DIV/0!</v>
      </c>
      <c r="AI101" s="876" t="e">
        <f t="shared" si="55"/>
        <v>#DIV/0!</v>
      </c>
      <c r="AJ101" s="908" t="e">
        <f>Пресс!W101*Пресс!H101/Пресс!I101</f>
        <v>#DIV/0!</v>
      </c>
      <c r="AK101" s="914"/>
      <c r="AL101" s="877" t="e">
        <f>Пресс!W101*Пресс!H101/Пресс!J101</f>
        <v>#DIV/0!</v>
      </c>
      <c r="AM101" s="18"/>
      <c r="AN101" s="908" t="e">
        <f>Пресс!Y101*Пресс!H101/Пресс!I101</f>
        <v>#DIV/0!</v>
      </c>
      <c r="AO101" s="914"/>
      <c r="AP101" s="877" t="e">
        <f>Пресс!Y101*Пресс!H101/Пресс!J101</f>
        <v>#DIV/0!</v>
      </c>
      <c r="AQ101" s="245"/>
      <c r="AR101" s="842" t="e">
        <f t="shared" si="71"/>
        <v>#DIV/0!</v>
      </c>
      <c r="AS101" s="876" t="e">
        <f t="shared" si="56"/>
        <v>#DIV/0!</v>
      </c>
      <c r="AT101" s="849" t="e">
        <f>Пресс!AA101*Пресс!H101/Пресс!I101</f>
        <v>#DIV/0!</v>
      </c>
      <c r="AU101" s="18"/>
      <c r="AV101" s="877" t="e">
        <f>Пресс!AA101*Пресс!H101/Пресс!J101</f>
        <v>#DIV/0!</v>
      </c>
      <c r="AW101" s="18"/>
      <c r="AX101" s="825" t="e">
        <f>Пресс!AC101*Пресс!H101/Пресс!I101</f>
        <v>#DIV/0!</v>
      </c>
      <c r="AY101" s="18"/>
      <c r="AZ101" s="877" t="e">
        <f>Пресс!AC101*Пресс!H101/Пресс!J101</f>
        <v>#DIV/0!</v>
      </c>
      <c r="BA101" s="245"/>
      <c r="BB101" s="842" t="e">
        <f t="shared" si="57"/>
        <v>#DIV/0!</v>
      </c>
      <c r="BC101" s="876" t="e">
        <f t="shared" si="58"/>
        <v>#DIV/0!</v>
      </c>
      <c r="BD101" s="825" t="e">
        <f>Пресс!AE101*Пресс!H101/Пресс!I101</f>
        <v>#DIV/0!</v>
      </c>
      <c r="BE101" s="18"/>
      <c r="BF101" s="877" t="e">
        <f>Пресс!AE101*Пресс!H101/Пресс!J101</f>
        <v>#DIV/0!</v>
      </c>
      <c r="BG101" s="18"/>
      <c r="BH101" s="825" t="e">
        <f>Пресс!AG101*Пресс!H101/Пресс!I101</f>
        <v>#DIV/0!</v>
      </c>
      <c r="BI101" s="29"/>
      <c r="BJ101" s="877" t="e">
        <f>Пресс!AG101*Пресс!H101/Пресс!J101</f>
        <v>#DIV/0!</v>
      </c>
      <c r="BK101" s="245"/>
      <c r="BL101" s="842" t="e">
        <f t="shared" si="59"/>
        <v>#DIV/0!</v>
      </c>
      <c r="BM101" s="876" t="e">
        <f t="shared" si="60"/>
        <v>#DIV/0!</v>
      </c>
      <c r="BN101" s="825" t="e">
        <f>Пресс!AI101*Пресс!H101/Пресс!I101</f>
        <v>#DIV/0!</v>
      </c>
      <c r="BO101" s="18"/>
      <c r="BP101" s="877" t="e">
        <f>Пресс!AI101*Пресс!H101/Пресс!J101</f>
        <v>#DIV/0!</v>
      </c>
      <c r="BQ101" s="18"/>
      <c r="BR101" s="825" t="e">
        <f>Пресс!AK101*Пресс!H101/Пресс!I101</f>
        <v>#DIV/0!</v>
      </c>
      <c r="BS101" s="18"/>
      <c r="BT101" s="877" t="e">
        <f>Пресс!AK101*Пресс!H101/Пресс!J101</f>
        <v>#DIV/0!</v>
      </c>
      <c r="BU101" s="245"/>
      <c r="BV101" s="876" t="e">
        <f t="shared" si="61"/>
        <v>#DIV/0!</v>
      </c>
      <c r="BW101" s="876" t="e">
        <f t="shared" si="62"/>
        <v>#DIV/0!</v>
      </c>
      <c r="BX101" s="825" t="e">
        <f>Пресс!AM101*Пресс!H101/Пресс!I101</f>
        <v>#DIV/0!</v>
      </c>
      <c r="BY101" s="18"/>
      <c r="BZ101" s="877" t="e">
        <f>Пресс!AM101*Пресс!H101/Пресс!J101</f>
        <v>#DIV/0!</v>
      </c>
      <c r="CA101" s="18"/>
      <c r="CB101" s="825" t="e">
        <f>Пресс!AO101*Пресс!H101/Пресс!I101</f>
        <v>#DIV/0!</v>
      </c>
      <c r="CC101" s="18"/>
      <c r="CD101" s="877" t="e">
        <f>Пресс!AO101*Пресс!H101/Пресс!J101</f>
        <v>#DIV/0!</v>
      </c>
      <c r="CE101" s="18"/>
      <c r="CF101" s="810" t="e">
        <f t="shared" si="92"/>
        <v>#DIV/0!</v>
      </c>
      <c r="CG101" s="266">
        <f t="shared" si="93"/>
        <v>0</v>
      </c>
      <c r="CH101" s="202" t="e">
        <f>Пресс!AQ101*Пресс!H101/Пресс!I101</f>
        <v>#DIV/0!</v>
      </c>
      <c r="CI101" s="10"/>
      <c r="CJ101" s="202" t="e">
        <f>Пресс!AS101*Пресс!H101/Пресс!I101</f>
        <v>#DIV/0!</v>
      </c>
      <c r="CK101" s="302"/>
      <c r="CL101" s="294" t="e">
        <f t="shared" si="94"/>
        <v>#DIV/0!</v>
      </c>
      <c r="CM101" s="266">
        <f t="shared" si="95"/>
        <v>0</v>
      </c>
      <c r="CN101" s="202" t="e">
        <f>Пресс!AU101*Пресс!H101/Пресс!I101</f>
        <v>#DIV/0!</v>
      </c>
      <c r="CO101" s="25"/>
      <c r="CP101" s="199" t="e">
        <f>Пресс!AW101*Пресс!H101/Пресс!I101</f>
        <v>#DIV/0!</v>
      </c>
      <c r="CQ101" s="45"/>
    </row>
    <row r="102" spans="1:95" ht="19.5" hidden="1" customHeight="1" outlineLevel="1" thickBot="1" x14ac:dyDescent="0.25">
      <c r="A102" s="206"/>
      <c r="B102" s="1224"/>
      <c r="C102" s="336"/>
      <c r="D102" s="883">
        <f>Пресс!E102</f>
        <v>0</v>
      </c>
      <c r="E102" s="201">
        <f>Пресс!F102</f>
        <v>0</v>
      </c>
      <c r="F102" s="884">
        <f>Пресс!G102</f>
        <v>0</v>
      </c>
      <c r="G102" s="884"/>
      <c r="H102" s="884"/>
      <c r="I102" s="884"/>
      <c r="J102" s="849" t="e">
        <f>Пресс!K102*Пресс!H102/Пресс!I102</f>
        <v>#DIV/0!</v>
      </c>
      <c r="K102" s="826" t="e">
        <f t="shared" si="52"/>
        <v>#DIV/0!</v>
      </c>
      <c r="L102" s="818" t="e">
        <f>Пресс!K102*Пресс!H102/Пресс!J102</f>
        <v>#DIV/0!</v>
      </c>
      <c r="M102" s="962" t="e">
        <f t="shared" si="53"/>
        <v>#DIV/0!</v>
      </c>
      <c r="N102" s="950" t="e">
        <f t="shared" si="68"/>
        <v>#DIV/0!</v>
      </c>
      <c r="O102" s="876" t="e">
        <f t="shared" si="63"/>
        <v>#DIV/0!</v>
      </c>
      <c r="P102" s="825" t="e">
        <f>Пресс!O102*Пресс!H102/Пресс!I102</f>
        <v>#DIV/0!</v>
      </c>
      <c r="Q102" s="18"/>
      <c r="R102" s="877" t="e">
        <f>Пресс!O102*Пресс!H102/Пресс!J102</f>
        <v>#DIV/0!</v>
      </c>
      <c r="S102" s="18"/>
      <c r="T102" s="825" t="e">
        <f>Пресс!Q102*Пресс!H102/Пресс!I102</f>
        <v>#DIV/0!</v>
      </c>
      <c r="U102" s="18"/>
      <c r="V102" s="877" t="e">
        <f>Пресс!Q102*Пресс!H102/Пресс!J102</f>
        <v>#DIV/0!</v>
      </c>
      <c r="W102" s="245"/>
      <c r="X102" s="842" t="e">
        <f t="shared" si="69"/>
        <v>#DIV/0!</v>
      </c>
      <c r="Y102" s="876" t="e">
        <f t="shared" si="54"/>
        <v>#DIV/0!</v>
      </c>
      <c r="Z102" s="825" t="e">
        <f>Пресс!S102*Пресс!H102/Пресс!I102</f>
        <v>#DIV/0!</v>
      </c>
      <c r="AA102" s="18"/>
      <c r="AB102" s="877" t="e">
        <f>Пресс!S102*Пресс!H102/Пресс!J102</f>
        <v>#DIV/0!</v>
      </c>
      <c r="AC102" s="18"/>
      <c r="AD102" s="825" t="e">
        <f>Пресс!U102*Пресс!I102/Пресс!H102</f>
        <v>#DIV/0!</v>
      </c>
      <c r="AE102" s="18"/>
      <c r="AF102" s="877" t="e">
        <f>Пресс!U102*Пресс!H102/Пресс!J102</f>
        <v>#DIV/0!</v>
      </c>
      <c r="AG102" s="245"/>
      <c r="AH102" s="842" t="e">
        <f t="shared" si="70"/>
        <v>#DIV/0!</v>
      </c>
      <c r="AI102" s="876" t="e">
        <f t="shared" si="55"/>
        <v>#DIV/0!</v>
      </c>
      <c r="AJ102" s="908" t="e">
        <f>Пресс!W102*Пресс!H102/Пресс!I102</f>
        <v>#DIV/0!</v>
      </c>
      <c r="AK102" s="914"/>
      <c r="AL102" s="877" t="e">
        <f>Пресс!W102*Пресс!H102/Пресс!J102</f>
        <v>#DIV/0!</v>
      </c>
      <c r="AM102" s="18"/>
      <c r="AN102" s="908" t="e">
        <f>Пресс!Y102*Пресс!H102/Пресс!I102</f>
        <v>#DIV/0!</v>
      </c>
      <c r="AO102" s="914"/>
      <c r="AP102" s="877" t="e">
        <f>Пресс!Y102*Пресс!H102/Пресс!J102</f>
        <v>#DIV/0!</v>
      </c>
      <c r="AQ102" s="245"/>
      <c r="AR102" s="842" t="e">
        <f t="shared" si="71"/>
        <v>#DIV/0!</v>
      </c>
      <c r="AS102" s="876" t="e">
        <f t="shared" si="56"/>
        <v>#DIV/0!</v>
      </c>
      <c r="AT102" s="849" t="e">
        <f>Пресс!AA102*Пресс!H102/Пресс!I102</f>
        <v>#DIV/0!</v>
      </c>
      <c r="AU102" s="18"/>
      <c r="AV102" s="877" t="e">
        <f>Пресс!AA102*Пресс!H102/Пресс!J102</f>
        <v>#DIV/0!</v>
      </c>
      <c r="AW102" s="18"/>
      <c r="AX102" s="825" t="e">
        <f>Пресс!AC102*Пресс!H102/Пресс!I102</f>
        <v>#DIV/0!</v>
      </c>
      <c r="AY102" s="18"/>
      <c r="AZ102" s="877" t="e">
        <f>Пресс!AC102*Пресс!H102/Пресс!J102</f>
        <v>#DIV/0!</v>
      </c>
      <c r="BA102" s="245"/>
      <c r="BB102" s="842" t="e">
        <f t="shared" si="57"/>
        <v>#DIV/0!</v>
      </c>
      <c r="BC102" s="876" t="e">
        <f t="shared" si="58"/>
        <v>#DIV/0!</v>
      </c>
      <c r="BD102" s="825" t="e">
        <f>Пресс!AE102*Пресс!H102/Пресс!I102</f>
        <v>#DIV/0!</v>
      </c>
      <c r="BE102" s="18"/>
      <c r="BF102" s="877" t="e">
        <f>Пресс!AE102*Пресс!H102/Пресс!J102</f>
        <v>#DIV/0!</v>
      </c>
      <c r="BG102" s="18"/>
      <c r="BH102" s="825" t="e">
        <f>Пресс!AG102*Пресс!H102/Пресс!I102</f>
        <v>#DIV/0!</v>
      </c>
      <c r="BI102" s="29"/>
      <c r="BJ102" s="877" t="e">
        <f>Пресс!AG102*Пресс!H102/Пресс!J102</f>
        <v>#DIV/0!</v>
      </c>
      <c r="BK102" s="245"/>
      <c r="BL102" s="842" t="e">
        <f t="shared" si="59"/>
        <v>#DIV/0!</v>
      </c>
      <c r="BM102" s="876" t="e">
        <f t="shared" si="60"/>
        <v>#DIV/0!</v>
      </c>
      <c r="BN102" s="825" t="e">
        <f>Пресс!AI102*Пресс!H102/Пресс!I102</f>
        <v>#DIV/0!</v>
      </c>
      <c r="BO102" s="18"/>
      <c r="BP102" s="877" t="e">
        <f>Пресс!AI102*Пресс!H102/Пресс!J102</f>
        <v>#DIV/0!</v>
      </c>
      <c r="BQ102" s="18"/>
      <c r="BR102" s="825" t="e">
        <f>Пресс!AK102*Пресс!H102/Пресс!I102</f>
        <v>#DIV/0!</v>
      </c>
      <c r="BS102" s="18"/>
      <c r="BT102" s="877" t="e">
        <f>Пресс!AK102*Пресс!H102/Пресс!J102</f>
        <v>#DIV/0!</v>
      </c>
      <c r="BU102" s="245"/>
      <c r="BV102" s="876" t="e">
        <f t="shared" si="61"/>
        <v>#DIV/0!</v>
      </c>
      <c r="BW102" s="876" t="e">
        <f t="shared" si="62"/>
        <v>#DIV/0!</v>
      </c>
      <c r="BX102" s="825" t="e">
        <f>Пресс!AM102*Пресс!H102/Пресс!I102</f>
        <v>#DIV/0!</v>
      </c>
      <c r="BY102" s="18"/>
      <c r="BZ102" s="877" t="e">
        <f>Пресс!AM102*Пресс!H102/Пресс!J102</f>
        <v>#DIV/0!</v>
      </c>
      <c r="CA102" s="18"/>
      <c r="CB102" s="825" t="e">
        <f>Пресс!AO102*Пресс!H102/Пресс!I102</f>
        <v>#DIV/0!</v>
      </c>
      <c r="CC102" s="18"/>
      <c r="CD102" s="877" t="e">
        <f>Пресс!AO102*Пресс!H102/Пресс!J102</f>
        <v>#DIV/0!</v>
      </c>
      <c r="CE102" s="18"/>
      <c r="CF102" s="810" t="e">
        <f t="shared" si="92"/>
        <v>#DIV/0!</v>
      </c>
      <c r="CG102" s="266">
        <f t="shared" si="93"/>
        <v>0</v>
      </c>
      <c r="CH102" s="202" t="e">
        <f>Пресс!AQ102*Пресс!H102/Пресс!I102</f>
        <v>#DIV/0!</v>
      </c>
      <c r="CI102" s="10"/>
      <c r="CJ102" s="202" t="e">
        <f>Пресс!AS102*Пресс!H102/Пресс!I102</f>
        <v>#DIV/0!</v>
      </c>
      <c r="CK102" s="302"/>
      <c r="CL102" s="294" t="e">
        <f t="shared" si="94"/>
        <v>#DIV/0!</v>
      </c>
      <c r="CM102" s="266">
        <f t="shared" si="95"/>
        <v>0</v>
      </c>
      <c r="CN102" s="202" t="e">
        <f>Пресс!AU102*Пресс!H102/Пресс!I102</f>
        <v>#DIV/0!</v>
      </c>
      <c r="CO102" s="25"/>
      <c r="CP102" s="199" t="e">
        <f>Пресс!AW102*Пресс!H102/Пресс!I102</f>
        <v>#DIV/0!</v>
      </c>
      <c r="CQ102" s="45"/>
    </row>
    <row r="103" spans="1:95" ht="19.5" hidden="1" customHeight="1" outlineLevel="1" thickBot="1" x14ac:dyDescent="0.25">
      <c r="A103" s="206"/>
      <c r="B103" s="1224"/>
      <c r="C103" s="336"/>
      <c r="D103" s="883">
        <f>Пресс!E103</f>
        <v>0</v>
      </c>
      <c r="E103" s="201">
        <f>Пресс!F103</f>
        <v>0</v>
      </c>
      <c r="F103" s="884">
        <f>Пресс!G103</f>
        <v>0</v>
      </c>
      <c r="G103" s="884"/>
      <c r="H103" s="884"/>
      <c r="I103" s="884"/>
      <c r="J103" s="849" t="e">
        <f>Пресс!K103*Пресс!H103/Пресс!I103</f>
        <v>#DIV/0!</v>
      </c>
      <c r="K103" s="826" t="e">
        <f t="shared" si="52"/>
        <v>#DIV/0!</v>
      </c>
      <c r="L103" s="818" t="e">
        <f>Пресс!K103*Пресс!H103/Пресс!J103</f>
        <v>#DIV/0!</v>
      </c>
      <c r="M103" s="962" t="e">
        <f t="shared" si="53"/>
        <v>#DIV/0!</v>
      </c>
      <c r="N103" s="950" t="e">
        <f t="shared" si="68"/>
        <v>#DIV/0!</v>
      </c>
      <c r="O103" s="876" t="e">
        <f t="shared" si="63"/>
        <v>#DIV/0!</v>
      </c>
      <c r="P103" s="825" t="e">
        <f>Пресс!O103*Пресс!H103/Пресс!I103</f>
        <v>#DIV/0!</v>
      </c>
      <c r="Q103" s="18"/>
      <c r="R103" s="877" t="e">
        <f>Пресс!O103*Пресс!H103/Пресс!J103</f>
        <v>#DIV/0!</v>
      </c>
      <c r="S103" s="18"/>
      <c r="T103" s="825" t="e">
        <f>Пресс!Q103*Пресс!H103/Пресс!I103</f>
        <v>#DIV/0!</v>
      </c>
      <c r="U103" s="18"/>
      <c r="V103" s="877" t="e">
        <f>Пресс!Q103*Пресс!H103/Пресс!J103</f>
        <v>#DIV/0!</v>
      </c>
      <c r="W103" s="245"/>
      <c r="X103" s="842" t="e">
        <f t="shared" si="69"/>
        <v>#DIV/0!</v>
      </c>
      <c r="Y103" s="876" t="e">
        <f t="shared" si="54"/>
        <v>#DIV/0!</v>
      </c>
      <c r="Z103" s="825" t="e">
        <f>Пресс!S103*Пресс!H103/Пресс!I103</f>
        <v>#DIV/0!</v>
      </c>
      <c r="AA103" s="18"/>
      <c r="AB103" s="877" t="e">
        <f>Пресс!S103*Пресс!H103/Пресс!J103</f>
        <v>#DIV/0!</v>
      </c>
      <c r="AC103" s="18"/>
      <c r="AD103" s="825" t="e">
        <f>Пресс!U103*Пресс!I103/Пресс!H103</f>
        <v>#DIV/0!</v>
      </c>
      <c r="AE103" s="18"/>
      <c r="AF103" s="877" t="e">
        <f>Пресс!U103*Пресс!H103/Пресс!J103</f>
        <v>#DIV/0!</v>
      </c>
      <c r="AG103" s="245"/>
      <c r="AH103" s="842" t="e">
        <f t="shared" si="70"/>
        <v>#DIV/0!</v>
      </c>
      <c r="AI103" s="876" t="e">
        <f t="shared" si="55"/>
        <v>#DIV/0!</v>
      </c>
      <c r="AJ103" s="908" t="e">
        <f>Пресс!W103*Пресс!H103/Пресс!I103</f>
        <v>#DIV/0!</v>
      </c>
      <c r="AK103" s="914"/>
      <c r="AL103" s="877" t="e">
        <f>Пресс!W103*Пресс!H103/Пресс!J103</f>
        <v>#DIV/0!</v>
      </c>
      <c r="AM103" s="18"/>
      <c r="AN103" s="908" t="e">
        <f>Пресс!Y103*Пресс!H103/Пресс!I103</f>
        <v>#DIV/0!</v>
      </c>
      <c r="AO103" s="914"/>
      <c r="AP103" s="877" t="e">
        <f>Пресс!Y103*Пресс!H103/Пресс!J103</f>
        <v>#DIV/0!</v>
      </c>
      <c r="AQ103" s="245"/>
      <c r="AR103" s="842" t="e">
        <f t="shared" si="71"/>
        <v>#DIV/0!</v>
      </c>
      <c r="AS103" s="876" t="e">
        <f t="shared" si="56"/>
        <v>#DIV/0!</v>
      </c>
      <c r="AT103" s="849" t="e">
        <f>Пресс!AA103*Пресс!H103/Пресс!I103</f>
        <v>#DIV/0!</v>
      </c>
      <c r="AU103" s="18"/>
      <c r="AV103" s="877" t="e">
        <f>Пресс!AA103*Пресс!H103/Пресс!J103</f>
        <v>#DIV/0!</v>
      </c>
      <c r="AW103" s="18"/>
      <c r="AX103" s="825" t="e">
        <f>Пресс!AC103*Пресс!H103/Пресс!I103</f>
        <v>#DIV/0!</v>
      </c>
      <c r="AY103" s="18"/>
      <c r="AZ103" s="877" t="e">
        <f>Пресс!AC103*Пресс!H103/Пресс!J103</f>
        <v>#DIV/0!</v>
      </c>
      <c r="BA103" s="245"/>
      <c r="BB103" s="842" t="e">
        <f t="shared" si="57"/>
        <v>#DIV/0!</v>
      </c>
      <c r="BC103" s="876" t="e">
        <f t="shared" si="58"/>
        <v>#DIV/0!</v>
      </c>
      <c r="BD103" s="825" t="e">
        <f>Пресс!AE103*Пресс!H103/Пресс!I103</f>
        <v>#DIV/0!</v>
      </c>
      <c r="BE103" s="18"/>
      <c r="BF103" s="877" t="e">
        <f>Пресс!AE103*Пресс!H103/Пресс!J103</f>
        <v>#DIV/0!</v>
      </c>
      <c r="BG103" s="18"/>
      <c r="BH103" s="825" t="e">
        <f>Пресс!AG103*Пресс!H103/Пресс!I103</f>
        <v>#DIV/0!</v>
      </c>
      <c r="BI103" s="29"/>
      <c r="BJ103" s="877" t="e">
        <f>Пресс!AG103*Пресс!H103/Пресс!J103</f>
        <v>#DIV/0!</v>
      </c>
      <c r="BK103" s="245"/>
      <c r="BL103" s="842" t="e">
        <f t="shared" si="59"/>
        <v>#DIV/0!</v>
      </c>
      <c r="BM103" s="876" t="e">
        <f t="shared" si="60"/>
        <v>#DIV/0!</v>
      </c>
      <c r="BN103" s="825" t="e">
        <f>Пресс!AI103*Пресс!H103/Пресс!I103</f>
        <v>#DIV/0!</v>
      </c>
      <c r="BO103" s="18"/>
      <c r="BP103" s="877" t="e">
        <f>Пресс!AI103*Пресс!H103/Пресс!J103</f>
        <v>#DIV/0!</v>
      </c>
      <c r="BQ103" s="18"/>
      <c r="BR103" s="825" t="e">
        <f>Пресс!AK103*Пресс!H103/Пресс!I103</f>
        <v>#DIV/0!</v>
      </c>
      <c r="BS103" s="18"/>
      <c r="BT103" s="877" t="e">
        <f>Пресс!AK103*Пресс!H103/Пресс!J103</f>
        <v>#DIV/0!</v>
      </c>
      <c r="BU103" s="245"/>
      <c r="BV103" s="876" t="e">
        <f t="shared" si="61"/>
        <v>#DIV/0!</v>
      </c>
      <c r="BW103" s="876" t="e">
        <f t="shared" si="62"/>
        <v>#DIV/0!</v>
      </c>
      <c r="BX103" s="825" t="e">
        <f>Пресс!AM103*Пресс!H103/Пресс!I103</f>
        <v>#DIV/0!</v>
      </c>
      <c r="BY103" s="18"/>
      <c r="BZ103" s="877" t="e">
        <f>Пресс!AM103*Пресс!H103/Пресс!J103</f>
        <v>#DIV/0!</v>
      </c>
      <c r="CA103" s="18"/>
      <c r="CB103" s="825" t="e">
        <f>Пресс!AO103*Пресс!H103/Пресс!I103</f>
        <v>#DIV/0!</v>
      </c>
      <c r="CC103" s="18"/>
      <c r="CD103" s="877" t="e">
        <f>Пресс!AO103*Пресс!H103/Пресс!J103</f>
        <v>#DIV/0!</v>
      </c>
      <c r="CE103" s="18"/>
      <c r="CF103" s="810" t="e">
        <f t="shared" si="92"/>
        <v>#DIV/0!</v>
      </c>
      <c r="CG103" s="266">
        <f t="shared" si="93"/>
        <v>0</v>
      </c>
      <c r="CH103" s="202" t="e">
        <f>Пресс!AQ103*Пресс!H103/Пресс!I103</f>
        <v>#DIV/0!</v>
      </c>
      <c r="CI103" s="10"/>
      <c r="CJ103" s="202" t="e">
        <f>Пресс!AS103*Пресс!H103/Пресс!I103</f>
        <v>#DIV/0!</v>
      </c>
      <c r="CK103" s="302"/>
      <c r="CL103" s="294" t="e">
        <f t="shared" si="94"/>
        <v>#DIV/0!</v>
      </c>
      <c r="CM103" s="266">
        <f t="shared" si="95"/>
        <v>0</v>
      </c>
      <c r="CN103" s="202" t="e">
        <f>Пресс!AU103*Пресс!H103/Пресс!I103</f>
        <v>#DIV/0!</v>
      </c>
      <c r="CO103" s="25"/>
      <c r="CP103" s="199" t="e">
        <f>Пресс!AW103*Пресс!H103/Пресс!I103</f>
        <v>#DIV/0!</v>
      </c>
      <c r="CQ103" s="45"/>
    </row>
    <row r="104" spans="1:95" ht="19.5" hidden="1" customHeight="1" outlineLevel="1" thickBot="1" x14ac:dyDescent="0.25">
      <c r="A104" s="206"/>
      <c r="B104" s="1224"/>
      <c r="C104" s="336"/>
      <c r="D104" s="883">
        <f>Пресс!E104</f>
        <v>0</v>
      </c>
      <c r="E104" s="201">
        <f>Пресс!F104</f>
        <v>0</v>
      </c>
      <c r="F104" s="884">
        <f>Пресс!G104</f>
        <v>0</v>
      </c>
      <c r="G104" s="884"/>
      <c r="H104" s="884"/>
      <c r="I104" s="884"/>
      <c r="J104" s="849" t="e">
        <f>Пресс!K104*Пресс!H104/Пресс!I104</f>
        <v>#DIV/0!</v>
      </c>
      <c r="K104" s="826" t="e">
        <f t="shared" si="52"/>
        <v>#DIV/0!</v>
      </c>
      <c r="L104" s="818" t="e">
        <f>Пресс!K104*Пресс!H104/Пресс!J104</f>
        <v>#DIV/0!</v>
      </c>
      <c r="M104" s="962" t="e">
        <f t="shared" si="53"/>
        <v>#DIV/0!</v>
      </c>
      <c r="N104" s="950" t="e">
        <f t="shared" si="68"/>
        <v>#DIV/0!</v>
      </c>
      <c r="O104" s="876" t="e">
        <f t="shared" si="63"/>
        <v>#DIV/0!</v>
      </c>
      <c r="P104" s="825" t="e">
        <f>Пресс!O104*Пресс!H104/Пресс!I104</f>
        <v>#DIV/0!</v>
      </c>
      <c r="Q104" s="18"/>
      <c r="R104" s="877" t="e">
        <f>Пресс!O104*Пресс!H104/Пресс!J104</f>
        <v>#DIV/0!</v>
      </c>
      <c r="S104" s="18"/>
      <c r="T104" s="825" t="e">
        <f>Пресс!Q104*Пресс!H104/Пресс!I104</f>
        <v>#DIV/0!</v>
      </c>
      <c r="U104" s="18"/>
      <c r="V104" s="877" t="e">
        <f>Пресс!Q104*Пресс!H104/Пресс!J104</f>
        <v>#DIV/0!</v>
      </c>
      <c r="W104" s="245"/>
      <c r="X104" s="842" t="e">
        <f t="shared" si="69"/>
        <v>#DIV/0!</v>
      </c>
      <c r="Y104" s="876" t="e">
        <f t="shared" si="54"/>
        <v>#DIV/0!</v>
      </c>
      <c r="Z104" s="825" t="e">
        <f>Пресс!S104*Пресс!H104/Пресс!I104</f>
        <v>#DIV/0!</v>
      </c>
      <c r="AA104" s="18"/>
      <c r="AB104" s="877" t="e">
        <f>Пресс!S104*Пресс!H104/Пресс!J104</f>
        <v>#DIV/0!</v>
      </c>
      <c r="AC104" s="18"/>
      <c r="AD104" s="825" t="e">
        <f>Пресс!U104*Пресс!I104/Пресс!H104</f>
        <v>#DIV/0!</v>
      </c>
      <c r="AE104" s="18"/>
      <c r="AF104" s="877" t="e">
        <f>Пресс!U104*Пресс!H104/Пресс!J104</f>
        <v>#DIV/0!</v>
      </c>
      <c r="AG104" s="245"/>
      <c r="AH104" s="842" t="e">
        <f t="shared" si="70"/>
        <v>#DIV/0!</v>
      </c>
      <c r="AI104" s="876" t="e">
        <f t="shared" si="55"/>
        <v>#DIV/0!</v>
      </c>
      <c r="AJ104" s="908" t="e">
        <f>Пресс!W104*Пресс!H104/Пресс!I104</f>
        <v>#DIV/0!</v>
      </c>
      <c r="AK104" s="914"/>
      <c r="AL104" s="877" t="e">
        <f>Пресс!W104*Пресс!H104/Пресс!J104</f>
        <v>#DIV/0!</v>
      </c>
      <c r="AM104" s="18"/>
      <c r="AN104" s="908" t="e">
        <f>Пресс!Y104*Пресс!H104/Пресс!I104</f>
        <v>#DIV/0!</v>
      </c>
      <c r="AO104" s="914"/>
      <c r="AP104" s="877" t="e">
        <f>Пресс!Y104*Пресс!H104/Пресс!J104</f>
        <v>#DIV/0!</v>
      </c>
      <c r="AQ104" s="245"/>
      <c r="AR104" s="842" t="e">
        <f t="shared" si="71"/>
        <v>#DIV/0!</v>
      </c>
      <c r="AS104" s="876" t="e">
        <f t="shared" si="56"/>
        <v>#DIV/0!</v>
      </c>
      <c r="AT104" s="849" t="e">
        <f>Пресс!AA104*Пресс!H104/Пресс!I104</f>
        <v>#DIV/0!</v>
      </c>
      <c r="AU104" s="18"/>
      <c r="AV104" s="877" t="e">
        <f>Пресс!AA104*Пресс!H104/Пресс!J104</f>
        <v>#DIV/0!</v>
      </c>
      <c r="AW104" s="18"/>
      <c r="AX104" s="825" t="e">
        <f>Пресс!AC104*Пресс!H104/Пресс!I104</f>
        <v>#DIV/0!</v>
      </c>
      <c r="AY104" s="18"/>
      <c r="AZ104" s="877" t="e">
        <f>Пресс!AC104*Пресс!H104/Пресс!J104</f>
        <v>#DIV/0!</v>
      </c>
      <c r="BA104" s="245"/>
      <c r="BB104" s="842" t="e">
        <f t="shared" si="57"/>
        <v>#DIV/0!</v>
      </c>
      <c r="BC104" s="876" t="e">
        <f t="shared" si="58"/>
        <v>#DIV/0!</v>
      </c>
      <c r="BD104" s="825" t="e">
        <f>Пресс!AE104*Пресс!H104/Пресс!I104</f>
        <v>#DIV/0!</v>
      </c>
      <c r="BE104" s="18"/>
      <c r="BF104" s="877" t="e">
        <f>Пресс!AE104*Пресс!H104/Пресс!J104</f>
        <v>#DIV/0!</v>
      </c>
      <c r="BG104" s="18"/>
      <c r="BH104" s="825" t="e">
        <f>Пресс!AG104*Пресс!H104/Пресс!I104</f>
        <v>#DIV/0!</v>
      </c>
      <c r="BI104" s="29"/>
      <c r="BJ104" s="877" t="e">
        <f>Пресс!AG104*Пресс!H104/Пресс!J104</f>
        <v>#DIV/0!</v>
      </c>
      <c r="BK104" s="245"/>
      <c r="BL104" s="842" t="e">
        <f t="shared" si="59"/>
        <v>#DIV/0!</v>
      </c>
      <c r="BM104" s="876" t="e">
        <f t="shared" si="60"/>
        <v>#DIV/0!</v>
      </c>
      <c r="BN104" s="825" t="e">
        <f>Пресс!AI104*Пресс!H104/Пресс!I104</f>
        <v>#DIV/0!</v>
      </c>
      <c r="BO104" s="18"/>
      <c r="BP104" s="877" t="e">
        <f>Пресс!AI104*Пресс!H104/Пресс!J104</f>
        <v>#DIV/0!</v>
      </c>
      <c r="BQ104" s="18"/>
      <c r="BR104" s="825" t="e">
        <f>Пресс!AK104*Пресс!H104/Пресс!I104</f>
        <v>#DIV/0!</v>
      </c>
      <c r="BS104" s="18"/>
      <c r="BT104" s="877" t="e">
        <f>Пресс!AK104*Пресс!H104/Пресс!J104</f>
        <v>#DIV/0!</v>
      </c>
      <c r="BU104" s="245"/>
      <c r="BV104" s="876" t="e">
        <f t="shared" si="61"/>
        <v>#DIV/0!</v>
      </c>
      <c r="BW104" s="876" t="e">
        <f t="shared" si="62"/>
        <v>#DIV/0!</v>
      </c>
      <c r="BX104" s="825" t="e">
        <f>Пресс!AM104*Пресс!H104/Пресс!I104</f>
        <v>#DIV/0!</v>
      </c>
      <c r="BY104" s="18"/>
      <c r="BZ104" s="877" t="e">
        <f>Пресс!AM104*Пресс!H104/Пресс!J104</f>
        <v>#DIV/0!</v>
      </c>
      <c r="CA104" s="18"/>
      <c r="CB104" s="825" t="e">
        <f>Пресс!AO104*Пресс!H104/Пресс!I104</f>
        <v>#DIV/0!</v>
      </c>
      <c r="CC104" s="18"/>
      <c r="CD104" s="877" t="e">
        <f>Пресс!AO104*Пресс!H104/Пресс!J104</f>
        <v>#DIV/0!</v>
      </c>
      <c r="CE104" s="18"/>
      <c r="CF104" s="810" t="e">
        <f t="shared" si="92"/>
        <v>#DIV/0!</v>
      </c>
      <c r="CG104" s="266">
        <f t="shared" si="93"/>
        <v>0</v>
      </c>
      <c r="CH104" s="202" t="e">
        <f>Пресс!AQ104*Пресс!H104/Пресс!I104</f>
        <v>#DIV/0!</v>
      </c>
      <c r="CI104" s="10"/>
      <c r="CJ104" s="202" t="e">
        <f>Пресс!AS104*Пресс!H104/Пресс!I104</f>
        <v>#DIV/0!</v>
      </c>
      <c r="CK104" s="302"/>
      <c r="CL104" s="294" t="e">
        <f t="shared" si="94"/>
        <v>#DIV/0!</v>
      </c>
      <c r="CM104" s="266">
        <f t="shared" si="95"/>
        <v>0</v>
      </c>
      <c r="CN104" s="202" t="e">
        <f>Пресс!AU104*Пресс!H104/Пресс!I104</f>
        <v>#DIV/0!</v>
      </c>
      <c r="CO104" s="25"/>
      <c r="CP104" s="199" t="e">
        <f>Пресс!AW104*Пресс!H104/Пресс!I104</f>
        <v>#DIV/0!</v>
      </c>
      <c r="CQ104" s="45"/>
    </row>
    <row r="105" spans="1:95" ht="19.5" hidden="1" customHeight="1" outlineLevel="1" thickBot="1" x14ac:dyDescent="0.25">
      <c r="A105" s="206"/>
      <c r="B105" s="1224"/>
      <c r="C105" s="336"/>
      <c r="D105" s="883">
        <f>Пресс!E105</f>
        <v>0</v>
      </c>
      <c r="E105" s="201">
        <f>Пресс!F105</f>
        <v>0</v>
      </c>
      <c r="F105" s="884">
        <f>Пресс!G105</f>
        <v>0</v>
      </c>
      <c r="G105" s="884"/>
      <c r="H105" s="884"/>
      <c r="I105" s="884"/>
      <c r="J105" s="849" t="e">
        <f>Пресс!K105*Пресс!H105/Пресс!I105</f>
        <v>#DIV/0!</v>
      </c>
      <c r="K105" s="826" t="e">
        <f t="shared" si="52"/>
        <v>#DIV/0!</v>
      </c>
      <c r="L105" s="818" t="e">
        <f>Пресс!K105*Пресс!H105/Пресс!J105</f>
        <v>#DIV/0!</v>
      </c>
      <c r="M105" s="962" t="e">
        <f t="shared" si="53"/>
        <v>#DIV/0!</v>
      </c>
      <c r="N105" s="950" t="e">
        <f t="shared" si="68"/>
        <v>#DIV/0!</v>
      </c>
      <c r="O105" s="876" t="e">
        <f t="shared" si="63"/>
        <v>#DIV/0!</v>
      </c>
      <c r="P105" s="825" t="e">
        <f>Пресс!O105*Пресс!H105/Пресс!I105</f>
        <v>#DIV/0!</v>
      </c>
      <c r="Q105" s="18"/>
      <c r="R105" s="877" t="e">
        <f>Пресс!O105*Пресс!H105/Пресс!J105</f>
        <v>#DIV/0!</v>
      </c>
      <c r="S105" s="18"/>
      <c r="T105" s="825" t="e">
        <f>Пресс!Q105*Пресс!H105/Пресс!I105</f>
        <v>#DIV/0!</v>
      </c>
      <c r="U105" s="18"/>
      <c r="V105" s="877" t="e">
        <f>Пресс!Q105*Пресс!H105/Пресс!J105</f>
        <v>#DIV/0!</v>
      </c>
      <c r="W105" s="245"/>
      <c r="X105" s="842" t="e">
        <f t="shared" si="69"/>
        <v>#DIV/0!</v>
      </c>
      <c r="Y105" s="876" t="e">
        <f t="shared" si="54"/>
        <v>#DIV/0!</v>
      </c>
      <c r="Z105" s="825" t="e">
        <f>Пресс!S105*Пресс!H105/Пресс!I105</f>
        <v>#DIV/0!</v>
      </c>
      <c r="AA105" s="18"/>
      <c r="AB105" s="877" t="e">
        <f>Пресс!S105*Пресс!H105/Пресс!J105</f>
        <v>#DIV/0!</v>
      </c>
      <c r="AC105" s="18"/>
      <c r="AD105" s="825" t="e">
        <f>Пресс!U105*Пресс!I105/Пресс!H105</f>
        <v>#DIV/0!</v>
      </c>
      <c r="AE105" s="18"/>
      <c r="AF105" s="877" t="e">
        <f>Пресс!U105*Пресс!H105/Пресс!J105</f>
        <v>#DIV/0!</v>
      </c>
      <c r="AG105" s="245"/>
      <c r="AH105" s="842" t="e">
        <f t="shared" si="70"/>
        <v>#DIV/0!</v>
      </c>
      <c r="AI105" s="876" t="e">
        <f t="shared" si="55"/>
        <v>#DIV/0!</v>
      </c>
      <c r="AJ105" s="908" t="e">
        <f>Пресс!W105*Пресс!H105/Пресс!I105</f>
        <v>#DIV/0!</v>
      </c>
      <c r="AK105" s="914"/>
      <c r="AL105" s="877" t="e">
        <f>Пресс!W105*Пресс!H105/Пресс!J105</f>
        <v>#DIV/0!</v>
      </c>
      <c r="AM105" s="18"/>
      <c r="AN105" s="908" t="e">
        <f>Пресс!Y105*Пресс!H105/Пресс!I105</f>
        <v>#DIV/0!</v>
      </c>
      <c r="AO105" s="914"/>
      <c r="AP105" s="877" t="e">
        <f>Пресс!Y105*Пресс!H105/Пресс!J105</f>
        <v>#DIV/0!</v>
      </c>
      <c r="AQ105" s="245"/>
      <c r="AR105" s="842" t="e">
        <f t="shared" si="71"/>
        <v>#DIV/0!</v>
      </c>
      <c r="AS105" s="876" t="e">
        <f t="shared" si="56"/>
        <v>#DIV/0!</v>
      </c>
      <c r="AT105" s="849" t="e">
        <f>Пресс!AA105*Пресс!H105/Пресс!I105</f>
        <v>#DIV/0!</v>
      </c>
      <c r="AU105" s="18"/>
      <c r="AV105" s="877" t="e">
        <f>Пресс!AA105*Пресс!H105/Пресс!J105</f>
        <v>#DIV/0!</v>
      </c>
      <c r="AW105" s="18"/>
      <c r="AX105" s="825" t="e">
        <f>Пресс!AC105*Пресс!H105/Пресс!I105</f>
        <v>#DIV/0!</v>
      </c>
      <c r="AY105" s="18"/>
      <c r="AZ105" s="877" t="e">
        <f>Пресс!AC105*Пресс!H105/Пресс!J105</f>
        <v>#DIV/0!</v>
      </c>
      <c r="BA105" s="245"/>
      <c r="BB105" s="842" t="e">
        <f t="shared" si="57"/>
        <v>#DIV/0!</v>
      </c>
      <c r="BC105" s="876" t="e">
        <f t="shared" si="58"/>
        <v>#DIV/0!</v>
      </c>
      <c r="BD105" s="825" t="e">
        <f>Пресс!AE105*Пресс!H105/Пресс!I105</f>
        <v>#DIV/0!</v>
      </c>
      <c r="BE105" s="18"/>
      <c r="BF105" s="877" t="e">
        <f>Пресс!AE105*Пресс!H105/Пресс!J105</f>
        <v>#DIV/0!</v>
      </c>
      <c r="BG105" s="18"/>
      <c r="BH105" s="825" t="e">
        <f>Пресс!AG105*Пресс!H105/Пресс!I105</f>
        <v>#DIV/0!</v>
      </c>
      <c r="BI105" s="29"/>
      <c r="BJ105" s="877" t="e">
        <f>Пресс!AG105*Пресс!H105/Пресс!J105</f>
        <v>#DIV/0!</v>
      </c>
      <c r="BK105" s="245"/>
      <c r="BL105" s="842" t="e">
        <f t="shared" si="59"/>
        <v>#DIV/0!</v>
      </c>
      <c r="BM105" s="876" t="e">
        <f t="shared" si="60"/>
        <v>#DIV/0!</v>
      </c>
      <c r="BN105" s="825" t="e">
        <f>Пресс!AI105*Пресс!H105/Пресс!I105</f>
        <v>#DIV/0!</v>
      </c>
      <c r="BO105" s="18"/>
      <c r="BP105" s="877" t="e">
        <f>Пресс!AI105*Пресс!H105/Пресс!J105</f>
        <v>#DIV/0!</v>
      </c>
      <c r="BQ105" s="18"/>
      <c r="BR105" s="825" t="e">
        <f>Пресс!AK105*Пресс!H105/Пресс!I105</f>
        <v>#DIV/0!</v>
      </c>
      <c r="BS105" s="18"/>
      <c r="BT105" s="877" t="e">
        <f>Пресс!AK105*Пресс!H105/Пресс!J105</f>
        <v>#DIV/0!</v>
      </c>
      <c r="BU105" s="245"/>
      <c r="BV105" s="876" t="e">
        <f t="shared" si="61"/>
        <v>#DIV/0!</v>
      </c>
      <c r="BW105" s="876" t="e">
        <f t="shared" si="62"/>
        <v>#DIV/0!</v>
      </c>
      <c r="BX105" s="825" t="e">
        <f>Пресс!AM105*Пресс!H105/Пресс!I105</f>
        <v>#DIV/0!</v>
      </c>
      <c r="BY105" s="18"/>
      <c r="BZ105" s="877" t="e">
        <f>Пресс!AM105*Пресс!H105/Пресс!J105</f>
        <v>#DIV/0!</v>
      </c>
      <c r="CA105" s="18"/>
      <c r="CB105" s="825" t="e">
        <f>Пресс!AO105*Пресс!H105/Пресс!I105</f>
        <v>#DIV/0!</v>
      </c>
      <c r="CC105" s="18"/>
      <c r="CD105" s="877" t="e">
        <f>Пресс!AO105*Пресс!H105/Пресс!J105</f>
        <v>#DIV/0!</v>
      </c>
      <c r="CE105" s="18"/>
      <c r="CF105" s="810" t="e">
        <f t="shared" si="92"/>
        <v>#DIV/0!</v>
      </c>
      <c r="CG105" s="266">
        <f t="shared" si="93"/>
        <v>0</v>
      </c>
      <c r="CH105" s="202" t="e">
        <f>Пресс!AQ105*Пресс!H105/Пресс!I105</f>
        <v>#DIV/0!</v>
      </c>
      <c r="CI105" s="10"/>
      <c r="CJ105" s="202" t="e">
        <f>Пресс!AS105*Пресс!H105/Пресс!I105</f>
        <v>#DIV/0!</v>
      </c>
      <c r="CK105" s="302"/>
      <c r="CL105" s="294" t="e">
        <f t="shared" si="94"/>
        <v>#DIV/0!</v>
      </c>
      <c r="CM105" s="266">
        <f t="shared" si="95"/>
        <v>0</v>
      </c>
      <c r="CN105" s="202" t="e">
        <f>Пресс!AU105*Пресс!H105/Пресс!I105</f>
        <v>#DIV/0!</v>
      </c>
      <c r="CO105" s="25"/>
      <c r="CP105" s="199" t="e">
        <f>Пресс!AW105*Пресс!H105/Пресс!I105</f>
        <v>#DIV/0!</v>
      </c>
      <c r="CQ105" s="45"/>
    </row>
    <row r="106" spans="1:95" ht="19.5" hidden="1" customHeight="1" outlineLevel="1" thickBot="1" x14ac:dyDescent="0.25">
      <c r="A106" s="206"/>
      <c r="B106" s="1224"/>
      <c r="C106" s="336"/>
      <c r="D106" s="883">
        <f>Пресс!E106</f>
        <v>0</v>
      </c>
      <c r="E106" s="201">
        <f>Пресс!F106</f>
        <v>0</v>
      </c>
      <c r="F106" s="884">
        <f>Пресс!G106</f>
        <v>0</v>
      </c>
      <c r="G106" s="884"/>
      <c r="H106" s="884"/>
      <c r="I106" s="884"/>
      <c r="J106" s="849" t="e">
        <f>Пресс!K106*Пресс!H106/Пресс!I106</f>
        <v>#DIV/0!</v>
      </c>
      <c r="K106" s="826" t="e">
        <f t="shared" si="52"/>
        <v>#DIV/0!</v>
      </c>
      <c r="L106" s="818" t="e">
        <f>Пресс!K106*Пресс!H106/Пресс!J106</f>
        <v>#DIV/0!</v>
      </c>
      <c r="M106" s="962" t="e">
        <f t="shared" si="53"/>
        <v>#DIV/0!</v>
      </c>
      <c r="N106" s="950" t="e">
        <f t="shared" si="68"/>
        <v>#DIV/0!</v>
      </c>
      <c r="O106" s="876" t="e">
        <f t="shared" si="63"/>
        <v>#DIV/0!</v>
      </c>
      <c r="P106" s="825" t="e">
        <f>Пресс!O106*Пресс!H106/Пресс!I106</f>
        <v>#DIV/0!</v>
      </c>
      <c r="Q106" s="18"/>
      <c r="R106" s="877" t="e">
        <f>Пресс!O106*Пресс!H106/Пресс!J106</f>
        <v>#DIV/0!</v>
      </c>
      <c r="S106" s="18"/>
      <c r="T106" s="825" t="e">
        <f>Пресс!Q106*Пресс!H106/Пресс!I106</f>
        <v>#DIV/0!</v>
      </c>
      <c r="U106" s="18"/>
      <c r="V106" s="877" t="e">
        <f>Пресс!Q106*Пресс!H106/Пресс!J106</f>
        <v>#DIV/0!</v>
      </c>
      <c r="W106" s="245"/>
      <c r="X106" s="842" t="e">
        <f t="shared" si="69"/>
        <v>#DIV/0!</v>
      </c>
      <c r="Y106" s="876" t="e">
        <f t="shared" si="54"/>
        <v>#DIV/0!</v>
      </c>
      <c r="Z106" s="825" t="e">
        <f>Пресс!S106*Пресс!H106/Пресс!I106</f>
        <v>#DIV/0!</v>
      </c>
      <c r="AA106" s="18"/>
      <c r="AB106" s="877" t="e">
        <f>Пресс!S106*Пресс!H106/Пресс!J106</f>
        <v>#DIV/0!</v>
      </c>
      <c r="AC106" s="18"/>
      <c r="AD106" s="825" t="e">
        <f>Пресс!U106*Пресс!I106/Пресс!H106</f>
        <v>#DIV/0!</v>
      </c>
      <c r="AE106" s="18"/>
      <c r="AF106" s="877" t="e">
        <f>Пресс!U106*Пресс!H106/Пресс!J106</f>
        <v>#DIV/0!</v>
      </c>
      <c r="AG106" s="245"/>
      <c r="AH106" s="842" t="e">
        <f t="shared" si="70"/>
        <v>#DIV/0!</v>
      </c>
      <c r="AI106" s="876" t="e">
        <f t="shared" si="55"/>
        <v>#DIV/0!</v>
      </c>
      <c r="AJ106" s="908" t="e">
        <f>Пресс!W106*Пресс!H106/Пресс!I106</f>
        <v>#DIV/0!</v>
      </c>
      <c r="AK106" s="914"/>
      <c r="AL106" s="877" t="e">
        <f>Пресс!W106*Пресс!H106/Пресс!J106</f>
        <v>#DIV/0!</v>
      </c>
      <c r="AM106" s="18"/>
      <c r="AN106" s="908" t="e">
        <f>Пресс!Y106*Пресс!H106/Пресс!I106</f>
        <v>#DIV/0!</v>
      </c>
      <c r="AO106" s="914"/>
      <c r="AP106" s="877" t="e">
        <f>Пресс!Y106*Пресс!H106/Пресс!J106</f>
        <v>#DIV/0!</v>
      </c>
      <c r="AQ106" s="245"/>
      <c r="AR106" s="842" t="e">
        <f t="shared" si="71"/>
        <v>#DIV/0!</v>
      </c>
      <c r="AS106" s="876" t="e">
        <f t="shared" si="56"/>
        <v>#DIV/0!</v>
      </c>
      <c r="AT106" s="849" t="e">
        <f>Пресс!AA106*Пресс!H106/Пресс!I106</f>
        <v>#DIV/0!</v>
      </c>
      <c r="AU106" s="18"/>
      <c r="AV106" s="877" t="e">
        <f>Пресс!AA106*Пресс!H106/Пресс!J106</f>
        <v>#DIV/0!</v>
      </c>
      <c r="AW106" s="18"/>
      <c r="AX106" s="825" t="e">
        <f>Пресс!AC106*Пресс!H106/Пресс!I106</f>
        <v>#DIV/0!</v>
      </c>
      <c r="AY106" s="18"/>
      <c r="AZ106" s="877" t="e">
        <f>Пресс!AC106*Пресс!H106/Пресс!J106</f>
        <v>#DIV/0!</v>
      </c>
      <c r="BA106" s="245"/>
      <c r="BB106" s="842" t="e">
        <f t="shared" si="57"/>
        <v>#DIV/0!</v>
      </c>
      <c r="BC106" s="876" t="e">
        <f t="shared" si="58"/>
        <v>#DIV/0!</v>
      </c>
      <c r="BD106" s="825" t="e">
        <f>Пресс!AE106*Пресс!H106/Пресс!I106</f>
        <v>#DIV/0!</v>
      </c>
      <c r="BE106" s="18"/>
      <c r="BF106" s="877" t="e">
        <f>Пресс!AE106*Пресс!H106/Пресс!J106</f>
        <v>#DIV/0!</v>
      </c>
      <c r="BG106" s="18"/>
      <c r="BH106" s="825" t="e">
        <f>Пресс!AG106*Пресс!H106/Пресс!I106</f>
        <v>#DIV/0!</v>
      </c>
      <c r="BI106" s="29"/>
      <c r="BJ106" s="877" t="e">
        <f>Пресс!AG106*Пресс!H106/Пресс!J106</f>
        <v>#DIV/0!</v>
      </c>
      <c r="BK106" s="245"/>
      <c r="BL106" s="842" t="e">
        <f t="shared" si="59"/>
        <v>#DIV/0!</v>
      </c>
      <c r="BM106" s="876" t="e">
        <f t="shared" si="60"/>
        <v>#DIV/0!</v>
      </c>
      <c r="BN106" s="825" t="e">
        <f>Пресс!AI106*Пресс!H106/Пресс!I106</f>
        <v>#DIV/0!</v>
      </c>
      <c r="BO106" s="18"/>
      <c r="BP106" s="877" t="e">
        <f>Пресс!AI106*Пресс!H106/Пресс!J106</f>
        <v>#DIV/0!</v>
      </c>
      <c r="BQ106" s="18"/>
      <c r="BR106" s="825" t="e">
        <f>Пресс!AK106*Пресс!H106/Пресс!I106</f>
        <v>#DIV/0!</v>
      </c>
      <c r="BS106" s="18"/>
      <c r="BT106" s="877" t="e">
        <f>Пресс!AK106*Пресс!H106/Пресс!J106</f>
        <v>#DIV/0!</v>
      </c>
      <c r="BU106" s="245"/>
      <c r="BV106" s="876" t="e">
        <f t="shared" si="61"/>
        <v>#DIV/0!</v>
      </c>
      <c r="BW106" s="876" t="e">
        <f t="shared" si="62"/>
        <v>#DIV/0!</v>
      </c>
      <c r="BX106" s="825" t="e">
        <f>Пресс!AM106*Пресс!H106/Пресс!I106</f>
        <v>#DIV/0!</v>
      </c>
      <c r="BY106" s="18"/>
      <c r="BZ106" s="877" t="e">
        <f>Пресс!AM106*Пресс!H106/Пресс!J106</f>
        <v>#DIV/0!</v>
      </c>
      <c r="CA106" s="18"/>
      <c r="CB106" s="825" t="e">
        <f>Пресс!AO106*Пресс!H106/Пресс!I106</f>
        <v>#DIV/0!</v>
      </c>
      <c r="CC106" s="18"/>
      <c r="CD106" s="877" t="e">
        <f>Пресс!AO106*Пресс!H106/Пресс!J106</f>
        <v>#DIV/0!</v>
      </c>
      <c r="CE106" s="18"/>
      <c r="CF106" s="810" t="e">
        <f t="shared" si="92"/>
        <v>#DIV/0!</v>
      </c>
      <c r="CG106" s="266">
        <f t="shared" si="93"/>
        <v>0</v>
      </c>
      <c r="CH106" s="202" t="e">
        <f>Пресс!AQ106*Пресс!H106/Пресс!I106</f>
        <v>#DIV/0!</v>
      </c>
      <c r="CI106" s="10"/>
      <c r="CJ106" s="202" t="e">
        <f>Пресс!AS106*Пресс!H106/Пресс!I106</f>
        <v>#DIV/0!</v>
      </c>
      <c r="CK106" s="302"/>
      <c r="CL106" s="294" t="e">
        <f t="shared" si="94"/>
        <v>#DIV/0!</v>
      </c>
      <c r="CM106" s="266">
        <f t="shared" si="95"/>
        <v>0</v>
      </c>
      <c r="CN106" s="202" t="e">
        <f>Пресс!AU106*Пресс!H106/Пресс!I106</f>
        <v>#DIV/0!</v>
      </c>
      <c r="CO106" s="25"/>
      <c r="CP106" s="199" t="e">
        <f>Пресс!AW106*Пресс!H106/Пресс!I106</f>
        <v>#DIV/0!</v>
      </c>
      <c r="CQ106" s="45"/>
    </row>
    <row r="107" spans="1:95" ht="19.5" hidden="1" customHeight="1" outlineLevel="1" thickBot="1" x14ac:dyDescent="0.25">
      <c r="A107" s="206"/>
      <c r="B107" s="1224"/>
      <c r="C107" s="336"/>
      <c r="D107" s="883">
        <f>Пресс!E107</f>
        <v>0</v>
      </c>
      <c r="E107" s="201">
        <f>Пресс!F107</f>
        <v>0</v>
      </c>
      <c r="F107" s="884">
        <f>Пресс!G107</f>
        <v>0</v>
      </c>
      <c r="G107" s="884"/>
      <c r="H107" s="884"/>
      <c r="I107" s="884"/>
      <c r="J107" s="849" t="e">
        <f>Пресс!K107*Пресс!H107/Пресс!I107</f>
        <v>#DIV/0!</v>
      </c>
      <c r="K107" s="826" t="e">
        <f t="shared" si="52"/>
        <v>#DIV/0!</v>
      </c>
      <c r="L107" s="818" t="e">
        <f>Пресс!K107*Пресс!H107/Пресс!J107</f>
        <v>#DIV/0!</v>
      </c>
      <c r="M107" s="962" t="e">
        <f t="shared" si="53"/>
        <v>#DIV/0!</v>
      </c>
      <c r="N107" s="950" t="e">
        <f t="shared" si="68"/>
        <v>#DIV/0!</v>
      </c>
      <c r="O107" s="876" t="e">
        <f t="shared" si="63"/>
        <v>#DIV/0!</v>
      </c>
      <c r="P107" s="825" t="e">
        <f>Пресс!O107*Пресс!H107/Пресс!I107</f>
        <v>#DIV/0!</v>
      </c>
      <c r="Q107" s="18"/>
      <c r="R107" s="877" t="e">
        <f>Пресс!O107*Пресс!H107/Пресс!J107</f>
        <v>#DIV/0!</v>
      </c>
      <c r="S107" s="18"/>
      <c r="T107" s="825" t="e">
        <f>Пресс!Q107*Пресс!H107/Пресс!I107</f>
        <v>#DIV/0!</v>
      </c>
      <c r="U107" s="18"/>
      <c r="V107" s="877" t="e">
        <f>Пресс!Q107*Пресс!H107/Пресс!J107</f>
        <v>#DIV/0!</v>
      </c>
      <c r="W107" s="245"/>
      <c r="X107" s="842" t="e">
        <f t="shared" si="69"/>
        <v>#DIV/0!</v>
      </c>
      <c r="Y107" s="876" t="e">
        <f t="shared" si="54"/>
        <v>#DIV/0!</v>
      </c>
      <c r="Z107" s="825" t="e">
        <f>Пресс!S107*Пресс!H107/Пресс!I107</f>
        <v>#DIV/0!</v>
      </c>
      <c r="AA107" s="18"/>
      <c r="AB107" s="877" t="e">
        <f>Пресс!S107*Пресс!H107/Пресс!J107</f>
        <v>#DIV/0!</v>
      </c>
      <c r="AC107" s="18"/>
      <c r="AD107" s="825" t="e">
        <f>Пресс!U107*Пресс!I107/Пресс!H107</f>
        <v>#DIV/0!</v>
      </c>
      <c r="AE107" s="18"/>
      <c r="AF107" s="877" t="e">
        <f>Пресс!U107*Пресс!H107/Пресс!J107</f>
        <v>#DIV/0!</v>
      </c>
      <c r="AG107" s="245"/>
      <c r="AH107" s="842" t="e">
        <f t="shared" si="70"/>
        <v>#DIV/0!</v>
      </c>
      <c r="AI107" s="876" t="e">
        <f t="shared" si="55"/>
        <v>#DIV/0!</v>
      </c>
      <c r="AJ107" s="908" t="e">
        <f>Пресс!W107*Пресс!H107/Пресс!I107</f>
        <v>#DIV/0!</v>
      </c>
      <c r="AK107" s="914"/>
      <c r="AL107" s="877" t="e">
        <f>Пресс!W107*Пресс!H107/Пресс!J107</f>
        <v>#DIV/0!</v>
      </c>
      <c r="AM107" s="18"/>
      <c r="AN107" s="908" t="e">
        <f>Пресс!Y107*Пресс!H107/Пресс!I107</f>
        <v>#DIV/0!</v>
      </c>
      <c r="AO107" s="914"/>
      <c r="AP107" s="877" t="e">
        <f>Пресс!Y107*Пресс!H107/Пресс!J107</f>
        <v>#DIV/0!</v>
      </c>
      <c r="AQ107" s="245"/>
      <c r="AR107" s="842" t="e">
        <f t="shared" si="71"/>
        <v>#DIV/0!</v>
      </c>
      <c r="AS107" s="876" t="e">
        <f t="shared" si="56"/>
        <v>#DIV/0!</v>
      </c>
      <c r="AT107" s="849" t="e">
        <f>Пресс!AA107*Пресс!H107/Пресс!I107</f>
        <v>#DIV/0!</v>
      </c>
      <c r="AU107" s="18"/>
      <c r="AV107" s="877" t="e">
        <f>Пресс!AA107*Пресс!H107/Пресс!J107</f>
        <v>#DIV/0!</v>
      </c>
      <c r="AW107" s="18"/>
      <c r="AX107" s="825" t="e">
        <f>Пресс!AC107*Пресс!H107/Пресс!I107</f>
        <v>#DIV/0!</v>
      </c>
      <c r="AY107" s="18"/>
      <c r="AZ107" s="877" t="e">
        <f>Пресс!AC107*Пресс!H107/Пресс!J107</f>
        <v>#DIV/0!</v>
      </c>
      <c r="BA107" s="245"/>
      <c r="BB107" s="842" t="e">
        <f t="shared" si="57"/>
        <v>#DIV/0!</v>
      </c>
      <c r="BC107" s="876" t="e">
        <f t="shared" si="58"/>
        <v>#DIV/0!</v>
      </c>
      <c r="BD107" s="825" t="e">
        <f>Пресс!AE107*Пресс!H107/Пресс!I107</f>
        <v>#DIV/0!</v>
      </c>
      <c r="BE107" s="18"/>
      <c r="BF107" s="877" t="e">
        <f>Пресс!AE107*Пресс!H107/Пресс!J107</f>
        <v>#DIV/0!</v>
      </c>
      <c r="BG107" s="18"/>
      <c r="BH107" s="825" t="e">
        <f>Пресс!AG107*Пресс!H107/Пресс!I107</f>
        <v>#DIV/0!</v>
      </c>
      <c r="BI107" s="29"/>
      <c r="BJ107" s="877" t="e">
        <f>Пресс!AG107*Пресс!H107/Пресс!J107</f>
        <v>#DIV/0!</v>
      </c>
      <c r="BK107" s="245"/>
      <c r="BL107" s="842" t="e">
        <f t="shared" si="59"/>
        <v>#DIV/0!</v>
      </c>
      <c r="BM107" s="876" t="e">
        <f t="shared" si="60"/>
        <v>#DIV/0!</v>
      </c>
      <c r="BN107" s="825" t="e">
        <f>Пресс!AI107*Пресс!H107/Пресс!I107</f>
        <v>#DIV/0!</v>
      </c>
      <c r="BO107" s="18"/>
      <c r="BP107" s="877" t="e">
        <f>Пресс!AI107*Пресс!H107/Пресс!J107</f>
        <v>#DIV/0!</v>
      </c>
      <c r="BQ107" s="18"/>
      <c r="BR107" s="825" t="e">
        <f>Пресс!AK107*Пресс!H107/Пресс!I107</f>
        <v>#DIV/0!</v>
      </c>
      <c r="BS107" s="18"/>
      <c r="BT107" s="877" t="e">
        <f>Пресс!AK107*Пресс!H107/Пресс!J107</f>
        <v>#DIV/0!</v>
      </c>
      <c r="BU107" s="245"/>
      <c r="BV107" s="876" t="e">
        <f t="shared" si="61"/>
        <v>#DIV/0!</v>
      </c>
      <c r="BW107" s="876" t="e">
        <f t="shared" si="62"/>
        <v>#DIV/0!</v>
      </c>
      <c r="BX107" s="825" t="e">
        <f>Пресс!AM107*Пресс!H107/Пресс!I107</f>
        <v>#DIV/0!</v>
      </c>
      <c r="BY107" s="18"/>
      <c r="BZ107" s="877" t="e">
        <f>Пресс!AM107*Пресс!H107/Пресс!J107</f>
        <v>#DIV/0!</v>
      </c>
      <c r="CA107" s="18"/>
      <c r="CB107" s="825" t="e">
        <f>Пресс!AO107*Пресс!H107/Пресс!I107</f>
        <v>#DIV/0!</v>
      </c>
      <c r="CC107" s="18"/>
      <c r="CD107" s="877" t="e">
        <f>Пресс!AO107*Пресс!H107/Пресс!J107</f>
        <v>#DIV/0!</v>
      </c>
      <c r="CE107" s="18"/>
      <c r="CF107" s="810" t="e">
        <f t="shared" si="92"/>
        <v>#DIV/0!</v>
      </c>
      <c r="CG107" s="266">
        <f t="shared" si="93"/>
        <v>0</v>
      </c>
      <c r="CH107" s="202" t="e">
        <f>Пресс!AQ107*Пресс!H107/Пресс!I107</f>
        <v>#DIV/0!</v>
      </c>
      <c r="CI107" s="10"/>
      <c r="CJ107" s="202" t="e">
        <f>Пресс!AS107*Пресс!H107/Пресс!I107</f>
        <v>#DIV/0!</v>
      </c>
      <c r="CK107" s="302"/>
      <c r="CL107" s="294" t="e">
        <f t="shared" si="94"/>
        <v>#DIV/0!</v>
      </c>
      <c r="CM107" s="266">
        <f t="shared" si="95"/>
        <v>0</v>
      </c>
      <c r="CN107" s="202" t="e">
        <f>Пресс!AU107*Пресс!H107/Пресс!I107</f>
        <v>#DIV/0!</v>
      </c>
      <c r="CO107" s="25"/>
      <c r="CP107" s="199" t="e">
        <f>Пресс!AW107*Пресс!H107/Пресс!I107</f>
        <v>#DIV/0!</v>
      </c>
      <c r="CQ107" s="45"/>
    </row>
    <row r="108" spans="1:95" ht="19.5" hidden="1" customHeight="1" outlineLevel="1" thickBot="1" x14ac:dyDescent="0.25">
      <c r="A108" s="206"/>
      <c r="B108" s="1224"/>
      <c r="C108" s="336"/>
      <c r="D108" s="883">
        <f>Пресс!E108</f>
        <v>0</v>
      </c>
      <c r="E108" s="201">
        <f>Пресс!F108</f>
        <v>0</v>
      </c>
      <c r="F108" s="884">
        <f>Пресс!G108</f>
        <v>0</v>
      </c>
      <c r="G108" s="884"/>
      <c r="H108" s="884"/>
      <c r="I108" s="884"/>
      <c r="J108" s="849" t="e">
        <f>Пресс!K108*Пресс!H108/Пресс!I108</f>
        <v>#DIV/0!</v>
      </c>
      <c r="K108" s="826" t="e">
        <f t="shared" si="52"/>
        <v>#DIV/0!</v>
      </c>
      <c r="L108" s="818" t="e">
        <f>Пресс!K108*Пресс!H108/Пресс!J108</f>
        <v>#DIV/0!</v>
      </c>
      <c r="M108" s="962" t="e">
        <f t="shared" si="53"/>
        <v>#DIV/0!</v>
      </c>
      <c r="N108" s="950" t="e">
        <f t="shared" si="68"/>
        <v>#DIV/0!</v>
      </c>
      <c r="O108" s="876" t="e">
        <f t="shared" si="63"/>
        <v>#DIV/0!</v>
      </c>
      <c r="P108" s="825" t="e">
        <f>Пресс!O108*Пресс!H108/Пресс!I108</f>
        <v>#DIV/0!</v>
      </c>
      <c r="Q108" s="18"/>
      <c r="R108" s="877" t="e">
        <f>Пресс!O108*Пресс!H108/Пресс!J108</f>
        <v>#DIV/0!</v>
      </c>
      <c r="S108" s="18"/>
      <c r="T108" s="825" t="e">
        <f>Пресс!Q108*Пресс!H108/Пресс!I108</f>
        <v>#DIV/0!</v>
      </c>
      <c r="U108" s="18"/>
      <c r="V108" s="877" t="e">
        <f>Пресс!Q108*Пресс!H108/Пресс!J108</f>
        <v>#DIV/0!</v>
      </c>
      <c r="W108" s="245"/>
      <c r="X108" s="842" t="e">
        <f t="shared" si="69"/>
        <v>#DIV/0!</v>
      </c>
      <c r="Y108" s="876" t="e">
        <f t="shared" si="54"/>
        <v>#DIV/0!</v>
      </c>
      <c r="Z108" s="825" t="e">
        <f>Пресс!S108*Пресс!H108/Пресс!I108</f>
        <v>#DIV/0!</v>
      </c>
      <c r="AA108" s="18"/>
      <c r="AB108" s="877" t="e">
        <f>Пресс!S108*Пресс!H108/Пресс!J108</f>
        <v>#DIV/0!</v>
      </c>
      <c r="AC108" s="18"/>
      <c r="AD108" s="825" t="e">
        <f>Пресс!U108*Пресс!I108/Пресс!H108</f>
        <v>#DIV/0!</v>
      </c>
      <c r="AE108" s="18"/>
      <c r="AF108" s="877" t="e">
        <f>Пресс!U108*Пресс!H108/Пресс!J108</f>
        <v>#DIV/0!</v>
      </c>
      <c r="AG108" s="245"/>
      <c r="AH108" s="842" t="e">
        <f t="shared" si="70"/>
        <v>#DIV/0!</v>
      </c>
      <c r="AI108" s="876" t="e">
        <f t="shared" si="55"/>
        <v>#DIV/0!</v>
      </c>
      <c r="AJ108" s="908" t="e">
        <f>Пресс!W108*Пресс!H108/Пресс!I108</f>
        <v>#DIV/0!</v>
      </c>
      <c r="AK108" s="914"/>
      <c r="AL108" s="877" t="e">
        <f>Пресс!W108*Пресс!H108/Пресс!J108</f>
        <v>#DIV/0!</v>
      </c>
      <c r="AM108" s="18"/>
      <c r="AN108" s="908" t="e">
        <f>Пресс!Y108*Пресс!H108/Пресс!I108</f>
        <v>#DIV/0!</v>
      </c>
      <c r="AO108" s="914"/>
      <c r="AP108" s="877" t="e">
        <f>Пресс!Y108*Пресс!H108/Пресс!J108</f>
        <v>#DIV/0!</v>
      </c>
      <c r="AQ108" s="245"/>
      <c r="AR108" s="842" t="e">
        <f t="shared" si="71"/>
        <v>#DIV/0!</v>
      </c>
      <c r="AS108" s="876" t="e">
        <f t="shared" si="56"/>
        <v>#DIV/0!</v>
      </c>
      <c r="AT108" s="849" t="e">
        <f>Пресс!AA108*Пресс!H108/Пресс!I108</f>
        <v>#DIV/0!</v>
      </c>
      <c r="AU108" s="18"/>
      <c r="AV108" s="877" t="e">
        <f>Пресс!AA108*Пресс!H108/Пресс!J108</f>
        <v>#DIV/0!</v>
      </c>
      <c r="AW108" s="18"/>
      <c r="AX108" s="825" t="e">
        <f>Пресс!AC108*Пресс!H108/Пресс!I108</f>
        <v>#DIV/0!</v>
      </c>
      <c r="AY108" s="18"/>
      <c r="AZ108" s="877" t="e">
        <f>Пресс!AC108*Пресс!H108/Пресс!J108</f>
        <v>#DIV/0!</v>
      </c>
      <c r="BA108" s="245"/>
      <c r="BB108" s="842" t="e">
        <f t="shared" si="57"/>
        <v>#DIV/0!</v>
      </c>
      <c r="BC108" s="876" t="e">
        <f t="shared" si="58"/>
        <v>#DIV/0!</v>
      </c>
      <c r="BD108" s="825" t="e">
        <f>Пресс!AE108*Пресс!H108/Пресс!I108</f>
        <v>#DIV/0!</v>
      </c>
      <c r="BE108" s="18"/>
      <c r="BF108" s="877" t="e">
        <f>Пресс!AE108*Пресс!H108/Пресс!J108</f>
        <v>#DIV/0!</v>
      </c>
      <c r="BG108" s="18"/>
      <c r="BH108" s="825" t="e">
        <f>Пресс!AG108*Пресс!H108/Пресс!I108</f>
        <v>#DIV/0!</v>
      </c>
      <c r="BI108" s="29"/>
      <c r="BJ108" s="877" t="e">
        <f>Пресс!AG108*Пресс!H108/Пресс!J108</f>
        <v>#DIV/0!</v>
      </c>
      <c r="BK108" s="245"/>
      <c r="BL108" s="842" t="e">
        <f t="shared" si="59"/>
        <v>#DIV/0!</v>
      </c>
      <c r="BM108" s="876" t="e">
        <f t="shared" si="60"/>
        <v>#DIV/0!</v>
      </c>
      <c r="BN108" s="825" t="e">
        <f>Пресс!AI108*Пресс!H108/Пресс!I108</f>
        <v>#DIV/0!</v>
      </c>
      <c r="BO108" s="18"/>
      <c r="BP108" s="877" t="e">
        <f>Пресс!AI108*Пресс!H108/Пресс!J108</f>
        <v>#DIV/0!</v>
      </c>
      <c r="BQ108" s="18"/>
      <c r="BR108" s="825" t="e">
        <f>Пресс!AK108*Пресс!H108/Пресс!I108</f>
        <v>#DIV/0!</v>
      </c>
      <c r="BS108" s="18"/>
      <c r="BT108" s="877" t="e">
        <f>Пресс!AK108*Пресс!H108/Пресс!J108</f>
        <v>#DIV/0!</v>
      </c>
      <c r="BU108" s="245"/>
      <c r="BV108" s="876" t="e">
        <f t="shared" si="61"/>
        <v>#DIV/0!</v>
      </c>
      <c r="BW108" s="876" t="e">
        <f t="shared" si="62"/>
        <v>#DIV/0!</v>
      </c>
      <c r="BX108" s="825" t="e">
        <f>Пресс!AM108*Пресс!H108/Пресс!I108</f>
        <v>#DIV/0!</v>
      </c>
      <c r="BY108" s="18"/>
      <c r="BZ108" s="877" t="e">
        <f>Пресс!AM108*Пресс!H108/Пресс!J108</f>
        <v>#DIV/0!</v>
      </c>
      <c r="CA108" s="18"/>
      <c r="CB108" s="825" t="e">
        <f>Пресс!AO108*Пресс!H108/Пресс!I108</f>
        <v>#DIV/0!</v>
      </c>
      <c r="CC108" s="18"/>
      <c r="CD108" s="877" t="e">
        <f>Пресс!AO108*Пресс!H108/Пресс!J108</f>
        <v>#DIV/0!</v>
      </c>
      <c r="CE108" s="18"/>
      <c r="CF108" s="810" t="e">
        <f t="shared" si="92"/>
        <v>#DIV/0!</v>
      </c>
      <c r="CG108" s="266">
        <f t="shared" si="93"/>
        <v>0</v>
      </c>
      <c r="CH108" s="202" t="e">
        <f>Пресс!AQ108*Пресс!H108/Пресс!I108</f>
        <v>#DIV/0!</v>
      </c>
      <c r="CI108" s="10"/>
      <c r="CJ108" s="202" t="e">
        <f>Пресс!AS108*Пресс!H108/Пресс!I108</f>
        <v>#DIV/0!</v>
      </c>
      <c r="CK108" s="302"/>
      <c r="CL108" s="294" t="e">
        <f t="shared" si="94"/>
        <v>#DIV/0!</v>
      </c>
      <c r="CM108" s="266">
        <f t="shared" si="95"/>
        <v>0</v>
      </c>
      <c r="CN108" s="202" t="e">
        <f>Пресс!AU108*Пресс!H108/Пресс!I108</f>
        <v>#DIV/0!</v>
      </c>
      <c r="CO108" s="25"/>
      <c r="CP108" s="199" t="e">
        <f>Пресс!AW108*Пресс!H108/Пресс!I108</f>
        <v>#DIV/0!</v>
      </c>
      <c r="CQ108" s="45"/>
    </row>
    <row r="109" spans="1:95" ht="19.5" hidden="1" customHeight="1" outlineLevel="1" thickBot="1" x14ac:dyDescent="0.25">
      <c r="A109" s="206"/>
      <c r="B109" s="1224"/>
      <c r="C109" s="336"/>
      <c r="D109" s="883">
        <f>Пресс!E109</f>
        <v>0</v>
      </c>
      <c r="E109" s="201">
        <f>Пресс!F109</f>
        <v>0</v>
      </c>
      <c r="F109" s="884">
        <f>Пресс!G109</f>
        <v>0</v>
      </c>
      <c r="G109" s="884"/>
      <c r="H109" s="884"/>
      <c r="I109" s="884"/>
      <c r="J109" s="849" t="e">
        <f>Пресс!K109*Пресс!H109/Пресс!I109</f>
        <v>#DIV/0!</v>
      </c>
      <c r="K109" s="826" t="e">
        <f t="shared" si="52"/>
        <v>#DIV/0!</v>
      </c>
      <c r="L109" s="818" t="e">
        <f>Пресс!K109*Пресс!H109/Пресс!J109</f>
        <v>#DIV/0!</v>
      </c>
      <c r="M109" s="962" t="e">
        <f t="shared" si="53"/>
        <v>#DIV/0!</v>
      </c>
      <c r="N109" s="950" t="e">
        <f t="shared" si="68"/>
        <v>#DIV/0!</v>
      </c>
      <c r="O109" s="876" t="e">
        <f t="shared" si="63"/>
        <v>#DIV/0!</v>
      </c>
      <c r="P109" s="825" t="e">
        <f>Пресс!O109*Пресс!H109/Пресс!I109</f>
        <v>#DIV/0!</v>
      </c>
      <c r="Q109" s="18"/>
      <c r="R109" s="877" t="e">
        <f>Пресс!O109*Пресс!H109/Пресс!J109</f>
        <v>#DIV/0!</v>
      </c>
      <c r="S109" s="18"/>
      <c r="T109" s="825" t="e">
        <f>Пресс!Q109*Пресс!H109/Пресс!I109</f>
        <v>#DIV/0!</v>
      </c>
      <c r="U109" s="18"/>
      <c r="V109" s="877" t="e">
        <f>Пресс!Q109*Пресс!H109/Пресс!J109</f>
        <v>#DIV/0!</v>
      </c>
      <c r="W109" s="245"/>
      <c r="X109" s="842" t="e">
        <f t="shared" si="69"/>
        <v>#DIV/0!</v>
      </c>
      <c r="Y109" s="876" t="e">
        <f t="shared" si="54"/>
        <v>#DIV/0!</v>
      </c>
      <c r="Z109" s="825" t="e">
        <f>Пресс!S109*Пресс!H109/Пресс!I109</f>
        <v>#DIV/0!</v>
      </c>
      <c r="AA109" s="18"/>
      <c r="AB109" s="877" t="e">
        <f>Пресс!S109*Пресс!H109/Пресс!J109</f>
        <v>#DIV/0!</v>
      </c>
      <c r="AC109" s="18"/>
      <c r="AD109" s="825" t="e">
        <f>Пресс!U109*Пресс!I109/Пресс!H109</f>
        <v>#DIV/0!</v>
      </c>
      <c r="AE109" s="18"/>
      <c r="AF109" s="877" t="e">
        <f>Пресс!U109*Пресс!H109/Пресс!J109</f>
        <v>#DIV/0!</v>
      </c>
      <c r="AG109" s="245"/>
      <c r="AH109" s="842" t="e">
        <f t="shared" si="70"/>
        <v>#DIV/0!</v>
      </c>
      <c r="AI109" s="876" t="e">
        <f t="shared" si="55"/>
        <v>#DIV/0!</v>
      </c>
      <c r="AJ109" s="908" t="e">
        <f>Пресс!W109*Пресс!H109/Пресс!I109</f>
        <v>#DIV/0!</v>
      </c>
      <c r="AK109" s="914"/>
      <c r="AL109" s="877" t="e">
        <f>Пресс!W109*Пресс!H109/Пресс!J109</f>
        <v>#DIV/0!</v>
      </c>
      <c r="AM109" s="18"/>
      <c r="AN109" s="908" t="e">
        <f>Пресс!Y109*Пресс!H109/Пресс!I109</f>
        <v>#DIV/0!</v>
      </c>
      <c r="AO109" s="914"/>
      <c r="AP109" s="877" t="e">
        <f>Пресс!Y109*Пресс!H109/Пресс!J109</f>
        <v>#DIV/0!</v>
      </c>
      <c r="AQ109" s="245"/>
      <c r="AR109" s="842" t="e">
        <f t="shared" si="71"/>
        <v>#DIV/0!</v>
      </c>
      <c r="AS109" s="876" t="e">
        <f t="shared" si="56"/>
        <v>#DIV/0!</v>
      </c>
      <c r="AT109" s="849" t="e">
        <f>Пресс!AA109*Пресс!H109/Пресс!I109</f>
        <v>#DIV/0!</v>
      </c>
      <c r="AU109" s="18"/>
      <c r="AV109" s="877" t="e">
        <f>Пресс!AA109*Пресс!H109/Пресс!J109</f>
        <v>#DIV/0!</v>
      </c>
      <c r="AW109" s="18"/>
      <c r="AX109" s="825" t="e">
        <f>Пресс!AC109*Пресс!H109/Пресс!I109</f>
        <v>#DIV/0!</v>
      </c>
      <c r="AY109" s="18"/>
      <c r="AZ109" s="877" t="e">
        <f>Пресс!AC109*Пресс!H109/Пресс!J109</f>
        <v>#DIV/0!</v>
      </c>
      <c r="BA109" s="245"/>
      <c r="BB109" s="842" t="e">
        <f t="shared" si="57"/>
        <v>#DIV/0!</v>
      </c>
      <c r="BC109" s="876" t="e">
        <f t="shared" si="58"/>
        <v>#DIV/0!</v>
      </c>
      <c r="BD109" s="825" t="e">
        <f>Пресс!AE109*Пресс!H109/Пресс!I109</f>
        <v>#DIV/0!</v>
      </c>
      <c r="BE109" s="18"/>
      <c r="BF109" s="877" t="e">
        <f>Пресс!AE109*Пресс!H109/Пресс!J109</f>
        <v>#DIV/0!</v>
      </c>
      <c r="BG109" s="18"/>
      <c r="BH109" s="825" t="e">
        <f>Пресс!AG109*Пресс!H109/Пресс!I109</f>
        <v>#DIV/0!</v>
      </c>
      <c r="BI109" s="29"/>
      <c r="BJ109" s="877" t="e">
        <f>Пресс!AG109*Пресс!H109/Пресс!J109</f>
        <v>#DIV/0!</v>
      </c>
      <c r="BK109" s="245"/>
      <c r="BL109" s="842" t="e">
        <f t="shared" si="59"/>
        <v>#DIV/0!</v>
      </c>
      <c r="BM109" s="876" t="e">
        <f t="shared" si="60"/>
        <v>#DIV/0!</v>
      </c>
      <c r="BN109" s="825" t="e">
        <f>Пресс!AI109*Пресс!H109/Пресс!I109</f>
        <v>#DIV/0!</v>
      </c>
      <c r="BO109" s="18"/>
      <c r="BP109" s="877" t="e">
        <f>Пресс!AI109*Пресс!H109/Пресс!J109</f>
        <v>#DIV/0!</v>
      </c>
      <c r="BQ109" s="18"/>
      <c r="BR109" s="825" t="e">
        <f>Пресс!AK109*Пресс!H109/Пресс!I109</f>
        <v>#DIV/0!</v>
      </c>
      <c r="BS109" s="18"/>
      <c r="BT109" s="877" t="e">
        <f>Пресс!AK109*Пресс!H109/Пресс!J109</f>
        <v>#DIV/0!</v>
      </c>
      <c r="BU109" s="245"/>
      <c r="BV109" s="876" t="e">
        <f t="shared" si="61"/>
        <v>#DIV/0!</v>
      </c>
      <c r="BW109" s="876" t="e">
        <f t="shared" si="62"/>
        <v>#DIV/0!</v>
      </c>
      <c r="BX109" s="825" t="e">
        <f>Пресс!AM109*Пресс!H109/Пресс!I109</f>
        <v>#DIV/0!</v>
      </c>
      <c r="BY109" s="18"/>
      <c r="BZ109" s="877" t="e">
        <f>Пресс!AM109*Пресс!H109/Пресс!J109</f>
        <v>#DIV/0!</v>
      </c>
      <c r="CA109" s="18"/>
      <c r="CB109" s="825" t="e">
        <f>Пресс!AO109*Пресс!H109/Пресс!I109</f>
        <v>#DIV/0!</v>
      </c>
      <c r="CC109" s="18"/>
      <c r="CD109" s="877" t="e">
        <f>Пресс!AO109*Пресс!H109/Пресс!J109</f>
        <v>#DIV/0!</v>
      </c>
      <c r="CE109" s="18"/>
      <c r="CF109" s="810" t="e">
        <f t="shared" si="92"/>
        <v>#DIV/0!</v>
      </c>
      <c r="CG109" s="266">
        <f t="shared" si="93"/>
        <v>0</v>
      </c>
      <c r="CH109" s="202" t="e">
        <f>Пресс!AQ109*Пресс!H109/Пресс!I109</f>
        <v>#DIV/0!</v>
      </c>
      <c r="CI109" s="10"/>
      <c r="CJ109" s="202" t="e">
        <f>Пресс!AS109*Пресс!H109/Пресс!I109</f>
        <v>#DIV/0!</v>
      </c>
      <c r="CK109" s="302"/>
      <c r="CL109" s="294" t="e">
        <f t="shared" si="94"/>
        <v>#DIV/0!</v>
      </c>
      <c r="CM109" s="266">
        <f t="shared" si="95"/>
        <v>0</v>
      </c>
      <c r="CN109" s="202" t="e">
        <f>Пресс!AU109*Пресс!H109/Пресс!I109</f>
        <v>#DIV/0!</v>
      </c>
      <c r="CO109" s="25"/>
      <c r="CP109" s="199" t="e">
        <f>Пресс!AW109*Пресс!H109/Пресс!I109</f>
        <v>#DIV/0!</v>
      </c>
      <c r="CQ109" s="45"/>
    </row>
    <row r="110" spans="1:95" ht="19.5" hidden="1" customHeight="1" outlineLevel="1" thickBot="1" x14ac:dyDescent="0.25">
      <c r="A110" s="206"/>
      <c r="B110" s="1224"/>
      <c r="C110" s="336"/>
      <c r="D110" s="883">
        <f>Пресс!E110</f>
        <v>0</v>
      </c>
      <c r="E110" s="201">
        <f>Пресс!F110</f>
        <v>0</v>
      </c>
      <c r="F110" s="884">
        <f>Пресс!G110</f>
        <v>0</v>
      </c>
      <c r="G110" s="884"/>
      <c r="H110" s="884"/>
      <c r="I110" s="884"/>
      <c r="J110" s="849" t="e">
        <f>Пресс!K110*Пресс!H110/Пресс!I110</f>
        <v>#DIV/0!</v>
      </c>
      <c r="K110" s="826" t="e">
        <f t="shared" si="52"/>
        <v>#DIV/0!</v>
      </c>
      <c r="L110" s="818" t="e">
        <f>Пресс!K110*Пресс!H110/Пресс!J110</f>
        <v>#DIV/0!</v>
      </c>
      <c r="M110" s="962" t="e">
        <f t="shared" si="53"/>
        <v>#DIV/0!</v>
      </c>
      <c r="N110" s="950" t="e">
        <f t="shared" si="68"/>
        <v>#DIV/0!</v>
      </c>
      <c r="O110" s="876" t="e">
        <f t="shared" si="63"/>
        <v>#DIV/0!</v>
      </c>
      <c r="P110" s="825" t="e">
        <f>Пресс!O110*Пресс!H110/Пресс!I110</f>
        <v>#DIV/0!</v>
      </c>
      <c r="Q110" s="18"/>
      <c r="R110" s="877" t="e">
        <f>Пресс!O110*Пресс!H110/Пресс!J110</f>
        <v>#DIV/0!</v>
      </c>
      <c r="S110" s="18"/>
      <c r="T110" s="825" t="e">
        <f>Пресс!Q110*Пресс!H110/Пресс!I110</f>
        <v>#DIV/0!</v>
      </c>
      <c r="U110" s="18"/>
      <c r="V110" s="877" t="e">
        <f>Пресс!Q110*Пресс!H110/Пресс!J110</f>
        <v>#DIV/0!</v>
      </c>
      <c r="W110" s="245"/>
      <c r="X110" s="842" t="e">
        <f t="shared" si="69"/>
        <v>#DIV/0!</v>
      </c>
      <c r="Y110" s="876" t="e">
        <f t="shared" si="54"/>
        <v>#DIV/0!</v>
      </c>
      <c r="Z110" s="825" t="e">
        <f>Пресс!S110*Пресс!H110/Пресс!I110</f>
        <v>#DIV/0!</v>
      </c>
      <c r="AA110" s="18"/>
      <c r="AB110" s="877" t="e">
        <f>Пресс!S110*Пресс!H110/Пресс!J110</f>
        <v>#DIV/0!</v>
      </c>
      <c r="AC110" s="18"/>
      <c r="AD110" s="825" t="e">
        <f>Пресс!U110*Пресс!I110/Пресс!H110</f>
        <v>#DIV/0!</v>
      </c>
      <c r="AE110" s="18"/>
      <c r="AF110" s="877" t="e">
        <f>Пресс!U110*Пресс!H110/Пресс!J110</f>
        <v>#DIV/0!</v>
      </c>
      <c r="AG110" s="245"/>
      <c r="AH110" s="842" t="e">
        <f t="shared" si="70"/>
        <v>#DIV/0!</v>
      </c>
      <c r="AI110" s="876" t="e">
        <f t="shared" si="55"/>
        <v>#DIV/0!</v>
      </c>
      <c r="AJ110" s="908" t="e">
        <f>Пресс!W110*Пресс!H110/Пресс!I110</f>
        <v>#DIV/0!</v>
      </c>
      <c r="AK110" s="914"/>
      <c r="AL110" s="877" t="e">
        <f>Пресс!W110*Пресс!H110/Пресс!J110</f>
        <v>#DIV/0!</v>
      </c>
      <c r="AM110" s="18"/>
      <c r="AN110" s="908" t="e">
        <f>Пресс!Y110*Пресс!H110/Пресс!I110</f>
        <v>#DIV/0!</v>
      </c>
      <c r="AO110" s="914"/>
      <c r="AP110" s="877" t="e">
        <f>Пресс!Y110*Пресс!H110/Пресс!J110</f>
        <v>#DIV/0!</v>
      </c>
      <c r="AQ110" s="245"/>
      <c r="AR110" s="842" t="e">
        <f t="shared" si="71"/>
        <v>#DIV/0!</v>
      </c>
      <c r="AS110" s="876" t="e">
        <f t="shared" si="56"/>
        <v>#DIV/0!</v>
      </c>
      <c r="AT110" s="849" t="e">
        <f>Пресс!AA110*Пресс!H110/Пресс!I110</f>
        <v>#DIV/0!</v>
      </c>
      <c r="AU110" s="18"/>
      <c r="AV110" s="877" t="e">
        <f>Пресс!AA110*Пресс!H110/Пресс!J110</f>
        <v>#DIV/0!</v>
      </c>
      <c r="AW110" s="18"/>
      <c r="AX110" s="825" t="e">
        <f>Пресс!AC110*Пресс!H110/Пресс!I110</f>
        <v>#DIV/0!</v>
      </c>
      <c r="AY110" s="18"/>
      <c r="AZ110" s="877" t="e">
        <f>Пресс!AC110*Пресс!H110/Пресс!J110</f>
        <v>#DIV/0!</v>
      </c>
      <c r="BA110" s="245"/>
      <c r="BB110" s="842" t="e">
        <f t="shared" si="57"/>
        <v>#DIV/0!</v>
      </c>
      <c r="BC110" s="876" t="e">
        <f t="shared" si="58"/>
        <v>#DIV/0!</v>
      </c>
      <c r="BD110" s="825" t="e">
        <f>Пресс!AE110*Пресс!H110/Пресс!I110</f>
        <v>#DIV/0!</v>
      </c>
      <c r="BE110" s="18"/>
      <c r="BF110" s="877" t="e">
        <f>Пресс!AE110*Пресс!H110/Пресс!J110</f>
        <v>#DIV/0!</v>
      </c>
      <c r="BG110" s="18"/>
      <c r="BH110" s="825" t="e">
        <f>Пресс!AG110*Пресс!H110/Пресс!I110</f>
        <v>#DIV/0!</v>
      </c>
      <c r="BI110" s="29"/>
      <c r="BJ110" s="877" t="e">
        <f>Пресс!AG110*Пресс!H110/Пресс!J110</f>
        <v>#DIV/0!</v>
      </c>
      <c r="BK110" s="245"/>
      <c r="BL110" s="842" t="e">
        <f t="shared" si="59"/>
        <v>#DIV/0!</v>
      </c>
      <c r="BM110" s="876" t="e">
        <f t="shared" si="60"/>
        <v>#DIV/0!</v>
      </c>
      <c r="BN110" s="825" t="e">
        <f>Пресс!AI110*Пресс!H110/Пресс!I110</f>
        <v>#DIV/0!</v>
      </c>
      <c r="BO110" s="18"/>
      <c r="BP110" s="877" t="e">
        <f>Пресс!AI110*Пресс!H110/Пресс!J110</f>
        <v>#DIV/0!</v>
      </c>
      <c r="BQ110" s="18"/>
      <c r="BR110" s="825" t="e">
        <f>Пресс!AK110*Пресс!H110/Пресс!I110</f>
        <v>#DIV/0!</v>
      </c>
      <c r="BS110" s="18"/>
      <c r="BT110" s="877" t="e">
        <f>Пресс!AK110*Пресс!H110/Пресс!J110</f>
        <v>#DIV/0!</v>
      </c>
      <c r="BU110" s="245"/>
      <c r="BV110" s="876" t="e">
        <f t="shared" si="61"/>
        <v>#DIV/0!</v>
      </c>
      <c r="BW110" s="876" t="e">
        <f t="shared" si="62"/>
        <v>#DIV/0!</v>
      </c>
      <c r="BX110" s="825" t="e">
        <f>Пресс!AM110*Пресс!H110/Пресс!I110</f>
        <v>#DIV/0!</v>
      </c>
      <c r="BY110" s="18"/>
      <c r="BZ110" s="877" t="e">
        <f>Пресс!AM110*Пресс!H110/Пресс!J110</f>
        <v>#DIV/0!</v>
      </c>
      <c r="CA110" s="18"/>
      <c r="CB110" s="825" t="e">
        <f>Пресс!AO110*Пресс!H110/Пресс!I110</f>
        <v>#DIV/0!</v>
      </c>
      <c r="CC110" s="18"/>
      <c r="CD110" s="877" t="e">
        <f>Пресс!AO110*Пресс!H110/Пресс!J110</f>
        <v>#DIV/0!</v>
      </c>
      <c r="CE110" s="18"/>
      <c r="CF110" s="810" t="e">
        <f t="shared" si="92"/>
        <v>#DIV/0!</v>
      </c>
      <c r="CG110" s="266">
        <f t="shared" si="93"/>
        <v>0</v>
      </c>
      <c r="CH110" s="202" t="e">
        <f>Пресс!AQ110*Пресс!H110/Пресс!I110</f>
        <v>#DIV/0!</v>
      </c>
      <c r="CI110" s="10"/>
      <c r="CJ110" s="202" t="e">
        <f>Пресс!AS110*Пресс!H110/Пресс!I110</f>
        <v>#DIV/0!</v>
      </c>
      <c r="CK110" s="302"/>
      <c r="CL110" s="294" t="e">
        <f t="shared" si="94"/>
        <v>#DIV/0!</v>
      </c>
      <c r="CM110" s="266">
        <f t="shared" si="95"/>
        <v>0</v>
      </c>
      <c r="CN110" s="202" t="e">
        <f>Пресс!AU110*Пресс!H110/Пресс!I110</f>
        <v>#DIV/0!</v>
      </c>
      <c r="CO110" s="25"/>
      <c r="CP110" s="199" t="e">
        <f>Пресс!AW110*Пресс!H110/Пресс!I110</f>
        <v>#DIV/0!</v>
      </c>
      <c r="CQ110" s="45"/>
    </row>
    <row r="111" spans="1:95" ht="19.5" hidden="1" customHeight="1" outlineLevel="1" thickBot="1" x14ac:dyDescent="0.25">
      <c r="A111" s="206"/>
      <c r="B111" s="1224"/>
      <c r="C111" s="336"/>
      <c r="D111" s="883">
        <f>Пресс!E111</f>
        <v>0</v>
      </c>
      <c r="E111" s="201">
        <f>Пресс!F111</f>
        <v>0</v>
      </c>
      <c r="F111" s="884">
        <f>Пресс!G111</f>
        <v>0</v>
      </c>
      <c r="G111" s="884"/>
      <c r="H111" s="884"/>
      <c r="I111" s="884"/>
      <c r="J111" s="849" t="e">
        <f>Пресс!K111*Пресс!H111/Пресс!I111</f>
        <v>#DIV/0!</v>
      </c>
      <c r="K111" s="826" t="e">
        <f t="shared" si="52"/>
        <v>#DIV/0!</v>
      </c>
      <c r="L111" s="818" t="e">
        <f>Пресс!K111*Пресс!H111/Пресс!J111</f>
        <v>#DIV/0!</v>
      </c>
      <c r="M111" s="962" t="e">
        <f t="shared" si="53"/>
        <v>#DIV/0!</v>
      </c>
      <c r="N111" s="950" t="e">
        <f t="shared" si="68"/>
        <v>#DIV/0!</v>
      </c>
      <c r="O111" s="876" t="e">
        <f t="shared" si="63"/>
        <v>#DIV/0!</v>
      </c>
      <c r="P111" s="825" t="e">
        <f>Пресс!O111*Пресс!H111/Пресс!I111</f>
        <v>#DIV/0!</v>
      </c>
      <c r="Q111" s="18"/>
      <c r="R111" s="877" t="e">
        <f>Пресс!O111*Пресс!H111/Пресс!J111</f>
        <v>#DIV/0!</v>
      </c>
      <c r="S111" s="18"/>
      <c r="T111" s="825" t="e">
        <f>Пресс!Q111*Пресс!H111/Пресс!I111</f>
        <v>#DIV/0!</v>
      </c>
      <c r="U111" s="18"/>
      <c r="V111" s="877" t="e">
        <f>Пресс!Q111*Пресс!H111/Пресс!J111</f>
        <v>#DIV/0!</v>
      </c>
      <c r="W111" s="245"/>
      <c r="X111" s="842" t="e">
        <f t="shared" si="69"/>
        <v>#DIV/0!</v>
      </c>
      <c r="Y111" s="876" t="e">
        <f t="shared" si="54"/>
        <v>#DIV/0!</v>
      </c>
      <c r="Z111" s="825" t="e">
        <f>Пресс!S111*Пресс!H111/Пресс!I111</f>
        <v>#DIV/0!</v>
      </c>
      <c r="AA111" s="18"/>
      <c r="AB111" s="877" t="e">
        <f>Пресс!S111*Пресс!H111/Пресс!J111</f>
        <v>#DIV/0!</v>
      </c>
      <c r="AC111" s="18"/>
      <c r="AD111" s="825" t="e">
        <f>Пресс!U111*Пресс!I111/Пресс!H111</f>
        <v>#DIV/0!</v>
      </c>
      <c r="AE111" s="18"/>
      <c r="AF111" s="877" t="e">
        <f>Пресс!U111*Пресс!H111/Пресс!J111</f>
        <v>#DIV/0!</v>
      </c>
      <c r="AG111" s="245"/>
      <c r="AH111" s="842" t="e">
        <f t="shared" si="70"/>
        <v>#DIV/0!</v>
      </c>
      <c r="AI111" s="876" t="e">
        <f t="shared" si="55"/>
        <v>#DIV/0!</v>
      </c>
      <c r="AJ111" s="908" t="e">
        <f>Пресс!W111*Пресс!H111/Пресс!I111</f>
        <v>#DIV/0!</v>
      </c>
      <c r="AK111" s="914"/>
      <c r="AL111" s="877" t="e">
        <f>Пресс!W111*Пресс!H111/Пресс!J111</f>
        <v>#DIV/0!</v>
      </c>
      <c r="AM111" s="18"/>
      <c r="AN111" s="908" t="e">
        <f>Пресс!Y111*Пресс!H111/Пресс!I111</f>
        <v>#DIV/0!</v>
      </c>
      <c r="AO111" s="914"/>
      <c r="AP111" s="877" t="e">
        <f>Пресс!Y111*Пресс!H111/Пресс!J111</f>
        <v>#DIV/0!</v>
      </c>
      <c r="AQ111" s="245"/>
      <c r="AR111" s="842" t="e">
        <f t="shared" si="71"/>
        <v>#DIV/0!</v>
      </c>
      <c r="AS111" s="876" t="e">
        <f t="shared" si="56"/>
        <v>#DIV/0!</v>
      </c>
      <c r="AT111" s="849" t="e">
        <f>Пресс!AA111*Пресс!H111/Пресс!I111</f>
        <v>#DIV/0!</v>
      </c>
      <c r="AU111" s="18"/>
      <c r="AV111" s="877" t="e">
        <f>Пресс!AA111*Пресс!H111/Пресс!J111</f>
        <v>#DIV/0!</v>
      </c>
      <c r="AW111" s="18"/>
      <c r="AX111" s="825" t="e">
        <f>Пресс!AC111*Пресс!H111/Пресс!I111</f>
        <v>#DIV/0!</v>
      </c>
      <c r="AY111" s="18"/>
      <c r="AZ111" s="877" t="e">
        <f>Пресс!AC111*Пресс!H111/Пресс!J111</f>
        <v>#DIV/0!</v>
      </c>
      <c r="BA111" s="245"/>
      <c r="BB111" s="842" t="e">
        <f t="shared" si="57"/>
        <v>#DIV/0!</v>
      </c>
      <c r="BC111" s="876" t="e">
        <f t="shared" si="58"/>
        <v>#DIV/0!</v>
      </c>
      <c r="BD111" s="825" t="e">
        <f>Пресс!AE111*Пресс!H111/Пресс!I111</f>
        <v>#DIV/0!</v>
      </c>
      <c r="BE111" s="18"/>
      <c r="BF111" s="877" t="e">
        <f>Пресс!AE111*Пресс!H111/Пресс!J111</f>
        <v>#DIV/0!</v>
      </c>
      <c r="BG111" s="18"/>
      <c r="BH111" s="825" t="e">
        <f>Пресс!AG111*Пресс!H111/Пресс!I111</f>
        <v>#DIV/0!</v>
      </c>
      <c r="BI111" s="29"/>
      <c r="BJ111" s="877" t="e">
        <f>Пресс!AG111*Пресс!H111/Пресс!J111</f>
        <v>#DIV/0!</v>
      </c>
      <c r="BK111" s="245"/>
      <c r="BL111" s="842" t="e">
        <f t="shared" si="59"/>
        <v>#DIV/0!</v>
      </c>
      <c r="BM111" s="876" t="e">
        <f t="shared" si="60"/>
        <v>#DIV/0!</v>
      </c>
      <c r="BN111" s="825" t="e">
        <f>Пресс!AI111*Пресс!H111/Пресс!I111</f>
        <v>#DIV/0!</v>
      </c>
      <c r="BO111" s="18"/>
      <c r="BP111" s="877" t="e">
        <f>Пресс!AI111*Пресс!H111/Пресс!J111</f>
        <v>#DIV/0!</v>
      </c>
      <c r="BQ111" s="18"/>
      <c r="BR111" s="825" t="e">
        <f>Пресс!AK111*Пресс!H111/Пресс!I111</f>
        <v>#DIV/0!</v>
      </c>
      <c r="BS111" s="18"/>
      <c r="BT111" s="877" t="e">
        <f>Пресс!AK111*Пресс!H111/Пресс!J111</f>
        <v>#DIV/0!</v>
      </c>
      <c r="BU111" s="245"/>
      <c r="BV111" s="876" t="e">
        <f t="shared" si="61"/>
        <v>#DIV/0!</v>
      </c>
      <c r="BW111" s="876" t="e">
        <f t="shared" si="62"/>
        <v>#DIV/0!</v>
      </c>
      <c r="BX111" s="825" t="e">
        <f>Пресс!AM111*Пресс!H111/Пресс!I111</f>
        <v>#DIV/0!</v>
      </c>
      <c r="BY111" s="18"/>
      <c r="BZ111" s="877" t="e">
        <f>Пресс!AM111*Пресс!H111/Пресс!J111</f>
        <v>#DIV/0!</v>
      </c>
      <c r="CA111" s="18"/>
      <c r="CB111" s="825" t="e">
        <f>Пресс!AO111*Пресс!H111/Пресс!I111</f>
        <v>#DIV/0!</v>
      </c>
      <c r="CC111" s="18"/>
      <c r="CD111" s="877" t="e">
        <f>Пресс!AO111*Пресс!H111/Пресс!J111</f>
        <v>#DIV/0!</v>
      </c>
      <c r="CE111" s="18"/>
      <c r="CF111" s="810" t="e">
        <f t="shared" si="92"/>
        <v>#DIV/0!</v>
      </c>
      <c r="CG111" s="266">
        <f t="shared" si="93"/>
        <v>0</v>
      </c>
      <c r="CH111" s="202" t="e">
        <f>Пресс!AQ111*Пресс!H111/Пресс!I111</f>
        <v>#DIV/0!</v>
      </c>
      <c r="CI111" s="10"/>
      <c r="CJ111" s="202" t="e">
        <f>Пресс!AS111*Пресс!H111/Пресс!I111</f>
        <v>#DIV/0!</v>
      </c>
      <c r="CK111" s="302"/>
      <c r="CL111" s="294" t="e">
        <f t="shared" si="94"/>
        <v>#DIV/0!</v>
      </c>
      <c r="CM111" s="266">
        <f t="shared" si="95"/>
        <v>0</v>
      </c>
      <c r="CN111" s="202" t="e">
        <f>Пресс!AU111*Пресс!H111/Пресс!I111</f>
        <v>#DIV/0!</v>
      </c>
      <c r="CO111" s="25"/>
      <c r="CP111" s="199" t="e">
        <f>Пресс!AW111*Пресс!H111/Пресс!I111</f>
        <v>#DIV/0!</v>
      </c>
      <c r="CQ111" s="45"/>
    </row>
    <row r="112" spans="1:95" ht="19.5" hidden="1" customHeight="1" outlineLevel="1" thickBot="1" x14ac:dyDescent="0.25">
      <c r="A112" s="206"/>
      <c r="B112" s="1224"/>
      <c r="C112" s="336"/>
      <c r="D112" s="883">
        <f>Пресс!E112</f>
        <v>0</v>
      </c>
      <c r="E112" s="201">
        <f>Пресс!F112</f>
        <v>0</v>
      </c>
      <c r="F112" s="884">
        <f>Пресс!G112</f>
        <v>0</v>
      </c>
      <c r="G112" s="884"/>
      <c r="H112" s="884"/>
      <c r="I112" s="884"/>
      <c r="J112" s="849" t="e">
        <f>Пресс!K112*Пресс!H112/Пресс!I112</f>
        <v>#DIV/0!</v>
      </c>
      <c r="K112" s="826" t="e">
        <f t="shared" si="52"/>
        <v>#DIV/0!</v>
      </c>
      <c r="L112" s="818" t="e">
        <f>Пресс!K112*Пресс!H112/Пресс!J112</f>
        <v>#DIV/0!</v>
      </c>
      <c r="M112" s="962" t="e">
        <f t="shared" si="53"/>
        <v>#DIV/0!</v>
      </c>
      <c r="N112" s="950" t="e">
        <f t="shared" si="68"/>
        <v>#DIV/0!</v>
      </c>
      <c r="O112" s="876" t="e">
        <f t="shared" si="63"/>
        <v>#DIV/0!</v>
      </c>
      <c r="P112" s="825" t="e">
        <f>Пресс!O112*Пресс!H112/Пресс!I112</f>
        <v>#DIV/0!</v>
      </c>
      <c r="Q112" s="18"/>
      <c r="R112" s="877" t="e">
        <f>Пресс!O112*Пресс!H112/Пресс!J112</f>
        <v>#DIV/0!</v>
      </c>
      <c r="S112" s="18"/>
      <c r="T112" s="825" t="e">
        <f>Пресс!Q112*Пресс!H112/Пресс!I112</f>
        <v>#DIV/0!</v>
      </c>
      <c r="U112" s="18"/>
      <c r="V112" s="877" t="e">
        <f>Пресс!Q112*Пресс!H112/Пресс!J112</f>
        <v>#DIV/0!</v>
      </c>
      <c r="W112" s="245"/>
      <c r="X112" s="842" t="e">
        <f t="shared" si="69"/>
        <v>#DIV/0!</v>
      </c>
      <c r="Y112" s="876" t="e">
        <f t="shared" si="54"/>
        <v>#DIV/0!</v>
      </c>
      <c r="Z112" s="825" t="e">
        <f>Пресс!S112*Пресс!H112/Пресс!I112</f>
        <v>#DIV/0!</v>
      </c>
      <c r="AA112" s="18"/>
      <c r="AB112" s="877" t="e">
        <f>Пресс!S112*Пресс!H112/Пресс!J112</f>
        <v>#DIV/0!</v>
      </c>
      <c r="AC112" s="18"/>
      <c r="AD112" s="825" t="e">
        <f>Пресс!U112*Пресс!I112/Пресс!H112</f>
        <v>#DIV/0!</v>
      </c>
      <c r="AE112" s="18"/>
      <c r="AF112" s="877" t="e">
        <f>Пресс!U112*Пресс!H112/Пресс!J112</f>
        <v>#DIV/0!</v>
      </c>
      <c r="AG112" s="245"/>
      <c r="AH112" s="842" t="e">
        <f t="shared" si="70"/>
        <v>#DIV/0!</v>
      </c>
      <c r="AI112" s="876" t="e">
        <f t="shared" si="55"/>
        <v>#DIV/0!</v>
      </c>
      <c r="AJ112" s="908" t="e">
        <f>Пресс!W112*Пресс!H112/Пресс!I112</f>
        <v>#DIV/0!</v>
      </c>
      <c r="AK112" s="914"/>
      <c r="AL112" s="877" t="e">
        <f>Пресс!W112*Пресс!H112/Пресс!J112</f>
        <v>#DIV/0!</v>
      </c>
      <c r="AM112" s="18"/>
      <c r="AN112" s="908" t="e">
        <f>Пресс!Y112*Пресс!H112/Пресс!I112</f>
        <v>#DIV/0!</v>
      </c>
      <c r="AO112" s="914"/>
      <c r="AP112" s="877" t="e">
        <f>Пресс!Y112*Пресс!H112/Пресс!J112</f>
        <v>#DIV/0!</v>
      </c>
      <c r="AQ112" s="245"/>
      <c r="AR112" s="842" t="e">
        <f t="shared" si="71"/>
        <v>#DIV/0!</v>
      </c>
      <c r="AS112" s="876" t="e">
        <f t="shared" si="56"/>
        <v>#DIV/0!</v>
      </c>
      <c r="AT112" s="849" t="e">
        <f>Пресс!AA112*Пресс!H112/Пресс!I112</f>
        <v>#DIV/0!</v>
      </c>
      <c r="AU112" s="18"/>
      <c r="AV112" s="877" t="e">
        <f>Пресс!AA112*Пресс!H112/Пресс!J112</f>
        <v>#DIV/0!</v>
      </c>
      <c r="AW112" s="18"/>
      <c r="AX112" s="825" t="e">
        <f>Пресс!AC112*Пресс!H112/Пресс!I112</f>
        <v>#DIV/0!</v>
      </c>
      <c r="AY112" s="18"/>
      <c r="AZ112" s="877" t="e">
        <f>Пресс!AC112*Пресс!H112/Пресс!J112</f>
        <v>#DIV/0!</v>
      </c>
      <c r="BA112" s="245"/>
      <c r="BB112" s="842" t="e">
        <f t="shared" si="57"/>
        <v>#DIV/0!</v>
      </c>
      <c r="BC112" s="876" t="e">
        <f t="shared" si="58"/>
        <v>#DIV/0!</v>
      </c>
      <c r="BD112" s="825" t="e">
        <f>Пресс!AE112*Пресс!H112/Пресс!I112</f>
        <v>#DIV/0!</v>
      </c>
      <c r="BE112" s="18"/>
      <c r="BF112" s="877" t="e">
        <f>Пресс!AE112*Пресс!H112/Пресс!J112</f>
        <v>#DIV/0!</v>
      </c>
      <c r="BG112" s="18"/>
      <c r="BH112" s="825" t="e">
        <f>Пресс!AG112*Пресс!H112/Пресс!I112</f>
        <v>#DIV/0!</v>
      </c>
      <c r="BI112" s="29"/>
      <c r="BJ112" s="877" t="e">
        <f>Пресс!AG112*Пресс!H112/Пресс!J112</f>
        <v>#DIV/0!</v>
      </c>
      <c r="BK112" s="245"/>
      <c r="BL112" s="842" t="e">
        <f t="shared" si="59"/>
        <v>#DIV/0!</v>
      </c>
      <c r="BM112" s="876" t="e">
        <f t="shared" si="60"/>
        <v>#DIV/0!</v>
      </c>
      <c r="BN112" s="825" t="e">
        <f>Пресс!AI112*Пресс!H112/Пресс!I112</f>
        <v>#DIV/0!</v>
      </c>
      <c r="BO112" s="18"/>
      <c r="BP112" s="877" t="e">
        <f>Пресс!AI112*Пресс!H112/Пресс!J112</f>
        <v>#DIV/0!</v>
      </c>
      <c r="BQ112" s="18"/>
      <c r="BR112" s="825" t="e">
        <f>Пресс!AK112*Пресс!H112/Пресс!I112</f>
        <v>#DIV/0!</v>
      </c>
      <c r="BS112" s="18"/>
      <c r="BT112" s="877" t="e">
        <f>Пресс!AK112*Пресс!H112/Пресс!J112</f>
        <v>#DIV/0!</v>
      </c>
      <c r="BU112" s="245"/>
      <c r="BV112" s="876" t="e">
        <f t="shared" si="61"/>
        <v>#DIV/0!</v>
      </c>
      <c r="BW112" s="876" t="e">
        <f t="shared" si="62"/>
        <v>#DIV/0!</v>
      </c>
      <c r="BX112" s="825" t="e">
        <f>Пресс!AM112*Пресс!H112/Пресс!I112</f>
        <v>#DIV/0!</v>
      </c>
      <c r="BY112" s="18"/>
      <c r="BZ112" s="877" t="e">
        <f>Пресс!AM112*Пресс!H112/Пресс!J112</f>
        <v>#DIV/0!</v>
      </c>
      <c r="CA112" s="18"/>
      <c r="CB112" s="825" t="e">
        <f>Пресс!AO112*Пресс!H112/Пресс!I112</f>
        <v>#DIV/0!</v>
      </c>
      <c r="CC112" s="18"/>
      <c r="CD112" s="877" t="e">
        <f>Пресс!AO112*Пресс!H112/Пресс!J112</f>
        <v>#DIV/0!</v>
      </c>
      <c r="CE112" s="18"/>
      <c r="CF112" s="810" t="e">
        <f t="shared" ref="CF112:CG114" si="96">SUM(CH112,CJ112)</f>
        <v>#DIV/0!</v>
      </c>
      <c r="CG112" s="266">
        <f t="shared" si="96"/>
        <v>0</v>
      </c>
      <c r="CH112" s="202" t="e">
        <f>Пресс!AQ112*Пресс!H112/Пресс!I112</f>
        <v>#DIV/0!</v>
      </c>
      <c r="CI112" s="10"/>
      <c r="CJ112" s="202" t="e">
        <f>Пресс!AS112*Пресс!H112/Пресс!I112</f>
        <v>#DIV/0!</v>
      </c>
      <c r="CK112" s="302"/>
      <c r="CL112" s="294" t="e">
        <f t="shared" ref="CL112:CM114" si="97">SUM(CN112,CP112)</f>
        <v>#DIV/0!</v>
      </c>
      <c r="CM112" s="266">
        <f t="shared" si="97"/>
        <v>0</v>
      </c>
      <c r="CN112" s="202" t="e">
        <f>Пресс!AU112*Пресс!H112/Пресс!I112</f>
        <v>#DIV/0!</v>
      </c>
      <c r="CO112" s="25"/>
      <c r="CP112" s="199" t="e">
        <f>Пресс!AW112*Пресс!H112/Пресс!I112</f>
        <v>#DIV/0!</v>
      </c>
      <c r="CQ112" s="45"/>
    </row>
    <row r="113" spans="1:95" ht="19.5" hidden="1" customHeight="1" outlineLevel="1" thickBot="1" x14ac:dyDescent="0.25">
      <c r="A113" s="206"/>
      <c r="B113" s="1224"/>
      <c r="C113" s="336"/>
      <c r="D113" s="883">
        <f>Пресс!E113</f>
        <v>0</v>
      </c>
      <c r="E113" s="201">
        <f>Пресс!F113</f>
        <v>0</v>
      </c>
      <c r="F113" s="884">
        <f>Пресс!G113</f>
        <v>0</v>
      </c>
      <c r="G113" s="884"/>
      <c r="H113" s="884"/>
      <c r="I113" s="884"/>
      <c r="J113" s="849" t="e">
        <f>Пресс!K113*Пресс!H113/Пресс!I113</f>
        <v>#DIV/0!</v>
      </c>
      <c r="K113" s="826" t="e">
        <f t="shared" si="52"/>
        <v>#DIV/0!</v>
      </c>
      <c r="L113" s="818" t="e">
        <f>Пресс!K113*Пресс!H113/Пресс!J113</f>
        <v>#DIV/0!</v>
      </c>
      <c r="M113" s="962" t="e">
        <f t="shared" si="53"/>
        <v>#DIV/0!</v>
      </c>
      <c r="N113" s="950" t="e">
        <f t="shared" si="68"/>
        <v>#DIV/0!</v>
      </c>
      <c r="O113" s="876" t="e">
        <f t="shared" si="63"/>
        <v>#DIV/0!</v>
      </c>
      <c r="P113" s="825" t="e">
        <f>Пресс!O113*Пресс!H113/Пресс!I113</f>
        <v>#DIV/0!</v>
      </c>
      <c r="Q113" s="18"/>
      <c r="R113" s="877" t="e">
        <f>Пресс!O113*Пресс!H113/Пресс!J113</f>
        <v>#DIV/0!</v>
      </c>
      <c r="S113" s="18"/>
      <c r="T113" s="825" t="e">
        <f>Пресс!Q113*Пресс!H113/Пресс!I113</f>
        <v>#DIV/0!</v>
      </c>
      <c r="U113" s="18"/>
      <c r="V113" s="877" t="e">
        <f>Пресс!Q113*Пресс!H113/Пресс!J113</f>
        <v>#DIV/0!</v>
      </c>
      <c r="W113" s="245"/>
      <c r="X113" s="842" t="e">
        <f t="shared" si="69"/>
        <v>#DIV/0!</v>
      </c>
      <c r="Y113" s="876" t="e">
        <f t="shared" si="54"/>
        <v>#DIV/0!</v>
      </c>
      <c r="Z113" s="825" t="e">
        <f>Пресс!S113*Пресс!H113/Пресс!I113</f>
        <v>#DIV/0!</v>
      </c>
      <c r="AA113" s="18"/>
      <c r="AB113" s="877" t="e">
        <f>Пресс!S113*Пресс!H113/Пресс!J113</f>
        <v>#DIV/0!</v>
      </c>
      <c r="AC113" s="18"/>
      <c r="AD113" s="825" t="e">
        <f>Пресс!U113*Пресс!I113/Пресс!H113</f>
        <v>#DIV/0!</v>
      </c>
      <c r="AE113" s="18"/>
      <c r="AF113" s="877" t="e">
        <f>Пресс!U113*Пресс!H113/Пресс!J113</f>
        <v>#DIV/0!</v>
      </c>
      <c r="AG113" s="245"/>
      <c r="AH113" s="842" t="e">
        <f t="shared" si="70"/>
        <v>#DIV/0!</v>
      </c>
      <c r="AI113" s="876" t="e">
        <f t="shared" si="55"/>
        <v>#DIV/0!</v>
      </c>
      <c r="AJ113" s="908" t="e">
        <f>Пресс!W113*Пресс!H113/Пресс!I113</f>
        <v>#DIV/0!</v>
      </c>
      <c r="AK113" s="914"/>
      <c r="AL113" s="877" t="e">
        <f>Пресс!W113*Пресс!H113/Пресс!J113</f>
        <v>#DIV/0!</v>
      </c>
      <c r="AM113" s="18"/>
      <c r="AN113" s="908" t="e">
        <f>Пресс!Y113*Пресс!H113/Пресс!I113</f>
        <v>#DIV/0!</v>
      </c>
      <c r="AO113" s="914"/>
      <c r="AP113" s="877" t="e">
        <f>Пресс!Y113*Пресс!H113/Пресс!J113</f>
        <v>#DIV/0!</v>
      </c>
      <c r="AQ113" s="245"/>
      <c r="AR113" s="842" t="e">
        <f t="shared" si="71"/>
        <v>#DIV/0!</v>
      </c>
      <c r="AS113" s="876" t="e">
        <f t="shared" si="56"/>
        <v>#DIV/0!</v>
      </c>
      <c r="AT113" s="849" t="e">
        <f>Пресс!AA113*Пресс!H113/Пресс!I113</f>
        <v>#DIV/0!</v>
      </c>
      <c r="AU113" s="18"/>
      <c r="AV113" s="877" t="e">
        <f>Пресс!AA113*Пресс!H113/Пресс!J113</f>
        <v>#DIV/0!</v>
      </c>
      <c r="AW113" s="18"/>
      <c r="AX113" s="825" t="e">
        <f>Пресс!AC113*Пресс!H113/Пресс!I113</f>
        <v>#DIV/0!</v>
      </c>
      <c r="AY113" s="18"/>
      <c r="AZ113" s="877" t="e">
        <f>Пресс!AC113*Пресс!H113/Пресс!J113</f>
        <v>#DIV/0!</v>
      </c>
      <c r="BA113" s="245"/>
      <c r="BB113" s="842" t="e">
        <f t="shared" si="57"/>
        <v>#DIV/0!</v>
      </c>
      <c r="BC113" s="876" t="e">
        <f t="shared" si="58"/>
        <v>#DIV/0!</v>
      </c>
      <c r="BD113" s="825" t="e">
        <f>Пресс!AE113*Пресс!H113/Пресс!I113</f>
        <v>#DIV/0!</v>
      </c>
      <c r="BE113" s="18"/>
      <c r="BF113" s="877" t="e">
        <f>Пресс!AE113*Пресс!H113/Пресс!J113</f>
        <v>#DIV/0!</v>
      </c>
      <c r="BG113" s="18"/>
      <c r="BH113" s="825" t="e">
        <f>Пресс!AG113*Пресс!H113/Пресс!I113</f>
        <v>#DIV/0!</v>
      </c>
      <c r="BI113" s="29"/>
      <c r="BJ113" s="877" t="e">
        <f>Пресс!AG113*Пресс!H113/Пресс!J113</f>
        <v>#DIV/0!</v>
      </c>
      <c r="BK113" s="245"/>
      <c r="BL113" s="842" t="e">
        <f t="shared" si="59"/>
        <v>#DIV/0!</v>
      </c>
      <c r="BM113" s="876" t="e">
        <f t="shared" si="60"/>
        <v>#DIV/0!</v>
      </c>
      <c r="BN113" s="825" t="e">
        <f>Пресс!AI113*Пресс!H113/Пресс!I113</f>
        <v>#DIV/0!</v>
      </c>
      <c r="BO113" s="18"/>
      <c r="BP113" s="877" t="e">
        <f>Пресс!AI113*Пресс!H113/Пресс!J113</f>
        <v>#DIV/0!</v>
      </c>
      <c r="BQ113" s="18"/>
      <c r="BR113" s="825" t="e">
        <f>Пресс!AK113*Пресс!H113/Пресс!I113</f>
        <v>#DIV/0!</v>
      </c>
      <c r="BS113" s="18"/>
      <c r="BT113" s="877" t="e">
        <f>Пресс!AK113*Пресс!H113/Пресс!J113</f>
        <v>#DIV/0!</v>
      </c>
      <c r="BU113" s="245"/>
      <c r="BV113" s="876" t="e">
        <f t="shared" si="61"/>
        <v>#DIV/0!</v>
      </c>
      <c r="BW113" s="876" t="e">
        <f t="shared" si="62"/>
        <v>#DIV/0!</v>
      </c>
      <c r="BX113" s="825" t="e">
        <f>Пресс!AM113*Пресс!H113/Пресс!I113</f>
        <v>#DIV/0!</v>
      </c>
      <c r="BY113" s="18"/>
      <c r="BZ113" s="877" t="e">
        <f>Пресс!AM113*Пресс!H113/Пресс!J113</f>
        <v>#DIV/0!</v>
      </c>
      <c r="CA113" s="18"/>
      <c r="CB113" s="825" t="e">
        <f>Пресс!AO113*Пресс!H113/Пресс!I113</f>
        <v>#DIV/0!</v>
      </c>
      <c r="CC113" s="18"/>
      <c r="CD113" s="877" t="e">
        <f>Пресс!AO113*Пресс!H113/Пресс!J113</f>
        <v>#DIV/0!</v>
      </c>
      <c r="CE113" s="18"/>
      <c r="CF113" s="810" t="e">
        <f t="shared" si="96"/>
        <v>#DIV/0!</v>
      </c>
      <c r="CG113" s="266">
        <f t="shared" si="96"/>
        <v>0</v>
      </c>
      <c r="CH113" s="202" t="e">
        <f>Пресс!AQ113*Пресс!H113/Пресс!I113</f>
        <v>#DIV/0!</v>
      </c>
      <c r="CI113" s="10"/>
      <c r="CJ113" s="202" t="e">
        <f>Пресс!AS113*Пресс!H113/Пресс!I113</f>
        <v>#DIV/0!</v>
      </c>
      <c r="CK113" s="302"/>
      <c r="CL113" s="294" t="e">
        <f t="shared" si="97"/>
        <v>#DIV/0!</v>
      </c>
      <c r="CM113" s="266">
        <f t="shared" si="97"/>
        <v>0</v>
      </c>
      <c r="CN113" s="202" t="e">
        <f>Пресс!AU113*Пресс!H113/Пресс!I113</f>
        <v>#DIV/0!</v>
      </c>
      <c r="CO113" s="25"/>
      <c r="CP113" s="199" t="e">
        <f>Пресс!AW113*Пресс!H113/Пресс!I113</f>
        <v>#DIV/0!</v>
      </c>
      <c r="CQ113" s="45"/>
    </row>
    <row r="114" spans="1:95" ht="19.5" hidden="1" customHeight="1" outlineLevel="1" thickBot="1" x14ac:dyDescent="0.25">
      <c r="A114" s="206"/>
      <c r="B114" s="1224"/>
      <c r="C114" s="336"/>
      <c r="D114" s="883">
        <f>Пресс!E114</f>
        <v>0</v>
      </c>
      <c r="E114" s="201">
        <f>Пресс!F114</f>
        <v>0</v>
      </c>
      <c r="F114" s="884">
        <f>Пресс!G114</f>
        <v>0</v>
      </c>
      <c r="G114" s="884"/>
      <c r="H114" s="884"/>
      <c r="I114" s="884"/>
      <c r="J114" s="849" t="e">
        <f>Пресс!K114*Пресс!H114/Пресс!I114</f>
        <v>#DIV/0!</v>
      </c>
      <c r="K114" s="826" t="e">
        <f t="shared" si="52"/>
        <v>#DIV/0!</v>
      </c>
      <c r="L114" s="818" t="e">
        <f>Пресс!K114*Пресс!H114/Пресс!J114</f>
        <v>#DIV/0!</v>
      </c>
      <c r="M114" s="962" t="e">
        <f t="shared" si="53"/>
        <v>#DIV/0!</v>
      </c>
      <c r="N114" s="950" t="e">
        <f t="shared" si="68"/>
        <v>#DIV/0!</v>
      </c>
      <c r="O114" s="876" t="e">
        <f t="shared" si="63"/>
        <v>#DIV/0!</v>
      </c>
      <c r="P114" s="825" t="e">
        <f>Пресс!O114*Пресс!H114/Пресс!I114</f>
        <v>#DIV/0!</v>
      </c>
      <c r="Q114" s="18"/>
      <c r="R114" s="877" t="e">
        <f>Пресс!O114*Пресс!H114/Пресс!J114</f>
        <v>#DIV/0!</v>
      </c>
      <c r="S114" s="18"/>
      <c r="T114" s="825" t="e">
        <f>Пресс!Q114*Пресс!H114/Пресс!I114</f>
        <v>#DIV/0!</v>
      </c>
      <c r="U114" s="18"/>
      <c r="V114" s="877" t="e">
        <f>Пресс!Q114*Пресс!H114/Пресс!J114</f>
        <v>#DIV/0!</v>
      </c>
      <c r="W114" s="245"/>
      <c r="X114" s="842" t="e">
        <f t="shared" si="69"/>
        <v>#DIV/0!</v>
      </c>
      <c r="Y114" s="876" t="e">
        <f t="shared" si="54"/>
        <v>#DIV/0!</v>
      </c>
      <c r="Z114" s="825" t="e">
        <f>Пресс!S114*Пресс!H114/Пресс!I114</f>
        <v>#DIV/0!</v>
      </c>
      <c r="AA114" s="18"/>
      <c r="AB114" s="877" t="e">
        <f>Пресс!S114*Пресс!H114/Пресс!J114</f>
        <v>#DIV/0!</v>
      </c>
      <c r="AC114" s="18"/>
      <c r="AD114" s="825" t="e">
        <f>Пресс!U114*Пресс!I114/Пресс!H114</f>
        <v>#DIV/0!</v>
      </c>
      <c r="AE114" s="18"/>
      <c r="AF114" s="877" t="e">
        <f>Пресс!U114*Пресс!H114/Пресс!J114</f>
        <v>#DIV/0!</v>
      </c>
      <c r="AG114" s="245"/>
      <c r="AH114" s="842" t="e">
        <f t="shared" si="70"/>
        <v>#DIV/0!</v>
      </c>
      <c r="AI114" s="876" t="e">
        <f t="shared" si="55"/>
        <v>#DIV/0!</v>
      </c>
      <c r="AJ114" s="908" t="e">
        <f>Пресс!W114*Пресс!H114/Пресс!I114</f>
        <v>#DIV/0!</v>
      </c>
      <c r="AK114" s="914"/>
      <c r="AL114" s="877" t="e">
        <f>Пресс!W114*Пресс!H114/Пресс!J114</f>
        <v>#DIV/0!</v>
      </c>
      <c r="AM114" s="18"/>
      <c r="AN114" s="908" t="e">
        <f>Пресс!Y114*Пресс!H114/Пресс!I114</f>
        <v>#DIV/0!</v>
      </c>
      <c r="AO114" s="914"/>
      <c r="AP114" s="877" t="e">
        <f>Пресс!Y114*Пресс!H114/Пресс!J114</f>
        <v>#DIV/0!</v>
      </c>
      <c r="AQ114" s="245"/>
      <c r="AR114" s="842" t="e">
        <f t="shared" si="71"/>
        <v>#DIV/0!</v>
      </c>
      <c r="AS114" s="876" t="e">
        <f t="shared" si="56"/>
        <v>#DIV/0!</v>
      </c>
      <c r="AT114" s="849" t="e">
        <f>Пресс!AA114*Пресс!H114/Пресс!I114</f>
        <v>#DIV/0!</v>
      </c>
      <c r="AU114" s="18"/>
      <c r="AV114" s="877" t="e">
        <f>Пресс!AA114*Пресс!H114/Пресс!J114</f>
        <v>#DIV/0!</v>
      </c>
      <c r="AW114" s="18"/>
      <c r="AX114" s="825" t="e">
        <f>Пресс!AC114*Пресс!H114/Пресс!I114</f>
        <v>#DIV/0!</v>
      </c>
      <c r="AY114" s="18"/>
      <c r="AZ114" s="877" t="e">
        <f>Пресс!AC114*Пресс!H114/Пресс!J114</f>
        <v>#DIV/0!</v>
      </c>
      <c r="BA114" s="245"/>
      <c r="BB114" s="842" t="e">
        <f t="shared" si="57"/>
        <v>#DIV/0!</v>
      </c>
      <c r="BC114" s="876" t="e">
        <f t="shared" si="58"/>
        <v>#DIV/0!</v>
      </c>
      <c r="BD114" s="825" t="e">
        <f>Пресс!AE114*Пресс!H114/Пресс!I114</f>
        <v>#DIV/0!</v>
      </c>
      <c r="BE114" s="18"/>
      <c r="BF114" s="877" t="e">
        <f>Пресс!AE114*Пресс!H114/Пресс!J114</f>
        <v>#DIV/0!</v>
      </c>
      <c r="BG114" s="18"/>
      <c r="BH114" s="825" t="e">
        <f>Пресс!AG114*Пресс!H114/Пресс!I114</f>
        <v>#DIV/0!</v>
      </c>
      <c r="BI114" s="29"/>
      <c r="BJ114" s="877" t="e">
        <f>Пресс!AG114*Пресс!H114/Пресс!J114</f>
        <v>#DIV/0!</v>
      </c>
      <c r="BK114" s="245"/>
      <c r="BL114" s="842" t="e">
        <f t="shared" si="59"/>
        <v>#DIV/0!</v>
      </c>
      <c r="BM114" s="876" t="e">
        <f t="shared" si="60"/>
        <v>#DIV/0!</v>
      </c>
      <c r="BN114" s="825" t="e">
        <f>Пресс!AI114*Пресс!H114/Пресс!I114</f>
        <v>#DIV/0!</v>
      </c>
      <c r="BO114" s="18"/>
      <c r="BP114" s="877" t="e">
        <f>Пресс!AI114*Пресс!H114/Пресс!J114</f>
        <v>#DIV/0!</v>
      </c>
      <c r="BQ114" s="18"/>
      <c r="BR114" s="825" t="e">
        <f>Пресс!AK114*Пресс!H114/Пресс!I114</f>
        <v>#DIV/0!</v>
      </c>
      <c r="BS114" s="18"/>
      <c r="BT114" s="877" t="e">
        <f>Пресс!AK114*Пресс!H114/Пресс!J114</f>
        <v>#DIV/0!</v>
      </c>
      <c r="BU114" s="245"/>
      <c r="BV114" s="876" t="e">
        <f t="shared" si="61"/>
        <v>#DIV/0!</v>
      </c>
      <c r="BW114" s="876" t="e">
        <f t="shared" si="62"/>
        <v>#DIV/0!</v>
      </c>
      <c r="BX114" s="825" t="e">
        <f>Пресс!AM114*Пресс!H114/Пресс!I114</f>
        <v>#DIV/0!</v>
      </c>
      <c r="BY114" s="18"/>
      <c r="BZ114" s="877" t="e">
        <f>Пресс!AM114*Пресс!H114/Пресс!J114</f>
        <v>#DIV/0!</v>
      </c>
      <c r="CA114" s="18"/>
      <c r="CB114" s="825" t="e">
        <f>Пресс!AO114*Пресс!H114/Пресс!I114</f>
        <v>#DIV/0!</v>
      </c>
      <c r="CC114" s="18"/>
      <c r="CD114" s="877" t="e">
        <f>Пресс!AO114*Пресс!H114/Пресс!J114</f>
        <v>#DIV/0!</v>
      </c>
      <c r="CE114" s="18"/>
      <c r="CF114" s="810" t="e">
        <f t="shared" si="96"/>
        <v>#DIV/0!</v>
      </c>
      <c r="CG114" s="266">
        <f t="shared" si="96"/>
        <v>0</v>
      </c>
      <c r="CH114" s="202" t="e">
        <f>Пресс!AQ114*Пресс!H114/Пресс!I114</f>
        <v>#DIV/0!</v>
      </c>
      <c r="CI114" s="10"/>
      <c r="CJ114" s="202" t="e">
        <f>Пресс!AS114*Пресс!H114/Пресс!I114</f>
        <v>#DIV/0!</v>
      </c>
      <c r="CK114" s="302"/>
      <c r="CL114" s="294" t="e">
        <f t="shared" si="97"/>
        <v>#DIV/0!</v>
      </c>
      <c r="CM114" s="266">
        <f t="shared" si="97"/>
        <v>0</v>
      </c>
      <c r="CN114" s="202" t="e">
        <f>Пресс!AU114*Пресс!H114/Пресс!I114</f>
        <v>#DIV/0!</v>
      </c>
      <c r="CO114" s="25"/>
      <c r="CP114" s="199" t="e">
        <f>Пресс!AW114*Пресс!H114/Пресс!I114</f>
        <v>#DIV/0!</v>
      </c>
      <c r="CQ114" s="45"/>
    </row>
    <row r="115" spans="1:95" ht="19.5" customHeight="1" collapsed="1" thickBot="1" x14ac:dyDescent="0.25">
      <c r="A115" s="207"/>
      <c r="B115" s="1225"/>
      <c r="C115" s="351"/>
      <c r="D115" s="887">
        <f>Пресс!E115</f>
        <v>0</v>
      </c>
      <c r="E115" s="203">
        <f>Пресс!F115</f>
        <v>0</v>
      </c>
      <c r="F115" s="888">
        <f>Пресс!G115</f>
        <v>0</v>
      </c>
      <c r="G115" s="888"/>
      <c r="H115" s="888"/>
      <c r="I115" s="888"/>
      <c r="J115" s="873" t="e">
        <f>Пресс!K115*Пресс!H115/Пресс!I115</f>
        <v>#DIV/0!</v>
      </c>
      <c r="K115" s="874" t="e">
        <f t="shared" si="52"/>
        <v>#DIV/0!</v>
      </c>
      <c r="L115" s="875" t="e">
        <f>Пресс!K115*Пресс!H115/Пресс!J115</f>
        <v>#DIV/0!</v>
      </c>
      <c r="M115" s="963" t="e">
        <f t="shared" si="53"/>
        <v>#DIV/0!</v>
      </c>
      <c r="N115" s="951" t="e">
        <f t="shared" si="68"/>
        <v>#DIV/0!</v>
      </c>
      <c r="O115" s="880" t="e">
        <f t="shared" si="63"/>
        <v>#DIV/0!</v>
      </c>
      <c r="P115" s="832" t="e">
        <f>Пресс!O115*Пресс!H115/Пресс!I115</f>
        <v>#DIV/0!</v>
      </c>
      <c r="Q115" s="379"/>
      <c r="R115" s="881" t="e">
        <f>Пресс!O115*Пресс!H115/Пресс!J115</f>
        <v>#DIV/0!</v>
      </c>
      <c r="S115" s="379"/>
      <c r="T115" s="832" t="e">
        <f>Пресс!Q115*Пресс!H115/Пресс!I115</f>
        <v>#DIV/0!</v>
      </c>
      <c r="U115" s="379"/>
      <c r="V115" s="881" t="e">
        <f>Пресс!Q115*Пресс!H115/Пресс!J115</f>
        <v>#DIV/0!</v>
      </c>
      <c r="W115" s="375"/>
      <c r="X115" s="844" t="e">
        <f t="shared" si="69"/>
        <v>#DIV/0!</v>
      </c>
      <c r="Y115" s="880" t="e">
        <f t="shared" si="54"/>
        <v>#DIV/0!</v>
      </c>
      <c r="Z115" s="832" t="e">
        <f>Пресс!S115*Пресс!H115/Пресс!I115</f>
        <v>#DIV/0!</v>
      </c>
      <c r="AA115" s="379"/>
      <c r="AB115" s="881" t="e">
        <f>Пресс!S115*Пресс!H115/Пресс!J115</f>
        <v>#DIV/0!</v>
      </c>
      <c r="AC115" s="379"/>
      <c r="AD115" s="832" t="e">
        <f>Пресс!U115*Пресс!I115/Пресс!H115</f>
        <v>#DIV/0!</v>
      </c>
      <c r="AE115" s="379"/>
      <c r="AF115" s="881" t="e">
        <f>Пресс!U115*Пресс!H115/Пресс!J115</f>
        <v>#DIV/0!</v>
      </c>
      <c r="AG115" s="375"/>
      <c r="AH115" s="844" t="e">
        <f t="shared" si="70"/>
        <v>#DIV/0!</v>
      </c>
      <c r="AI115" s="880" t="e">
        <f t="shared" si="55"/>
        <v>#DIV/0!</v>
      </c>
      <c r="AJ115" s="909" t="e">
        <f>Пресс!W115*Пресс!H115/Пресс!I115</f>
        <v>#DIV/0!</v>
      </c>
      <c r="AK115" s="916"/>
      <c r="AL115" s="881" t="e">
        <f>Пресс!W115*Пресс!H115/Пресс!J115</f>
        <v>#DIV/0!</v>
      </c>
      <c r="AM115" s="379"/>
      <c r="AN115" s="909" t="e">
        <f>Пресс!Y115*Пресс!H115/Пресс!I115</f>
        <v>#DIV/0!</v>
      </c>
      <c r="AO115" s="916"/>
      <c r="AP115" s="881" t="e">
        <f>Пресс!Y115*Пресс!H115/Пресс!J115</f>
        <v>#DIV/0!</v>
      </c>
      <c r="AQ115" s="375"/>
      <c r="AR115" s="844" t="e">
        <f t="shared" si="71"/>
        <v>#DIV/0!</v>
      </c>
      <c r="AS115" s="880" t="e">
        <f t="shared" si="56"/>
        <v>#DIV/0!</v>
      </c>
      <c r="AT115" s="873" t="e">
        <f>Пресс!AA115*Пресс!H115/Пресс!I115</f>
        <v>#DIV/0!</v>
      </c>
      <c r="AU115" s="379"/>
      <c r="AV115" s="881" t="e">
        <f>Пресс!AA115*Пресс!H115/Пресс!J115</f>
        <v>#DIV/0!</v>
      </c>
      <c r="AW115" s="379"/>
      <c r="AX115" s="832" t="e">
        <f>Пресс!AC115*Пресс!H115/Пресс!I115</f>
        <v>#DIV/0!</v>
      </c>
      <c r="AY115" s="379"/>
      <c r="AZ115" s="881" t="e">
        <f>Пресс!AC115*Пресс!H115/Пресс!J115</f>
        <v>#DIV/0!</v>
      </c>
      <c r="BA115" s="375"/>
      <c r="BB115" s="844" t="e">
        <f t="shared" si="57"/>
        <v>#DIV/0!</v>
      </c>
      <c r="BC115" s="880" t="e">
        <f t="shared" si="58"/>
        <v>#DIV/0!</v>
      </c>
      <c r="BD115" s="832" t="e">
        <f>Пресс!AE115*Пресс!H115/Пресс!I115</f>
        <v>#DIV/0!</v>
      </c>
      <c r="BE115" s="379"/>
      <c r="BF115" s="881" t="e">
        <f>Пресс!AE115*Пресс!H115/Пресс!J115</f>
        <v>#DIV/0!</v>
      </c>
      <c r="BG115" s="379"/>
      <c r="BH115" s="832" t="e">
        <f>Пресс!AG115*Пресс!H115/Пресс!I115</f>
        <v>#DIV/0!</v>
      </c>
      <c r="BI115" s="31"/>
      <c r="BJ115" s="881" t="e">
        <f>Пресс!AG115*Пресс!H115/Пресс!J115</f>
        <v>#DIV/0!</v>
      </c>
      <c r="BK115" s="375"/>
      <c r="BL115" s="844" t="e">
        <f t="shared" si="59"/>
        <v>#DIV/0!</v>
      </c>
      <c r="BM115" s="880" t="e">
        <f t="shared" si="60"/>
        <v>#DIV/0!</v>
      </c>
      <c r="BN115" s="832" t="e">
        <f>Пресс!AI115*Пресс!H115/Пресс!I115</f>
        <v>#DIV/0!</v>
      </c>
      <c r="BO115" s="379"/>
      <c r="BP115" s="881" t="e">
        <f>Пресс!AI115*Пресс!H115/Пресс!J115</f>
        <v>#DIV/0!</v>
      </c>
      <c r="BQ115" s="379"/>
      <c r="BR115" s="832" t="e">
        <f>Пресс!AK115*Пресс!H115/Пресс!I115</f>
        <v>#DIV/0!</v>
      </c>
      <c r="BS115" s="379"/>
      <c r="BT115" s="881" t="e">
        <f>Пресс!AK115*Пресс!H115/Пресс!J115</f>
        <v>#DIV/0!</v>
      </c>
      <c r="BU115" s="375"/>
      <c r="BV115" s="899" t="e">
        <f t="shared" si="61"/>
        <v>#DIV/0!</v>
      </c>
      <c r="BW115" s="899" t="e">
        <f t="shared" si="62"/>
        <v>#DIV/0!</v>
      </c>
      <c r="BX115" s="900" t="e">
        <f>Пресс!AM115*Пресс!H115/Пресс!I115</f>
        <v>#DIV/0!</v>
      </c>
      <c r="BY115" s="901"/>
      <c r="BZ115" s="902" t="e">
        <f>Пресс!AM115*Пресс!H115/Пресс!J115</f>
        <v>#DIV/0!</v>
      </c>
      <c r="CA115" s="901"/>
      <c r="CB115" s="900" t="e">
        <f>Пресс!AO115*Пресс!H115/Пресс!I115</f>
        <v>#DIV/0!</v>
      </c>
      <c r="CC115" s="901"/>
      <c r="CD115" s="902" t="e">
        <f>Пресс!AO115*Пресс!H115/Пресс!J115</f>
        <v>#DIV/0!</v>
      </c>
      <c r="CE115" s="901"/>
      <c r="CF115" s="812" t="e">
        <f t="shared" si="92"/>
        <v>#DIV/0!</v>
      </c>
      <c r="CG115" s="377">
        <f t="shared" si="93"/>
        <v>0</v>
      </c>
      <c r="CH115" s="213" t="e">
        <f>Пресс!AQ115*Пресс!H115/Пресс!I115</f>
        <v>#DIV/0!</v>
      </c>
      <c r="CI115" s="16"/>
      <c r="CJ115" s="213" t="e">
        <f>Пресс!AS115*Пресс!H115/Пресс!I115</f>
        <v>#DIV/0!</v>
      </c>
      <c r="CK115" s="378"/>
      <c r="CL115" s="376" t="e">
        <f t="shared" si="94"/>
        <v>#DIV/0!</v>
      </c>
      <c r="CM115" s="377">
        <f t="shared" si="95"/>
        <v>0</v>
      </c>
      <c r="CN115" s="213" t="e">
        <f>Пресс!AU115*Пресс!H115/Пресс!I115</f>
        <v>#DIV/0!</v>
      </c>
      <c r="CO115" s="379"/>
      <c r="CP115" s="380" t="e">
        <f>Пресс!AW115*Пресс!H115/Пресс!I115</f>
        <v>#DIV/0!</v>
      </c>
      <c r="CQ115" s="43"/>
    </row>
    <row r="116" spans="1:95" ht="8.25" customHeight="1" thickBot="1" x14ac:dyDescent="0.25">
      <c r="A116" s="215"/>
      <c r="B116" s="216"/>
      <c r="C116" s="196"/>
      <c r="D116" s="217"/>
      <c r="E116" s="190"/>
      <c r="F116" s="218"/>
      <c r="G116" s="311"/>
      <c r="H116" s="218"/>
      <c r="I116" s="312"/>
      <c r="J116" s="803"/>
      <c r="K116" s="959">
        <f t="shared" si="52"/>
        <v>0</v>
      </c>
      <c r="L116" s="882" t="e">
        <f>Пресс!K116*Пресс!H116/Пресс!J116</f>
        <v>#DIV/0!</v>
      </c>
      <c r="M116" s="960" t="e">
        <f t="shared" si="53"/>
        <v>#DIV/0!</v>
      </c>
      <c r="N116" s="835">
        <f t="shared" si="68"/>
        <v>0</v>
      </c>
      <c r="O116" s="835" t="e">
        <f t="shared" si="63"/>
        <v>#DIV/0!</v>
      </c>
      <c r="P116" s="803"/>
      <c r="Q116" s="23"/>
      <c r="R116" s="811" t="e">
        <f>Пресс!O116*Пресс!H116/Пресс!J116</f>
        <v>#DIV/0!</v>
      </c>
      <c r="S116" s="23"/>
      <c r="T116" s="803"/>
      <c r="U116" s="23"/>
      <c r="V116" s="811" t="e">
        <f>Пресс!Q116*Пресс!H116/Пресс!J116</f>
        <v>#DIV/0!</v>
      </c>
      <c r="W116" s="23"/>
      <c r="X116" s="843">
        <f t="shared" si="69"/>
        <v>0</v>
      </c>
      <c r="Y116" s="843" t="e">
        <f t="shared" si="54"/>
        <v>#DIV/0!</v>
      </c>
      <c r="Z116" s="803"/>
      <c r="AA116" s="23"/>
      <c r="AB116" s="811" t="e">
        <f>Пресс!S116*Пресс!H116/Пресс!J116</f>
        <v>#DIV/0!</v>
      </c>
      <c r="AC116" s="23"/>
      <c r="AD116" s="803"/>
      <c r="AE116" s="23"/>
      <c r="AF116" s="811" t="e">
        <f>Пресс!U116*Пресс!H116/Пресс!J116</f>
        <v>#DIV/0!</v>
      </c>
      <c r="AG116" s="23"/>
      <c r="AH116" s="843">
        <f t="shared" si="70"/>
        <v>0</v>
      </c>
      <c r="AI116" s="843" t="e">
        <f t="shared" si="55"/>
        <v>#DIV/0!</v>
      </c>
      <c r="AJ116" s="910"/>
      <c r="AK116" s="860"/>
      <c r="AL116" s="811" t="e">
        <f>Пресс!W116*Пресс!H116/Пресс!J116</f>
        <v>#DIV/0!</v>
      </c>
      <c r="AM116" s="23"/>
      <c r="AN116" s="910"/>
      <c r="AO116" s="860"/>
      <c r="AP116" s="811" t="e">
        <f>Пресс!Y116*Пресс!H116/Пресс!J116</f>
        <v>#DIV/0!</v>
      </c>
      <c r="AQ116" s="23"/>
      <c r="AR116" s="843">
        <f t="shared" si="71"/>
        <v>0</v>
      </c>
      <c r="AS116" s="935" t="e">
        <f t="shared" si="56"/>
        <v>#DIV/0!</v>
      </c>
      <c r="AT116" s="803"/>
      <c r="AU116" s="23"/>
      <c r="AV116" s="811" t="e">
        <f>Пресс!AA116*Пресс!H116/Пресс!J116</f>
        <v>#DIV/0!</v>
      </c>
      <c r="AW116" s="23"/>
      <c r="AX116" s="803"/>
      <c r="AY116" s="23"/>
      <c r="AZ116" s="811" t="e">
        <f>Пресс!AC116*Пресс!H116/Пресс!J116</f>
        <v>#DIV/0!</v>
      </c>
      <c r="BA116" s="23"/>
      <c r="BB116" s="898" t="e">
        <f t="shared" si="57"/>
        <v>#DIV/0!</v>
      </c>
      <c r="BC116" s="935" t="e">
        <f t="shared" si="58"/>
        <v>#DIV/0!</v>
      </c>
      <c r="BD116" s="851" t="e">
        <f>Пресс!AE116*Пресс!H116/Пресс!I116</f>
        <v>#DIV/0!</v>
      </c>
      <c r="BE116" s="23"/>
      <c r="BF116" s="811" t="e">
        <f>Пресс!AE116*Пресс!H116/Пресс!J116</f>
        <v>#DIV/0!</v>
      </c>
      <c r="BG116" s="23"/>
      <c r="BH116" s="851" t="e">
        <f>Пресс!AG116*Пресс!H116/Пресс!I116</f>
        <v>#DIV/0!</v>
      </c>
      <c r="BI116" s="258"/>
      <c r="BJ116" s="811" t="e">
        <f>Пресс!AG116*Пресс!H116/Пресс!J116</f>
        <v>#DIV/0!</v>
      </c>
      <c r="BK116" s="23"/>
      <c r="BL116" s="898" t="e">
        <f t="shared" si="59"/>
        <v>#DIV/0!</v>
      </c>
      <c r="BM116" s="935" t="e">
        <f t="shared" si="60"/>
        <v>#DIV/0!</v>
      </c>
      <c r="BN116" s="803" t="e">
        <f>Пресс!AI116*Пресс!H116/Пресс!I116</f>
        <v>#DIV/0!</v>
      </c>
      <c r="BO116" s="943"/>
      <c r="BP116" s="811" t="e">
        <f>Пресс!AI116*Пресс!H116/Пресс!J116</f>
        <v>#DIV/0!</v>
      </c>
      <c r="BQ116" s="23"/>
      <c r="BR116" s="851" t="e">
        <f>Пресс!AK116*Пресс!H116/Пресс!I116</f>
        <v>#DIV/0!</v>
      </c>
      <c r="BS116" s="23"/>
      <c r="BT116" s="811" t="e">
        <f>Пресс!AK116*Пресс!H116/Пресс!J116</f>
        <v>#DIV/0!</v>
      </c>
      <c r="BU116" s="23"/>
      <c r="BV116" s="898" t="e">
        <f t="shared" si="61"/>
        <v>#DIV/0!</v>
      </c>
      <c r="BW116" s="935" t="e">
        <f t="shared" si="62"/>
        <v>#DIV/0!</v>
      </c>
      <c r="BX116" s="850" t="e">
        <f>Пресс!AM116*Пресс!H116/Пресс!I116</f>
        <v>#DIV/0!</v>
      </c>
      <c r="BY116" s="23"/>
      <c r="BZ116" s="811" t="e">
        <f>Пресс!AM116*Пресс!H116/Пресс!J116</f>
        <v>#DIV/0!</v>
      </c>
      <c r="CA116" s="23"/>
      <c r="CB116" s="851" t="e">
        <f>Пресс!AO116*Пресс!H116/Пресс!I116</f>
        <v>#DIV/0!</v>
      </c>
      <c r="CC116" s="304"/>
      <c r="CD116" s="811" t="e">
        <f>Пресс!AO116*Пресс!H116/Пресс!J116</f>
        <v>#DIV/0!</v>
      </c>
      <c r="CE116" s="23"/>
      <c r="CF116" s="341">
        <f t="shared" ref="CF116:CF125" si="98">SUM(CH116,CJ116)</f>
        <v>0</v>
      </c>
      <c r="CG116" s="342">
        <f t="shared" ref="CG116:CG125" si="99">SUM(CI116,CK116)</f>
        <v>0</v>
      </c>
      <c r="CH116" s="208"/>
      <c r="CI116" s="11"/>
      <c r="CJ116" s="208"/>
      <c r="CK116" s="27"/>
      <c r="CL116" s="341">
        <f t="shared" ref="CL116:CL125" si="100">SUM(CN116,CP116)</f>
        <v>0</v>
      </c>
      <c r="CM116" s="342">
        <f t="shared" ref="CM116:CM125" si="101">SUM(CO116,CQ116)</f>
        <v>0</v>
      </c>
      <c r="CN116" s="219"/>
      <c r="CO116" s="23"/>
      <c r="CP116" s="219"/>
      <c r="CQ116" s="297"/>
    </row>
    <row r="117" spans="1:95" ht="19.5" customHeight="1" x14ac:dyDescent="0.2">
      <c r="A117" s="195"/>
      <c r="B117" s="1221" t="str">
        <f>Пресс!C117</f>
        <v>Пресс №3</v>
      </c>
      <c r="C117" s="336">
        <f>Пресс!D117</f>
        <v>0</v>
      </c>
      <c r="D117" s="883" t="str">
        <f>Пресс!E117</f>
        <v>ЛОН 23/1 подошва вырубная 3,5мм, шумоизоляция,5мм,3мм</v>
      </c>
      <c r="E117" s="201">
        <f>Пресс!F117</f>
        <v>40</v>
      </c>
      <c r="F117" s="884" t="str">
        <f>Пресс!G117</f>
        <v>White</v>
      </c>
      <c r="G117" s="884"/>
      <c r="H117" s="884"/>
      <c r="I117" s="884"/>
      <c r="J117" s="849">
        <f>Пресс!K117*Пресс!H117/Пресс!I117</f>
        <v>83.681975308641981</v>
      </c>
      <c r="K117" s="826">
        <f t="shared" si="52"/>
        <v>83.681975308641981</v>
      </c>
      <c r="L117" s="818">
        <f>Пресс!K117*Пресс!H117/Пресс!J117</f>
        <v>56.111258278145705</v>
      </c>
      <c r="M117" s="818">
        <f t="shared" si="53"/>
        <v>56.111258278145705</v>
      </c>
      <c r="N117" s="949">
        <f t="shared" si="68"/>
        <v>15.690370370370371</v>
      </c>
      <c r="O117" s="878">
        <f t="shared" si="63"/>
        <v>10.520860927152318</v>
      </c>
      <c r="P117" s="829">
        <f>Пресс!O117*Пресс!H117/Пресс!I117</f>
        <v>15.690370370370371</v>
      </c>
      <c r="Q117" s="24"/>
      <c r="R117" s="879">
        <f>Пресс!O117*Пресс!H117/Пресс!J117</f>
        <v>10.520860927152318</v>
      </c>
      <c r="S117" s="24"/>
      <c r="T117" s="829">
        <f>Пресс!Q117*Пресс!H117/Пресс!I117</f>
        <v>0</v>
      </c>
      <c r="U117" s="24"/>
      <c r="V117" s="879">
        <f>Пресс!Q117*Пресс!H117/Пресс!J117</f>
        <v>0</v>
      </c>
      <c r="W117" s="52"/>
      <c r="X117" s="841">
        <f t="shared" si="69"/>
        <v>0</v>
      </c>
      <c r="Y117" s="878">
        <f t="shared" si="54"/>
        <v>0</v>
      </c>
      <c r="Z117" s="848">
        <f>Пресс!S117*Пресс!H117/Пресс!I117</f>
        <v>0</v>
      </c>
      <c r="AA117" s="24"/>
      <c r="AB117" s="879">
        <f>Пресс!S117*Пресс!H117/Пресс!J117</f>
        <v>0</v>
      </c>
      <c r="AC117" s="24"/>
      <c r="AD117" s="829">
        <f>Пресс!U117*Пресс!H117/Пресс!I117</f>
        <v>0</v>
      </c>
      <c r="AE117" s="24"/>
      <c r="AF117" s="879">
        <f>Пресс!U117*Пресс!H117/Пресс!J117</f>
        <v>0</v>
      </c>
      <c r="AG117" s="52"/>
      <c r="AH117" s="841">
        <f t="shared" si="70"/>
        <v>0</v>
      </c>
      <c r="AI117" s="878">
        <f t="shared" si="55"/>
        <v>0</v>
      </c>
      <c r="AJ117" s="907">
        <f>Пресс!W117*Пресс!H117/Пресс!I117</f>
        <v>0</v>
      </c>
      <c r="AK117" s="915"/>
      <c r="AL117" s="879">
        <f>Пресс!W117*Пресс!H117/Пресс!J117</f>
        <v>0</v>
      </c>
      <c r="AM117" s="24"/>
      <c r="AN117" s="907">
        <f>Пресс!Y117*Пресс!H117/Пресс!I117</f>
        <v>0</v>
      </c>
      <c r="AO117" s="915"/>
      <c r="AP117" s="879">
        <f>Пресс!Y117*Пресс!H117/Пресс!J117</f>
        <v>0</v>
      </c>
      <c r="AQ117" s="52"/>
      <c r="AR117" s="841">
        <f t="shared" si="71"/>
        <v>0</v>
      </c>
      <c r="AS117" s="878">
        <f t="shared" si="56"/>
        <v>0</v>
      </c>
      <c r="AT117" s="829">
        <f>Пресс!AA117*Пресс!H117/Пресс!I117</f>
        <v>0</v>
      </c>
      <c r="AU117" s="24"/>
      <c r="AV117" s="879">
        <f>Пресс!AA117*Пресс!H117/Пресс!J117</f>
        <v>0</v>
      </c>
      <c r="AW117" s="24"/>
      <c r="AX117" s="829">
        <f>Пресс!AC117*Пресс!H117/Пресс!I117</f>
        <v>0</v>
      </c>
      <c r="AY117" s="24"/>
      <c r="AZ117" s="879">
        <f>Пресс!AC117*Пресс!H117/Пресс!J117</f>
        <v>0</v>
      </c>
      <c r="BA117" s="52"/>
      <c r="BB117" s="841">
        <f t="shared" si="57"/>
        <v>0</v>
      </c>
      <c r="BC117" s="878">
        <f t="shared" si="58"/>
        <v>0</v>
      </c>
      <c r="BD117" s="829">
        <f>Пресс!AE117*Пресс!H117/Пресс!I117</f>
        <v>0</v>
      </c>
      <c r="BE117" s="24"/>
      <c r="BF117" s="879">
        <f>Пресс!AE117*Пресс!H117/Пресс!J117</f>
        <v>0</v>
      </c>
      <c r="BG117" s="24"/>
      <c r="BH117" s="829">
        <f>Пресс!AG117*Пресс!H117/Пресс!I117</f>
        <v>0</v>
      </c>
      <c r="BI117" s="28"/>
      <c r="BJ117" s="879">
        <f>Пресс!AG117*Пресс!H117/Пресс!J117</f>
        <v>0</v>
      </c>
      <c r="BK117" s="52"/>
      <c r="BL117" s="876">
        <f t="shared" si="59"/>
        <v>0</v>
      </c>
      <c r="BM117" s="876">
        <f t="shared" si="60"/>
        <v>0</v>
      </c>
      <c r="BN117" s="825">
        <f>Пресс!AI117*Пресс!H117/Пресс!I117</f>
        <v>0</v>
      </c>
      <c r="BO117" s="18"/>
      <c r="BP117" s="877">
        <f>Пресс!AI117*Пресс!H117/Пресс!J117</f>
        <v>0</v>
      </c>
      <c r="BQ117" s="18"/>
      <c r="BR117" s="825">
        <f>Пресс!AK117*Пресс!H117/Пресс!I117</f>
        <v>0</v>
      </c>
      <c r="BS117" s="18"/>
      <c r="BT117" s="877">
        <f>Пресс!AK117*Пресс!H117/Пресс!J117</f>
        <v>0</v>
      </c>
      <c r="BU117" s="245"/>
      <c r="BV117" s="876">
        <f t="shared" si="61"/>
        <v>0</v>
      </c>
      <c r="BW117" s="876">
        <f t="shared" si="62"/>
        <v>0</v>
      </c>
      <c r="BX117" s="825">
        <f>Пресс!AM117*Пресс!H117/Пресс!I117</f>
        <v>0</v>
      </c>
      <c r="BY117" s="18"/>
      <c r="BZ117" s="877">
        <f>Пресс!AM117*Пресс!H117/Пресс!J117</f>
        <v>0</v>
      </c>
      <c r="CA117" s="18"/>
      <c r="CB117" s="825">
        <f>Пресс!AO117*Пресс!H117/Пресс!I117</f>
        <v>0</v>
      </c>
      <c r="CC117" s="18"/>
      <c r="CD117" s="877">
        <f>Пресс!AO117*Пресс!H117/Пресс!J117</f>
        <v>0</v>
      </c>
      <c r="CE117" s="18"/>
      <c r="CF117" s="810">
        <f t="shared" si="98"/>
        <v>0</v>
      </c>
      <c r="CG117" s="266">
        <f t="shared" si="99"/>
        <v>0</v>
      </c>
      <c r="CH117" s="202">
        <f>Пресс!AQ117*Пресс!H117/Пресс!I117</f>
        <v>0</v>
      </c>
      <c r="CI117" s="10"/>
      <c r="CJ117" s="202"/>
      <c r="CK117" s="35"/>
      <c r="CL117" s="294">
        <f t="shared" si="100"/>
        <v>0</v>
      </c>
      <c r="CM117" s="266">
        <f t="shared" si="101"/>
        <v>0</v>
      </c>
      <c r="CN117" s="202"/>
      <c r="CO117" s="29"/>
      <c r="CP117" s="199"/>
      <c r="CQ117" s="54"/>
    </row>
    <row r="118" spans="1:95" ht="19.5" customHeight="1" x14ac:dyDescent="0.2">
      <c r="A118" s="195"/>
      <c r="B118" s="1221"/>
      <c r="C118" s="336"/>
      <c r="D118" s="883" t="str">
        <f>Пресс!E118</f>
        <v>ЛОН 23/1 подошва формованная домашки</v>
      </c>
      <c r="E118" s="201">
        <f>Пресс!F118</f>
        <v>55</v>
      </c>
      <c r="F118" s="884">
        <f>Пресс!G118</f>
        <v>7502</v>
      </c>
      <c r="G118" s="884"/>
      <c r="H118" s="884"/>
      <c r="I118" s="884"/>
      <c r="J118" s="849">
        <f>Пресс!K118*Пресс!H118/Пресс!I118</f>
        <v>29.622222222222224</v>
      </c>
      <c r="K118" s="826">
        <f t="shared" si="52"/>
        <v>29.622222222222224</v>
      </c>
      <c r="L118" s="818">
        <f>Пресс!K118*Пресс!H118/Пресс!J118</f>
        <v>19.862582781456954</v>
      </c>
      <c r="M118" s="818">
        <f t="shared" si="53"/>
        <v>19.862582781456954</v>
      </c>
      <c r="N118" s="950">
        <f t="shared" si="68"/>
        <v>0</v>
      </c>
      <c r="O118" s="876">
        <f t="shared" si="63"/>
        <v>0</v>
      </c>
      <c r="P118" s="825">
        <f>Пресс!O118*Пресс!H118/Пресс!I118</f>
        <v>0</v>
      </c>
      <c r="Q118" s="18"/>
      <c r="R118" s="877">
        <f>Пресс!O118*Пресс!H118/Пресс!J118</f>
        <v>0</v>
      </c>
      <c r="S118" s="18"/>
      <c r="T118" s="825">
        <f>Пресс!Q118*Пресс!H118/Пресс!I118</f>
        <v>0</v>
      </c>
      <c r="U118" s="18"/>
      <c r="V118" s="877">
        <f>Пресс!Q118*Пресс!H118/Пресс!J118</f>
        <v>0</v>
      </c>
      <c r="W118" s="245"/>
      <c r="X118" s="842">
        <f t="shared" si="69"/>
        <v>0</v>
      </c>
      <c r="Y118" s="876">
        <f t="shared" si="54"/>
        <v>0</v>
      </c>
      <c r="Z118" s="849">
        <f>Пресс!S118*Пресс!H118/Пресс!I118</f>
        <v>0</v>
      </c>
      <c r="AA118" s="18"/>
      <c r="AB118" s="877">
        <f>Пресс!S118*Пресс!H118/Пресс!J118</f>
        <v>0</v>
      </c>
      <c r="AC118" s="18"/>
      <c r="AD118" s="825">
        <f>Пресс!U118*Пресс!H118/Пресс!I118</f>
        <v>0</v>
      </c>
      <c r="AE118" s="18"/>
      <c r="AF118" s="877">
        <f>Пресс!U118*Пресс!H118/Пресс!J118</f>
        <v>0</v>
      </c>
      <c r="AG118" s="245"/>
      <c r="AH118" s="842">
        <f t="shared" si="70"/>
        <v>0</v>
      </c>
      <c r="AI118" s="876">
        <f t="shared" si="55"/>
        <v>0</v>
      </c>
      <c r="AJ118" s="908">
        <f>Пресс!W118*Пресс!H118/Пресс!I118</f>
        <v>0</v>
      </c>
      <c r="AK118" s="914"/>
      <c r="AL118" s="877">
        <f>Пресс!W118*Пресс!H118/Пресс!J118</f>
        <v>0</v>
      </c>
      <c r="AM118" s="18"/>
      <c r="AN118" s="908">
        <f>Пресс!Y118*Пресс!H118/Пресс!I118</f>
        <v>0</v>
      </c>
      <c r="AO118" s="914"/>
      <c r="AP118" s="877">
        <f>Пресс!Y118*Пресс!H118/Пресс!J118</f>
        <v>0</v>
      </c>
      <c r="AQ118" s="245"/>
      <c r="AR118" s="842">
        <f t="shared" si="71"/>
        <v>0</v>
      </c>
      <c r="AS118" s="876">
        <f t="shared" si="56"/>
        <v>0</v>
      </c>
      <c r="AT118" s="825">
        <f>Пресс!AA118*Пресс!H118/Пресс!I118</f>
        <v>0</v>
      </c>
      <c r="AU118" s="18"/>
      <c r="AV118" s="877">
        <f>Пресс!AA118*Пресс!H118/Пресс!J118</f>
        <v>0</v>
      </c>
      <c r="AW118" s="18"/>
      <c r="AX118" s="825">
        <f>Пресс!AC118*Пресс!H118/Пресс!I118</f>
        <v>0</v>
      </c>
      <c r="AY118" s="18"/>
      <c r="AZ118" s="877">
        <f>Пресс!AC118*Пресс!H118/Пресс!J118</f>
        <v>0</v>
      </c>
      <c r="BA118" s="245"/>
      <c r="BB118" s="842">
        <f t="shared" si="57"/>
        <v>0</v>
      </c>
      <c r="BC118" s="876">
        <f t="shared" si="58"/>
        <v>0</v>
      </c>
      <c r="BD118" s="825">
        <f>Пресс!AE118*Пресс!H118/Пресс!I118</f>
        <v>0</v>
      </c>
      <c r="BE118" s="18"/>
      <c r="BF118" s="877">
        <f>Пресс!AE118*Пресс!H118/Пресс!J118</f>
        <v>0</v>
      </c>
      <c r="BG118" s="18"/>
      <c r="BH118" s="825">
        <f>Пресс!AG118*Пресс!H118/Пресс!I118</f>
        <v>0</v>
      </c>
      <c r="BI118" s="29"/>
      <c r="BJ118" s="877">
        <f>Пресс!AG118*Пресс!H118/Пресс!J118</f>
        <v>0</v>
      </c>
      <c r="BK118" s="245"/>
      <c r="BL118" s="876">
        <f t="shared" si="59"/>
        <v>0</v>
      </c>
      <c r="BM118" s="876">
        <f t="shared" si="60"/>
        <v>0</v>
      </c>
      <c r="BN118" s="825">
        <f>Пресс!AI118*Пресс!H118/Пресс!I118</f>
        <v>0</v>
      </c>
      <c r="BO118" s="18"/>
      <c r="BP118" s="877">
        <f>Пресс!AI118*Пресс!H118/Пресс!J118</f>
        <v>0</v>
      </c>
      <c r="BQ118" s="18"/>
      <c r="BR118" s="825">
        <f>Пресс!AK118*Пресс!H118/Пресс!I118</f>
        <v>0</v>
      </c>
      <c r="BS118" s="18"/>
      <c r="BT118" s="877">
        <f>Пресс!AK118*Пресс!H118/Пресс!J118</f>
        <v>0</v>
      </c>
      <c r="BU118" s="245"/>
      <c r="BV118" s="876">
        <f t="shared" si="61"/>
        <v>0</v>
      </c>
      <c r="BW118" s="876">
        <f t="shared" si="62"/>
        <v>0</v>
      </c>
      <c r="BX118" s="825">
        <f>Пресс!AM118*Пресс!H118/Пресс!I118</f>
        <v>0</v>
      </c>
      <c r="BY118" s="18"/>
      <c r="BZ118" s="877">
        <f>Пресс!AM118*Пресс!H118/Пресс!J118</f>
        <v>0</v>
      </c>
      <c r="CA118" s="18"/>
      <c r="CB118" s="825">
        <f>Пресс!AO118*Пресс!H118/Пресс!I118</f>
        <v>0</v>
      </c>
      <c r="CC118" s="18"/>
      <c r="CD118" s="877">
        <f>Пресс!AO118*Пресс!H118/Пресс!J118</f>
        <v>0</v>
      </c>
      <c r="CE118" s="18"/>
      <c r="CF118" s="810">
        <f t="shared" si="98"/>
        <v>0</v>
      </c>
      <c r="CG118" s="266">
        <f t="shared" si="99"/>
        <v>0</v>
      </c>
      <c r="CH118" s="202">
        <f>Пресс!AQ118*Пресс!H118/Пресс!I118</f>
        <v>0</v>
      </c>
      <c r="CI118" s="10"/>
      <c r="CJ118" s="202"/>
      <c r="CK118" s="35"/>
      <c r="CL118" s="294">
        <f t="shared" si="100"/>
        <v>0</v>
      </c>
      <c r="CM118" s="266">
        <f t="shared" si="101"/>
        <v>0</v>
      </c>
      <c r="CN118" s="202"/>
      <c r="CO118" s="29"/>
      <c r="CP118" s="202"/>
      <c r="CQ118" s="55"/>
    </row>
    <row r="119" spans="1:95" ht="19.5" customHeight="1" x14ac:dyDescent="0.2">
      <c r="A119" s="195"/>
      <c r="B119" s="1221"/>
      <c r="C119" s="336"/>
      <c r="D119" s="883" t="str">
        <f>Пресс!E119</f>
        <v>ЛОН 23/1  ЭВАПРЕН 42мм</v>
      </c>
      <c r="E119" s="201">
        <f>Пресс!F119</f>
        <v>20</v>
      </c>
      <c r="F119" s="884">
        <f>Пресс!G119</f>
        <v>423</v>
      </c>
      <c r="G119" s="884"/>
      <c r="H119" s="884"/>
      <c r="I119" s="884"/>
      <c r="J119" s="849">
        <f>Пресс!K119*Пресс!H119/Пресс!I119</f>
        <v>4.024390243902439</v>
      </c>
      <c r="K119" s="826">
        <f t="shared" si="52"/>
        <v>4.024390243902439</v>
      </c>
      <c r="L119" s="818">
        <f>Пресс!K119*Пресс!H119/Пресс!J119</f>
        <v>2.7317880794701987</v>
      </c>
      <c r="M119" s="818">
        <f t="shared" si="53"/>
        <v>2.7317880794701987</v>
      </c>
      <c r="N119" s="950">
        <f t="shared" si="68"/>
        <v>0</v>
      </c>
      <c r="O119" s="876">
        <f t="shared" si="63"/>
        <v>0</v>
      </c>
      <c r="P119" s="825">
        <f>Пресс!O119*Пресс!H119/Пресс!I119</f>
        <v>0</v>
      </c>
      <c r="Q119" s="18"/>
      <c r="R119" s="877">
        <f>Пресс!O119*Пресс!H119/Пресс!J119</f>
        <v>0</v>
      </c>
      <c r="S119" s="18"/>
      <c r="T119" s="825">
        <f>Пресс!Q119*Пресс!H119/Пресс!I119</f>
        <v>0</v>
      </c>
      <c r="U119" s="18"/>
      <c r="V119" s="877">
        <f>Пресс!Q119*Пресс!H119/Пресс!J119</f>
        <v>0</v>
      </c>
      <c r="W119" s="245"/>
      <c r="X119" s="842">
        <f t="shared" si="69"/>
        <v>0</v>
      </c>
      <c r="Y119" s="876">
        <f t="shared" si="54"/>
        <v>0</v>
      </c>
      <c r="Z119" s="849">
        <f>Пресс!S119*Пресс!H119/Пресс!I119</f>
        <v>0</v>
      </c>
      <c r="AA119" s="18"/>
      <c r="AB119" s="877">
        <f>Пресс!S119*Пресс!H119/Пресс!J119</f>
        <v>0</v>
      </c>
      <c r="AC119" s="18"/>
      <c r="AD119" s="825">
        <f>Пресс!U119*Пресс!H119/Пресс!I119</f>
        <v>0</v>
      </c>
      <c r="AE119" s="18"/>
      <c r="AF119" s="877">
        <f>Пресс!U119*Пресс!H119/Пресс!J119</f>
        <v>0</v>
      </c>
      <c r="AG119" s="245"/>
      <c r="AH119" s="842">
        <f t="shared" si="70"/>
        <v>0</v>
      </c>
      <c r="AI119" s="876">
        <f t="shared" si="55"/>
        <v>0</v>
      </c>
      <c r="AJ119" s="908">
        <f>Пресс!W119*Пресс!H119/Пресс!I119</f>
        <v>0</v>
      </c>
      <c r="AK119" s="914"/>
      <c r="AL119" s="877">
        <f>Пресс!W119*Пресс!H119/Пресс!J119</f>
        <v>0</v>
      </c>
      <c r="AM119" s="18"/>
      <c r="AN119" s="908">
        <f>Пресс!Y119*Пресс!H119/Пресс!I119</f>
        <v>0</v>
      </c>
      <c r="AO119" s="914"/>
      <c r="AP119" s="877">
        <f>Пресс!Y119*Пресс!H119/Пресс!J119</f>
        <v>0</v>
      </c>
      <c r="AQ119" s="245"/>
      <c r="AR119" s="842">
        <f t="shared" si="71"/>
        <v>0</v>
      </c>
      <c r="AS119" s="876">
        <f t="shared" si="56"/>
        <v>0</v>
      </c>
      <c r="AT119" s="825">
        <f>Пресс!AA119*Пресс!H119/Пресс!I119</f>
        <v>0</v>
      </c>
      <c r="AU119" s="18"/>
      <c r="AV119" s="877">
        <f>Пресс!AA119*Пресс!H119/Пресс!J119</f>
        <v>0</v>
      </c>
      <c r="AW119" s="18"/>
      <c r="AX119" s="825">
        <f>Пресс!AC119*Пресс!H119/Пресс!I119</f>
        <v>0</v>
      </c>
      <c r="AY119" s="18"/>
      <c r="AZ119" s="877">
        <f>Пресс!AC119*Пресс!H119/Пресс!J119</f>
        <v>0</v>
      </c>
      <c r="BA119" s="245"/>
      <c r="BB119" s="842">
        <f t="shared" si="57"/>
        <v>0</v>
      </c>
      <c r="BC119" s="876">
        <f t="shared" si="58"/>
        <v>0</v>
      </c>
      <c r="BD119" s="825">
        <f>Пресс!AE119*Пресс!H119/Пресс!I119</f>
        <v>0</v>
      </c>
      <c r="BE119" s="18"/>
      <c r="BF119" s="877">
        <f>Пресс!AE119*Пресс!H119/Пресс!J119</f>
        <v>0</v>
      </c>
      <c r="BG119" s="18"/>
      <c r="BH119" s="825">
        <f>Пресс!AG119*Пресс!H119/Пресс!I119</f>
        <v>0</v>
      </c>
      <c r="BI119" s="29"/>
      <c r="BJ119" s="877">
        <f>Пресс!AG119*Пресс!H119/Пресс!J119</f>
        <v>0</v>
      </c>
      <c r="BK119" s="245"/>
      <c r="BL119" s="876">
        <f t="shared" si="59"/>
        <v>0</v>
      </c>
      <c r="BM119" s="876">
        <f t="shared" si="60"/>
        <v>0</v>
      </c>
      <c r="BN119" s="825">
        <f>Пресс!AI119*Пресс!H119/Пресс!I119</f>
        <v>0</v>
      </c>
      <c r="BO119" s="18"/>
      <c r="BP119" s="877">
        <f>Пресс!AI119*Пресс!H119/Пресс!J119</f>
        <v>0</v>
      </c>
      <c r="BQ119" s="18"/>
      <c r="BR119" s="825">
        <f>Пресс!AK119*Пресс!H119/Пресс!I119</f>
        <v>0</v>
      </c>
      <c r="BS119" s="18"/>
      <c r="BT119" s="877">
        <f>Пресс!AK119*Пресс!H119/Пресс!J119</f>
        <v>0</v>
      </c>
      <c r="BU119" s="245"/>
      <c r="BV119" s="876">
        <f t="shared" si="61"/>
        <v>0</v>
      </c>
      <c r="BW119" s="876">
        <f t="shared" si="62"/>
        <v>0</v>
      </c>
      <c r="BX119" s="825">
        <f>Пресс!AM119*Пресс!H119/Пресс!I119</f>
        <v>0</v>
      </c>
      <c r="BY119" s="18"/>
      <c r="BZ119" s="877">
        <f>Пресс!AM119*Пресс!H119/Пресс!J119</f>
        <v>0</v>
      </c>
      <c r="CA119" s="18"/>
      <c r="CB119" s="825">
        <f>Пресс!AO119*Пресс!H119/Пресс!I119</f>
        <v>0</v>
      </c>
      <c r="CC119" s="18"/>
      <c r="CD119" s="877">
        <f>Пресс!AO119*Пресс!H119/Пресс!J119</f>
        <v>0</v>
      </c>
      <c r="CE119" s="18"/>
      <c r="CF119" s="810">
        <f t="shared" si="98"/>
        <v>0</v>
      </c>
      <c r="CG119" s="266">
        <f t="shared" si="99"/>
        <v>0</v>
      </c>
      <c r="CH119" s="202">
        <f>Пресс!AQ119*Пресс!H119/Пресс!I119</f>
        <v>0</v>
      </c>
      <c r="CI119" s="10"/>
      <c r="CJ119" s="202"/>
      <c r="CK119" s="35"/>
      <c r="CL119" s="294">
        <f t="shared" si="100"/>
        <v>0</v>
      </c>
      <c r="CM119" s="266">
        <f t="shared" si="101"/>
        <v>0</v>
      </c>
      <c r="CN119" s="202"/>
      <c r="CO119" s="29"/>
      <c r="CP119" s="202"/>
      <c r="CQ119" s="55"/>
    </row>
    <row r="120" spans="1:95" ht="19.5" customHeight="1" x14ac:dyDescent="0.2">
      <c r="A120" s="195"/>
      <c r="B120" s="1221"/>
      <c r="C120" s="336"/>
      <c r="D120" s="883" t="str">
        <f>Пресс!E120</f>
        <v>ЛОН 23/1  ОБУВЬ 10мм,16мм</v>
      </c>
      <c r="E120" s="201">
        <f>Пресс!F120</f>
        <v>20</v>
      </c>
      <c r="F120" s="884" t="str">
        <f>Пресс!G120</f>
        <v>Black</v>
      </c>
      <c r="G120" s="884"/>
      <c r="H120" s="884"/>
      <c r="I120" s="884"/>
      <c r="J120" s="849">
        <f>Пресс!K120*Пресс!H120/Пресс!I120</f>
        <v>18.109756097560975</v>
      </c>
      <c r="K120" s="826">
        <f t="shared" si="52"/>
        <v>18.109756097560975</v>
      </c>
      <c r="L120" s="818">
        <f>Пресс!K120*Пресс!H120/Пресс!J120</f>
        <v>12.293046357615895</v>
      </c>
      <c r="M120" s="818">
        <f t="shared" si="53"/>
        <v>12.293046357615895</v>
      </c>
      <c r="N120" s="950">
        <f t="shared" si="68"/>
        <v>0</v>
      </c>
      <c r="O120" s="876">
        <f t="shared" si="63"/>
        <v>0</v>
      </c>
      <c r="P120" s="825">
        <f>Пресс!O120*Пресс!H120/Пресс!I120</f>
        <v>0</v>
      </c>
      <c r="Q120" s="18"/>
      <c r="R120" s="877">
        <f>Пресс!O120*Пресс!H120/Пресс!J120</f>
        <v>0</v>
      </c>
      <c r="S120" s="18"/>
      <c r="T120" s="825">
        <f>Пресс!Q120*Пресс!H120/Пресс!I120</f>
        <v>0</v>
      </c>
      <c r="U120" s="18"/>
      <c r="V120" s="877">
        <f>Пресс!Q120*Пресс!H120/Пресс!J120</f>
        <v>0</v>
      </c>
      <c r="W120" s="245"/>
      <c r="X120" s="842">
        <f t="shared" si="69"/>
        <v>0</v>
      </c>
      <c r="Y120" s="876">
        <f t="shared" si="54"/>
        <v>0</v>
      </c>
      <c r="Z120" s="849">
        <f>Пресс!S120*Пресс!H120/Пресс!I120</f>
        <v>0</v>
      </c>
      <c r="AA120" s="18"/>
      <c r="AB120" s="877">
        <f>Пресс!S120*Пресс!H120/Пресс!J120</f>
        <v>0</v>
      </c>
      <c r="AC120" s="18"/>
      <c r="AD120" s="825">
        <f>Пресс!U120*Пресс!H120/Пресс!I120</f>
        <v>0</v>
      </c>
      <c r="AE120" s="18"/>
      <c r="AF120" s="877">
        <f>Пресс!U120*Пресс!H120/Пресс!J120</f>
        <v>0</v>
      </c>
      <c r="AG120" s="245"/>
      <c r="AH120" s="842">
        <f t="shared" si="70"/>
        <v>0</v>
      </c>
      <c r="AI120" s="876">
        <f t="shared" si="55"/>
        <v>0</v>
      </c>
      <c r="AJ120" s="908">
        <f>Пресс!W120*Пресс!H120/Пресс!I120</f>
        <v>0</v>
      </c>
      <c r="AK120" s="914"/>
      <c r="AL120" s="877">
        <f>Пресс!W120*Пресс!H120/Пресс!J120</f>
        <v>0</v>
      </c>
      <c r="AM120" s="18"/>
      <c r="AN120" s="908">
        <f>Пресс!Y120*Пресс!H120/Пресс!I120</f>
        <v>0</v>
      </c>
      <c r="AO120" s="914"/>
      <c r="AP120" s="877">
        <f>Пресс!Y120*Пресс!H120/Пресс!J120</f>
        <v>0</v>
      </c>
      <c r="AQ120" s="245"/>
      <c r="AR120" s="842">
        <f t="shared" si="71"/>
        <v>0</v>
      </c>
      <c r="AS120" s="876">
        <f t="shared" si="56"/>
        <v>0</v>
      </c>
      <c r="AT120" s="825">
        <f>Пресс!AA120*Пресс!H120/Пресс!I120</f>
        <v>0</v>
      </c>
      <c r="AU120" s="18"/>
      <c r="AV120" s="877">
        <f>Пресс!AA120*Пресс!H120/Пресс!J120</f>
        <v>0</v>
      </c>
      <c r="AW120" s="18"/>
      <c r="AX120" s="825">
        <f>Пресс!AC120*Пресс!H120/Пресс!I120</f>
        <v>0</v>
      </c>
      <c r="AY120" s="18"/>
      <c r="AZ120" s="877">
        <f>Пресс!AC120*Пресс!H120/Пресс!J120</f>
        <v>0</v>
      </c>
      <c r="BA120" s="245"/>
      <c r="BB120" s="842">
        <f t="shared" si="57"/>
        <v>0</v>
      </c>
      <c r="BC120" s="876">
        <f t="shared" si="58"/>
        <v>0</v>
      </c>
      <c r="BD120" s="825">
        <f>Пресс!AE120*Пресс!H120/Пресс!I120</f>
        <v>0</v>
      </c>
      <c r="BE120" s="18"/>
      <c r="BF120" s="877">
        <f>Пресс!AE120*Пресс!H120/Пресс!J120</f>
        <v>0</v>
      </c>
      <c r="BG120" s="18"/>
      <c r="BH120" s="825">
        <f>Пресс!AG120*Пресс!H120/Пресс!I120</f>
        <v>0</v>
      </c>
      <c r="BI120" s="29"/>
      <c r="BJ120" s="877">
        <f>Пресс!AG120*Пресс!H120/Пресс!J120</f>
        <v>0</v>
      </c>
      <c r="BK120" s="245"/>
      <c r="BL120" s="876">
        <f t="shared" si="59"/>
        <v>0</v>
      </c>
      <c r="BM120" s="876">
        <f t="shared" si="60"/>
        <v>0</v>
      </c>
      <c r="BN120" s="825">
        <f>Пресс!AI120*Пресс!H120/Пресс!I120</f>
        <v>0</v>
      </c>
      <c r="BO120" s="18"/>
      <c r="BP120" s="877">
        <f>Пресс!AI120*Пресс!H120/Пресс!J120</f>
        <v>0</v>
      </c>
      <c r="BQ120" s="18"/>
      <c r="BR120" s="825">
        <f>Пресс!AK120*Пресс!H120/Пресс!I120</f>
        <v>0</v>
      </c>
      <c r="BS120" s="18"/>
      <c r="BT120" s="877">
        <f>Пресс!AK120*Пресс!H120/Пресс!J120</f>
        <v>0</v>
      </c>
      <c r="BU120" s="245"/>
      <c r="BV120" s="876">
        <f t="shared" si="61"/>
        <v>0</v>
      </c>
      <c r="BW120" s="876">
        <f t="shared" si="62"/>
        <v>0</v>
      </c>
      <c r="BX120" s="825">
        <f>Пресс!AM120*Пресс!H120/Пресс!I120</f>
        <v>0</v>
      </c>
      <c r="BY120" s="18"/>
      <c r="BZ120" s="877">
        <f>Пресс!AM120*Пресс!H120/Пресс!J120</f>
        <v>0</v>
      </c>
      <c r="CA120" s="18"/>
      <c r="CB120" s="825">
        <f>Пресс!AO120*Пресс!H120/Пресс!I120</f>
        <v>0</v>
      </c>
      <c r="CC120" s="18"/>
      <c r="CD120" s="877">
        <f>Пресс!AO120*Пресс!H120/Пресс!J120</f>
        <v>0</v>
      </c>
      <c r="CE120" s="18"/>
      <c r="CF120" s="810">
        <f t="shared" si="98"/>
        <v>0</v>
      </c>
      <c r="CG120" s="266">
        <f t="shared" si="99"/>
        <v>0</v>
      </c>
      <c r="CH120" s="202">
        <f>Пресс!AQ120*Пресс!H120/Пресс!I120</f>
        <v>0</v>
      </c>
      <c r="CI120" s="10"/>
      <c r="CJ120" s="202"/>
      <c r="CK120" s="35"/>
      <c r="CL120" s="294">
        <f t="shared" si="100"/>
        <v>0</v>
      </c>
      <c r="CM120" s="266">
        <f t="shared" si="101"/>
        <v>0</v>
      </c>
      <c r="CN120" s="202"/>
      <c r="CO120" s="29"/>
      <c r="CP120" s="212"/>
      <c r="CQ120" s="45"/>
    </row>
    <row r="121" spans="1:95" ht="19.5" customHeight="1" x14ac:dyDescent="0.2">
      <c r="A121" s="195"/>
      <c r="B121" s="1221"/>
      <c r="C121" s="336"/>
      <c r="D121" s="883" t="str">
        <f>Пресс!E121</f>
        <v xml:space="preserve">ЛОН 23/1 30мм  </v>
      </c>
      <c r="E121" s="201">
        <f>Пресс!F121</f>
        <v>30</v>
      </c>
      <c r="F121" s="884" t="str">
        <f>Пресс!G121</f>
        <v>Black</v>
      </c>
      <c r="G121" s="884"/>
      <c r="H121" s="884"/>
      <c r="I121" s="884"/>
      <c r="J121" s="849">
        <f>Пресс!K121*Пресс!H121/Пресс!I121</f>
        <v>3.9703703703703708</v>
      </c>
      <c r="K121" s="826">
        <f t="shared" si="52"/>
        <v>3.9703703703703708</v>
      </c>
      <c r="L121" s="818">
        <f>Пресс!K121*Пресс!H121/Пресс!J121</f>
        <v>2.6622516556291393</v>
      </c>
      <c r="M121" s="818">
        <f t="shared" si="53"/>
        <v>2.6622516556291393</v>
      </c>
      <c r="N121" s="950">
        <f t="shared" si="68"/>
        <v>0</v>
      </c>
      <c r="O121" s="876">
        <f t="shared" si="63"/>
        <v>0</v>
      </c>
      <c r="P121" s="825">
        <f>Пресс!O121*Пресс!H121/Пресс!I121</f>
        <v>0</v>
      </c>
      <c r="Q121" s="18"/>
      <c r="R121" s="877">
        <f>Пресс!O121*Пресс!H121/Пресс!J121</f>
        <v>0</v>
      </c>
      <c r="S121" s="18"/>
      <c r="T121" s="825">
        <f>Пресс!Q121*Пресс!H121/Пресс!I121</f>
        <v>0</v>
      </c>
      <c r="U121" s="18"/>
      <c r="V121" s="877">
        <f>Пресс!Q121*Пресс!H121/Пресс!J121</f>
        <v>0</v>
      </c>
      <c r="W121" s="245"/>
      <c r="X121" s="842">
        <f t="shared" si="69"/>
        <v>0</v>
      </c>
      <c r="Y121" s="876">
        <f t="shared" si="54"/>
        <v>0</v>
      </c>
      <c r="Z121" s="849">
        <f>Пресс!S121*Пресс!H121/Пресс!I121</f>
        <v>0</v>
      </c>
      <c r="AA121" s="18"/>
      <c r="AB121" s="877">
        <f>Пресс!S121*Пресс!H121/Пресс!J121</f>
        <v>0</v>
      </c>
      <c r="AC121" s="18"/>
      <c r="AD121" s="825">
        <f>Пресс!U121*Пресс!H121/Пресс!I121</f>
        <v>0</v>
      </c>
      <c r="AE121" s="18"/>
      <c r="AF121" s="877">
        <f>Пресс!U121*Пресс!H121/Пресс!J121</f>
        <v>0</v>
      </c>
      <c r="AG121" s="245"/>
      <c r="AH121" s="842">
        <f t="shared" si="70"/>
        <v>0</v>
      </c>
      <c r="AI121" s="876">
        <f t="shared" si="55"/>
        <v>0</v>
      </c>
      <c r="AJ121" s="908">
        <f>Пресс!W121*Пресс!H121/Пресс!I121</f>
        <v>0</v>
      </c>
      <c r="AK121" s="914"/>
      <c r="AL121" s="877">
        <f>Пресс!W121*Пресс!H121/Пресс!J121</f>
        <v>0</v>
      </c>
      <c r="AM121" s="18"/>
      <c r="AN121" s="908">
        <f>Пресс!Y121*Пресс!H121/Пресс!I121</f>
        <v>0</v>
      </c>
      <c r="AO121" s="914"/>
      <c r="AP121" s="877">
        <f>Пресс!Y121*Пресс!H121/Пресс!J121</f>
        <v>0</v>
      </c>
      <c r="AQ121" s="245"/>
      <c r="AR121" s="842">
        <f t="shared" si="71"/>
        <v>0</v>
      </c>
      <c r="AS121" s="876">
        <f t="shared" si="56"/>
        <v>0</v>
      </c>
      <c r="AT121" s="825">
        <f>Пресс!AA121*Пресс!H121/Пресс!I121</f>
        <v>0</v>
      </c>
      <c r="AU121" s="18"/>
      <c r="AV121" s="877">
        <f>Пресс!AA121*Пресс!H121/Пресс!J121</f>
        <v>0</v>
      </c>
      <c r="AW121" s="18"/>
      <c r="AX121" s="825">
        <f>Пресс!AC121*Пресс!H121/Пресс!I121</f>
        <v>0</v>
      </c>
      <c r="AY121" s="18"/>
      <c r="AZ121" s="877">
        <f>Пресс!AC121*Пресс!H121/Пресс!J121</f>
        <v>0</v>
      </c>
      <c r="BA121" s="245"/>
      <c r="BB121" s="842">
        <f t="shared" si="57"/>
        <v>0</v>
      </c>
      <c r="BC121" s="876">
        <f t="shared" si="58"/>
        <v>0</v>
      </c>
      <c r="BD121" s="825">
        <f>Пресс!AE121*Пресс!H121/Пресс!I121</f>
        <v>0</v>
      </c>
      <c r="BE121" s="18"/>
      <c r="BF121" s="877">
        <f>Пресс!AE121*Пресс!H121/Пресс!J121</f>
        <v>0</v>
      </c>
      <c r="BG121" s="18"/>
      <c r="BH121" s="825">
        <f>Пресс!AG121*Пресс!H121/Пресс!I121</f>
        <v>0</v>
      </c>
      <c r="BI121" s="29"/>
      <c r="BJ121" s="877">
        <f>Пресс!AG121*Пресс!H121/Пресс!J121</f>
        <v>0</v>
      </c>
      <c r="BK121" s="245"/>
      <c r="BL121" s="876">
        <f t="shared" si="59"/>
        <v>0</v>
      </c>
      <c r="BM121" s="876">
        <f t="shared" si="60"/>
        <v>0</v>
      </c>
      <c r="BN121" s="825">
        <f>Пресс!AI121*Пресс!H121/Пресс!I121</f>
        <v>0</v>
      </c>
      <c r="BO121" s="18"/>
      <c r="BP121" s="877">
        <f>Пресс!AI121*Пресс!H121/Пресс!J121</f>
        <v>0</v>
      </c>
      <c r="BQ121" s="18"/>
      <c r="BR121" s="825">
        <f>Пресс!AK121*Пресс!H121/Пресс!I121</f>
        <v>0</v>
      </c>
      <c r="BS121" s="18"/>
      <c r="BT121" s="877">
        <f>Пресс!AK121*Пресс!H121/Пресс!J121</f>
        <v>0</v>
      </c>
      <c r="BU121" s="245"/>
      <c r="BV121" s="876">
        <f t="shared" si="61"/>
        <v>0</v>
      </c>
      <c r="BW121" s="876">
        <f t="shared" si="62"/>
        <v>0</v>
      </c>
      <c r="BX121" s="825">
        <f>Пресс!AM121*Пресс!H121/Пресс!I121</f>
        <v>0</v>
      </c>
      <c r="BY121" s="18"/>
      <c r="BZ121" s="877">
        <f>Пресс!AM121*Пресс!H121/Пресс!J121</f>
        <v>0</v>
      </c>
      <c r="CA121" s="18"/>
      <c r="CB121" s="825">
        <f>Пресс!AO121*Пресс!H121/Пресс!I121</f>
        <v>0</v>
      </c>
      <c r="CC121" s="18"/>
      <c r="CD121" s="877">
        <f>Пресс!AO121*Пресс!H121/Пресс!J121</f>
        <v>0</v>
      </c>
      <c r="CE121" s="18"/>
      <c r="CF121" s="810">
        <f t="shared" si="98"/>
        <v>0</v>
      </c>
      <c r="CG121" s="266">
        <f t="shared" si="99"/>
        <v>0</v>
      </c>
      <c r="CH121" s="202">
        <f>Пресс!AQ121*Пресс!H121/Пресс!I121</f>
        <v>0</v>
      </c>
      <c r="CI121" s="10"/>
      <c r="CJ121" s="202"/>
      <c r="CK121" s="35"/>
      <c r="CL121" s="294">
        <f t="shared" si="100"/>
        <v>0</v>
      </c>
      <c r="CM121" s="266">
        <f t="shared" si="101"/>
        <v>0</v>
      </c>
      <c r="CN121" s="202"/>
      <c r="CO121" s="29"/>
      <c r="CP121" s="212"/>
      <c r="CQ121" s="45"/>
    </row>
    <row r="122" spans="1:95" ht="19.5" customHeight="1" x14ac:dyDescent="0.2">
      <c r="A122" s="195"/>
      <c r="B122" s="1221"/>
      <c r="C122" s="336"/>
      <c r="D122" s="883" t="str">
        <f>Пресс!E122</f>
        <v>ЛОН 23/1 10мм,10,5мм,15мм,5мм,2,5мм,4,5мм</v>
      </c>
      <c r="E122" s="201">
        <f>Пресс!F122</f>
        <v>40</v>
      </c>
      <c r="F122" s="884" t="str">
        <f>Пресс!G122</f>
        <v>White</v>
      </c>
      <c r="G122" s="884"/>
      <c r="H122" s="884"/>
      <c r="I122" s="884"/>
      <c r="J122" s="849">
        <f>Пресс!K122*Пресс!H122/Пресс!I122</f>
        <v>100.91061728395061</v>
      </c>
      <c r="K122" s="826">
        <f t="shared" si="52"/>
        <v>100.91061728395061</v>
      </c>
      <c r="L122" s="818">
        <f>Пресс!K122*Пресс!H122/Пресс!J122</f>
        <v>67.663576158940401</v>
      </c>
      <c r="M122" s="818">
        <f t="shared" si="53"/>
        <v>67.663576158940401</v>
      </c>
      <c r="N122" s="950">
        <f t="shared" si="68"/>
        <v>0</v>
      </c>
      <c r="O122" s="876">
        <f t="shared" si="63"/>
        <v>0</v>
      </c>
      <c r="P122" s="825">
        <f>Пресс!O122*Пресс!H122/Пресс!I122</f>
        <v>0</v>
      </c>
      <c r="Q122" s="18"/>
      <c r="R122" s="877">
        <f>Пресс!O122*Пресс!H122/Пресс!J122</f>
        <v>0</v>
      </c>
      <c r="S122" s="18"/>
      <c r="T122" s="825">
        <f>Пресс!Q122*Пресс!H122/Пресс!I122</f>
        <v>0</v>
      </c>
      <c r="U122" s="18"/>
      <c r="V122" s="877">
        <f>Пресс!Q122*Пресс!H122/Пресс!J122</f>
        <v>0</v>
      </c>
      <c r="W122" s="245"/>
      <c r="X122" s="842">
        <f t="shared" si="69"/>
        <v>0</v>
      </c>
      <c r="Y122" s="876">
        <f t="shared" si="54"/>
        <v>0</v>
      </c>
      <c r="Z122" s="849">
        <f>Пресс!S122*Пресс!H122/Пресс!I122</f>
        <v>0</v>
      </c>
      <c r="AA122" s="18"/>
      <c r="AB122" s="877">
        <f>Пресс!S122*Пресс!H122/Пресс!J122</f>
        <v>0</v>
      </c>
      <c r="AC122" s="18"/>
      <c r="AD122" s="825">
        <f>Пресс!U122*Пресс!H122/Пресс!I122</f>
        <v>0</v>
      </c>
      <c r="AE122" s="18"/>
      <c r="AF122" s="877">
        <f>Пресс!U122*Пресс!H122/Пресс!J122</f>
        <v>0</v>
      </c>
      <c r="AG122" s="245"/>
      <c r="AH122" s="842">
        <f t="shared" si="70"/>
        <v>0</v>
      </c>
      <c r="AI122" s="876">
        <f t="shared" si="55"/>
        <v>0</v>
      </c>
      <c r="AJ122" s="908">
        <f>Пресс!W122*Пресс!H122/Пресс!I122</f>
        <v>0</v>
      </c>
      <c r="AK122" s="914"/>
      <c r="AL122" s="877">
        <f>Пресс!W122*Пресс!H122/Пресс!J122</f>
        <v>0</v>
      </c>
      <c r="AM122" s="18"/>
      <c r="AN122" s="908">
        <f>Пресс!Y122*Пресс!H122/Пресс!I122</f>
        <v>0</v>
      </c>
      <c r="AO122" s="914"/>
      <c r="AP122" s="877">
        <f>Пресс!Y122*Пресс!H122/Пресс!J122</f>
        <v>0</v>
      </c>
      <c r="AQ122" s="245"/>
      <c r="AR122" s="842">
        <f t="shared" si="71"/>
        <v>0</v>
      </c>
      <c r="AS122" s="876">
        <f t="shared" si="56"/>
        <v>0</v>
      </c>
      <c r="AT122" s="825">
        <f>Пресс!AA122*Пресс!H122/Пресс!I122</f>
        <v>0</v>
      </c>
      <c r="AU122" s="18"/>
      <c r="AV122" s="877">
        <f>Пресс!AA122*Пресс!H122/Пресс!J122</f>
        <v>0</v>
      </c>
      <c r="AW122" s="18"/>
      <c r="AX122" s="825">
        <f>Пресс!AC122*Пресс!H122/Пресс!I122</f>
        <v>0</v>
      </c>
      <c r="AY122" s="18"/>
      <c r="AZ122" s="877">
        <f>Пресс!AC122*Пресс!H122/Пресс!J122</f>
        <v>0</v>
      </c>
      <c r="BA122" s="245"/>
      <c r="BB122" s="842">
        <f t="shared" si="57"/>
        <v>0</v>
      </c>
      <c r="BC122" s="876">
        <f t="shared" si="58"/>
        <v>0</v>
      </c>
      <c r="BD122" s="825">
        <f>Пресс!AE122*Пресс!H122/Пресс!I122</f>
        <v>0</v>
      </c>
      <c r="BE122" s="18"/>
      <c r="BF122" s="877">
        <f>Пресс!AE122*Пресс!H122/Пресс!J122</f>
        <v>0</v>
      </c>
      <c r="BG122" s="18"/>
      <c r="BH122" s="825">
        <f>Пресс!AG122*Пресс!H122/Пресс!I122</f>
        <v>0</v>
      </c>
      <c r="BI122" s="29"/>
      <c r="BJ122" s="877">
        <f>Пресс!AG122*Пресс!H122/Пресс!J122</f>
        <v>0</v>
      </c>
      <c r="BK122" s="245"/>
      <c r="BL122" s="876">
        <f t="shared" si="59"/>
        <v>0</v>
      </c>
      <c r="BM122" s="876">
        <f t="shared" si="60"/>
        <v>0</v>
      </c>
      <c r="BN122" s="825">
        <f>Пресс!AI122*Пресс!H122/Пресс!I122</f>
        <v>0</v>
      </c>
      <c r="BO122" s="18"/>
      <c r="BP122" s="877">
        <f>Пресс!AI122*Пресс!H122/Пресс!J122</f>
        <v>0</v>
      </c>
      <c r="BQ122" s="18"/>
      <c r="BR122" s="825">
        <f>Пресс!AK122*Пресс!H122/Пресс!I122</f>
        <v>0</v>
      </c>
      <c r="BS122" s="18"/>
      <c r="BT122" s="877">
        <f>Пресс!AK122*Пресс!H122/Пресс!J122</f>
        <v>0</v>
      </c>
      <c r="BU122" s="245"/>
      <c r="BV122" s="876">
        <f t="shared" si="61"/>
        <v>0</v>
      </c>
      <c r="BW122" s="876">
        <f t="shared" si="62"/>
        <v>0</v>
      </c>
      <c r="BX122" s="825">
        <f>Пресс!AM122*Пресс!H122/Пресс!I122</f>
        <v>0</v>
      </c>
      <c r="BY122" s="18"/>
      <c r="BZ122" s="877">
        <f>Пресс!AM122*Пресс!H122/Пресс!J122</f>
        <v>0</v>
      </c>
      <c r="CA122" s="18"/>
      <c r="CB122" s="825">
        <f>Пресс!AO122*Пресс!H122/Пресс!I122</f>
        <v>0</v>
      </c>
      <c r="CC122" s="18"/>
      <c r="CD122" s="877">
        <f>Пресс!AO122*Пресс!H122/Пресс!J122</f>
        <v>0</v>
      </c>
      <c r="CE122" s="18"/>
      <c r="CF122" s="810">
        <f t="shared" si="98"/>
        <v>0</v>
      </c>
      <c r="CG122" s="266">
        <f t="shared" si="99"/>
        <v>0</v>
      </c>
      <c r="CH122" s="202">
        <f>Пресс!AQ122*Пресс!H122/Пресс!I122</f>
        <v>0</v>
      </c>
      <c r="CI122" s="10"/>
      <c r="CJ122" s="202"/>
      <c r="CK122" s="35"/>
      <c r="CL122" s="294">
        <f t="shared" si="100"/>
        <v>0</v>
      </c>
      <c r="CM122" s="266">
        <f t="shared" si="101"/>
        <v>0</v>
      </c>
      <c r="CN122" s="202"/>
      <c r="CO122" s="29"/>
      <c r="CP122" s="212"/>
      <c r="CQ122" s="45"/>
    </row>
    <row r="123" spans="1:95" ht="19.5" customHeight="1" x14ac:dyDescent="0.2">
      <c r="A123" s="195"/>
      <c r="B123" s="1221"/>
      <c r="C123" s="336"/>
      <c r="D123" s="883" t="str">
        <f>Пресс!E123</f>
        <v>ЛОН 23/1 3мм,17мм,10мм,7мм,8мм,2,5мм,35мм</v>
      </c>
      <c r="E123" s="201">
        <f>Пресс!F123</f>
        <v>40</v>
      </c>
      <c r="F123" s="884" t="str">
        <f>Пресс!G123</f>
        <v>Black</v>
      </c>
      <c r="G123" s="884"/>
      <c r="H123" s="884"/>
      <c r="I123" s="884"/>
      <c r="J123" s="849">
        <f>Пресс!K123*Пресс!H123/Пресс!I123</f>
        <v>147.67407407407407</v>
      </c>
      <c r="K123" s="826">
        <f t="shared" si="52"/>
        <v>147.67407407407407</v>
      </c>
      <c r="L123" s="818">
        <f>Пресс!K123*Пресс!H123/Пресс!J123</f>
        <v>99.019867549668874</v>
      </c>
      <c r="M123" s="818">
        <f t="shared" si="53"/>
        <v>99.019867549668874</v>
      </c>
      <c r="N123" s="950">
        <f t="shared" si="68"/>
        <v>0</v>
      </c>
      <c r="O123" s="876">
        <f t="shared" si="63"/>
        <v>0</v>
      </c>
      <c r="P123" s="825">
        <f>Пресс!O123*Пресс!H123/Пресс!I123</f>
        <v>0</v>
      </c>
      <c r="Q123" s="18"/>
      <c r="R123" s="877">
        <f>Пресс!O123*Пресс!H123/Пресс!J123</f>
        <v>0</v>
      </c>
      <c r="S123" s="18"/>
      <c r="T123" s="825">
        <f>Пресс!Q123*Пресс!H123/Пресс!I123</f>
        <v>0</v>
      </c>
      <c r="U123" s="18"/>
      <c r="V123" s="877">
        <f>Пресс!Q123*Пресс!H123/Пресс!J123</f>
        <v>0</v>
      </c>
      <c r="W123" s="245"/>
      <c r="X123" s="842">
        <f t="shared" si="69"/>
        <v>0</v>
      </c>
      <c r="Y123" s="876">
        <f t="shared" si="54"/>
        <v>0</v>
      </c>
      <c r="Z123" s="849">
        <f>Пресс!S123*Пресс!H123/Пресс!I123</f>
        <v>0</v>
      </c>
      <c r="AA123" s="18"/>
      <c r="AB123" s="877">
        <f>Пресс!S123*Пресс!H123/Пресс!J123</f>
        <v>0</v>
      </c>
      <c r="AC123" s="18"/>
      <c r="AD123" s="825">
        <f>Пресс!U123*Пресс!H123/Пресс!I123</f>
        <v>0</v>
      </c>
      <c r="AE123" s="18"/>
      <c r="AF123" s="877">
        <f>Пресс!U123*Пресс!H123/Пресс!J123</f>
        <v>0</v>
      </c>
      <c r="AG123" s="245"/>
      <c r="AH123" s="842">
        <f t="shared" si="70"/>
        <v>0</v>
      </c>
      <c r="AI123" s="876">
        <f t="shared" si="55"/>
        <v>0</v>
      </c>
      <c r="AJ123" s="908">
        <f>Пресс!W123*Пресс!H123/Пресс!I123</f>
        <v>0</v>
      </c>
      <c r="AK123" s="914"/>
      <c r="AL123" s="877">
        <f>Пресс!W123*Пресс!H123/Пресс!J123</f>
        <v>0</v>
      </c>
      <c r="AM123" s="18"/>
      <c r="AN123" s="908">
        <f>Пресс!Y123*Пресс!H123/Пресс!I123</f>
        <v>0</v>
      </c>
      <c r="AO123" s="914"/>
      <c r="AP123" s="877">
        <f>Пресс!Y123*Пресс!H123/Пресс!J123</f>
        <v>0</v>
      </c>
      <c r="AQ123" s="245"/>
      <c r="AR123" s="842">
        <f t="shared" si="71"/>
        <v>0</v>
      </c>
      <c r="AS123" s="876">
        <f t="shared" si="56"/>
        <v>0</v>
      </c>
      <c r="AT123" s="825">
        <f>Пресс!AA123*Пресс!H123/Пресс!I123</f>
        <v>0</v>
      </c>
      <c r="AU123" s="18"/>
      <c r="AV123" s="877">
        <f>Пресс!AA123*Пресс!H123/Пресс!J123</f>
        <v>0</v>
      </c>
      <c r="AW123" s="18"/>
      <c r="AX123" s="825">
        <f>Пресс!AC123*Пресс!H123/Пресс!I123</f>
        <v>0</v>
      </c>
      <c r="AY123" s="18"/>
      <c r="AZ123" s="877">
        <f>Пресс!AC123*Пресс!H123/Пресс!J123</f>
        <v>0</v>
      </c>
      <c r="BA123" s="245"/>
      <c r="BB123" s="842">
        <f t="shared" si="57"/>
        <v>0</v>
      </c>
      <c r="BC123" s="876">
        <f t="shared" si="58"/>
        <v>0</v>
      </c>
      <c r="BD123" s="825">
        <f>Пресс!AE123*Пресс!H123/Пресс!I123</f>
        <v>0</v>
      </c>
      <c r="BE123" s="18"/>
      <c r="BF123" s="877">
        <f>Пресс!AE123*Пресс!H123/Пресс!J123</f>
        <v>0</v>
      </c>
      <c r="BG123" s="18"/>
      <c r="BH123" s="825">
        <f>Пресс!AG123*Пресс!H123/Пресс!I123</f>
        <v>0</v>
      </c>
      <c r="BI123" s="29"/>
      <c r="BJ123" s="877">
        <f>Пресс!AG123*Пресс!H123/Пресс!J123</f>
        <v>0</v>
      </c>
      <c r="BK123" s="245"/>
      <c r="BL123" s="876">
        <f t="shared" si="59"/>
        <v>0</v>
      </c>
      <c r="BM123" s="876">
        <f t="shared" si="60"/>
        <v>0</v>
      </c>
      <c r="BN123" s="825">
        <f>Пресс!AI123*Пресс!H123/Пресс!I123</f>
        <v>0</v>
      </c>
      <c r="BO123" s="18"/>
      <c r="BP123" s="877">
        <f>Пресс!AI123*Пресс!H123/Пресс!J123</f>
        <v>0</v>
      </c>
      <c r="BQ123" s="18"/>
      <c r="BR123" s="825">
        <f>Пресс!AK123*Пресс!H123/Пресс!I123</f>
        <v>0</v>
      </c>
      <c r="BS123" s="18"/>
      <c r="BT123" s="877">
        <f>Пресс!AK123*Пресс!H123/Пресс!J123</f>
        <v>0</v>
      </c>
      <c r="BU123" s="245"/>
      <c r="BV123" s="876">
        <f t="shared" si="61"/>
        <v>0</v>
      </c>
      <c r="BW123" s="876">
        <f t="shared" si="62"/>
        <v>0</v>
      </c>
      <c r="BX123" s="825">
        <f>Пресс!AM123*Пресс!H123/Пресс!I123</f>
        <v>0</v>
      </c>
      <c r="BY123" s="18"/>
      <c r="BZ123" s="877">
        <f>Пресс!AM123*Пресс!H123/Пресс!J123</f>
        <v>0</v>
      </c>
      <c r="CA123" s="18"/>
      <c r="CB123" s="825">
        <f>Пресс!AO123*Пресс!H123/Пресс!I123</f>
        <v>0</v>
      </c>
      <c r="CC123" s="18"/>
      <c r="CD123" s="877">
        <f>Пресс!AO123*Пресс!H123/Пресс!J123</f>
        <v>0</v>
      </c>
      <c r="CE123" s="18"/>
      <c r="CF123" s="810">
        <f t="shared" si="98"/>
        <v>0</v>
      </c>
      <c r="CG123" s="266">
        <f t="shared" si="99"/>
        <v>0</v>
      </c>
      <c r="CH123" s="202">
        <f>Пресс!AQ123*Пресс!H123/Пресс!I123</f>
        <v>0</v>
      </c>
      <c r="CI123" s="10"/>
      <c r="CJ123" s="202"/>
      <c r="CK123" s="35"/>
      <c r="CL123" s="294">
        <f t="shared" si="100"/>
        <v>0</v>
      </c>
      <c r="CM123" s="266">
        <f t="shared" si="101"/>
        <v>0</v>
      </c>
      <c r="CN123" s="202"/>
      <c r="CO123" s="29"/>
      <c r="CP123" s="212"/>
      <c r="CQ123" s="45"/>
    </row>
    <row r="124" spans="1:95" ht="19.5" customHeight="1" x14ac:dyDescent="0.2">
      <c r="A124" s="195"/>
      <c r="B124" s="1221"/>
      <c r="C124" s="336"/>
      <c r="D124" s="883" t="str">
        <f>Пресс!E124</f>
        <v>ЛОН 23/1 доска для плавания</v>
      </c>
      <c r="E124" s="201">
        <f>Пресс!F124</f>
        <v>40</v>
      </c>
      <c r="F124" s="884">
        <f>Пресс!G124</f>
        <v>300</v>
      </c>
      <c r="G124" s="884"/>
      <c r="H124" s="884"/>
      <c r="I124" s="884"/>
      <c r="J124" s="849">
        <f>Пресс!K124*Пресс!H124/Пресс!I124</f>
        <v>2.1535802469135801</v>
      </c>
      <c r="K124" s="826">
        <f t="shared" si="52"/>
        <v>2.1535802469135801</v>
      </c>
      <c r="L124" s="818">
        <f>Пресс!K124*Пресс!H124/Пресс!J124</f>
        <v>1.4440397350993377</v>
      </c>
      <c r="M124" s="818">
        <f t="shared" si="53"/>
        <v>1.4440397350993377</v>
      </c>
      <c r="N124" s="950">
        <f t="shared" si="68"/>
        <v>0</v>
      </c>
      <c r="O124" s="876">
        <f t="shared" si="63"/>
        <v>0</v>
      </c>
      <c r="P124" s="825">
        <f>Пресс!O124*Пресс!H124/Пресс!I124</f>
        <v>0</v>
      </c>
      <c r="Q124" s="18"/>
      <c r="R124" s="877">
        <f>Пресс!O124*Пресс!H124/Пресс!J124</f>
        <v>0</v>
      </c>
      <c r="S124" s="18"/>
      <c r="T124" s="825">
        <f>Пресс!Q124*Пресс!H124/Пресс!I124</f>
        <v>0</v>
      </c>
      <c r="U124" s="18"/>
      <c r="V124" s="877">
        <f>Пресс!Q124*Пресс!H124/Пресс!J124</f>
        <v>0</v>
      </c>
      <c r="W124" s="245"/>
      <c r="X124" s="842">
        <f t="shared" si="69"/>
        <v>0</v>
      </c>
      <c r="Y124" s="876">
        <f t="shared" si="54"/>
        <v>0</v>
      </c>
      <c r="Z124" s="849">
        <f>Пресс!S124*Пресс!H124/Пресс!I124</f>
        <v>0</v>
      </c>
      <c r="AA124" s="18"/>
      <c r="AB124" s="877">
        <f>Пресс!S124*Пресс!H124/Пресс!J124</f>
        <v>0</v>
      </c>
      <c r="AC124" s="18"/>
      <c r="AD124" s="825">
        <f>Пресс!U124*Пресс!H124/Пресс!I124</f>
        <v>0</v>
      </c>
      <c r="AE124" s="18"/>
      <c r="AF124" s="877">
        <f>Пресс!U124*Пресс!H124/Пресс!J124</f>
        <v>0</v>
      </c>
      <c r="AG124" s="245"/>
      <c r="AH124" s="842">
        <f t="shared" si="70"/>
        <v>0</v>
      </c>
      <c r="AI124" s="876">
        <f t="shared" si="55"/>
        <v>0</v>
      </c>
      <c r="AJ124" s="908">
        <f>Пресс!W124*Пресс!H124/Пресс!I124</f>
        <v>0</v>
      </c>
      <c r="AK124" s="914"/>
      <c r="AL124" s="877">
        <f>Пресс!W124*Пресс!H124/Пресс!J124</f>
        <v>0</v>
      </c>
      <c r="AM124" s="18"/>
      <c r="AN124" s="908">
        <f>Пресс!Y124*Пресс!H124/Пресс!I124</f>
        <v>0</v>
      </c>
      <c r="AO124" s="914"/>
      <c r="AP124" s="877">
        <f>Пресс!Y124*Пресс!H124/Пресс!J124</f>
        <v>0</v>
      </c>
      <c r="AQ124" s="245"/>
      <c r="AR124" s="842">
        <f t="shared" si="71"/>
        <v>0</v>
      </c>
      <c r="AS124" s="876">
        <f t="shared" si="56"/>
        <v>0</v>
      </c>
      <c r="AT124" s="825">
        <f>Пресс!AA124*Пресс!H124/Пресс!I124</f>
        <v>0</v>
      </c>
      <c r="AU124" s="18"/>
      <c r="AV124" s="877">
        <f>Пресс!AA124*Пресс!H124/Пресс!J124</f>
        <v>0</v>
      </c>
      <c r="AW124" s="18"/>
      <c r="AX124" s="825">
        <f>Пресс!AC124*Пресс!H124/Пресс!I124</f>
        <v>0</v>
      </c>
      <c r="AY124" s="18"/>
      <c r="AZ124" s="877">
        <f>Пресс!AC124*Пресс!H124/Пресс!J124</f>
        <v>0</v>
      </c>
      <c r="BA124" s="245"/>
      <c r="BB124" s="842">
        <f t="shared" si="57"/>
        <v>0</v>
      </c>
      <c r="BC124" s="876">
        <f t="shared" si="58"/>
        <v>0</v>
      </c>
      <c r="BD124" s="825">
        <f>Пресс!AE124*Пресс!H124/Пресс!I124</f>
        <v>0</v>
      </c>
      <c r="BE124" s="18"/>
      <c r="BF124" s="877">
        <f>Пресс!AE124*Пресс!H124/Пресс!J124</f>
        <v>0</v>
      </c>
      <c r="BG124" s="18"/>
      <c r="BH124" s="825">
        <f>Пресс!AG124*Пресс!H124/Пресс!I124</f>
        <v>0</v>
      </c>
      <c r="BI124" s="29"/>
      <c r="BJ124" s="877">
        <f>Пресс!AG124*Пресс!H124/Пресс!J124</f>
        <v>0</v>
      </c>
      <c r="BK124" s="245"/>
      <c r="BL124" s="876">
        <f t="shared" si="59"/>
        <v>0</v>
      </c>
      <c r="BM124" s="876">
        <f t="shared" si="60"/>
        <v>0</v>
      </c>
      <c r="BN124" s="825">
        <f>Пресс!AI124*Пресс!H124/Пресс!I124</f>
        <v>0</v>
      </c>
      <c r="BO124" s="18"/>
      <c r="BP124" s="877">
        <f>Пресс!AI124*Пресс!H124/Пресс!J124</f>
        <v>0</v>
      </c>
      <c r="BQ124" s="18"/>
      <c r="BR124" s="825">
        <f>Пресс!AK124*Пресс!H124/Пресс!I124</f>
        <v>0</v>
      </c>
      <c r="BS124" s="18"/>
      <c r="BT124" s="877">
        <f>Пресс!AK124*Пресс!H124/Пресс!J124</f>
        <v>0</v>
      </c>
      <c r="BU124" s="245"/>
      <c r="BV124" s="876">
        <f t="shared" si="61"/>
        <v>0</v>
      </c>
      <c r="BW124" s="876">
        <f t="shared" si="62"/>
        <v>0</v>
      </c>
      <c r="BX124" s="825">
        <f>Пресс!AM124*Пресс!H124/Пресс!I124</f>
        <v>0</v>
      </c>
      <c r="BY124" s="18"/>
      <c r="BZ124" s="877">
        <f>Пресс!AM124*Пресс!H124/Пресс!J124</f>
        <v>0</v>
      </c>
      <c r="CA124" s="18"/>
      <c r="CB124" s="825">
        <f>Пресс!AO124*Пресс!H124/Пресс!I124</f>
        <v>0</v>
      </c>
      <c r="CC124" s="18"/>
      <c r="CD124" s="877">
        <f>Пресс!AO124*Пресс!H124/Пресс!J124</f>
        <v>0</v>
      </c>
      <c r="CE124" s="18"/>
      <c r="CF124" s="810">
        <f t="shared" si="98"/>
        <v>0</v>
      </c>
      <c r="CG124" s="266">
        <f t="shared" si="99"/>
        <v>0</v>
      </c>
      <c r="CH124" s="202">
        <f>Пресс!AQ124*Пресс!H124/Пресс!I124</f>
        <v>0</v>
      </c>
      <c r="CI124" s="10"/>
      <c r="CJ124" s="202"/>
      <c r="CK124" s="35"/>
      <c r="CL124" s="294">
        <f t="shared" si="100"/>
        <v>0</v>
      </c>
      <c r="CM124" s="266">
        <f t="shared" si="101"/>
        <v>0</v>
      </c>
      <c r="CN124" s="202"/>
      <c r="CO124" s="29"/>
      <c r="CP124" s="212"/>
      <c r="CQ124" s="45"/>
    </row>
    <row r="125" spans="1:95" ht="19.5" customHeight="1" x14ac:dyDescent="0.2">
      <c r="A125" s="195"/>
      <c r="B125" s="1221"/>
      <c r="C125" s="336"/>
      <c r="D125" s="883" t="str">
        <f>Пресс!E125</f>
        <v>ЛОН 23/1 2,5мм</v>
      </c>
      <c r="E125" s="201">
        <f>Пресс!F125</f>
        <v>40</v>
      </c>
      <c r="F125" s="884">
        <f>Пресс!G125</f>
        <v>300</v>
      </c>
      <c r="G125" s="884"/>
      <c r="H125" s="884"/>
      <c r="I125" s="884"/>
      <c r="J125" s="849">
        <f>Пресс!K125*Пресс!H125/Пресс!I125</f>
        <v>1.845925925925926</v>
      </c>
      <c r="K125" s="826">
        <f>J125-Q125-U125-AA125-AE125-AK125-AO125-AU125-AY125-BE125-BI125+BO125+BS125+BY125+CC125</f>
        <v>1.845925925925926</v>
      </c>
      <c r="L125" s="818">
        <f>Пресс!K125*Пресс!H125/Пресс!J125</f>
        <v>1.237748344370861</v>
      </c>
      <c r="M125" s="818">
        <f t="shared" si="53"/>
        <v>1.237748344370861</v>
      </c>
      <c r="N125" s="950">
        <f t="shared" si="68"/>
        <v>0</v>
      </c>
      <c r="O125" s="876">
        <f t="shared" si="63"/>
        <v>0</v>
      </c>
      <c r="P125" s="825">
        <f>Пресс!O125*Пресс!H125/Пресс!I125</f>
        <v>0</v>
      </c>
      <c r="Q125" s="18"/>
      <c r="R125" s="877">
        <f>Пресс!O125*Пресс!H125/Пресс!J125</f>
        <v>0</v>
      </c>
      <c r="S125" s="18"/>
      <c r="T125" s="825">
        <f>Пресс!Q125*Пресс!H125/Пресс!I125</f>
        <v>0</v>
      </c>
      <c r="U125" s="18"/>
      <c r="V125" s="877">
        <f>Пресс!Q125*Пресс!H125/Пресс!J125</f>
        <v>0</v>
      </c>
      <c r="W125" s="245"/>
      <c r="X125" s="842">
        <f t="shared" si="69"/>
        <v>0</v>
      </c>
      <c r="Y125" s="876">
        <f t="shared" si="54"/>
        <v>0</v>
      </c>
      <c r="Z125" s="849">
        <f>Пресс!S125*Пресс!H125/Пресс!I125</f>
        <v>0</v>
      </c>
      <c r="AA125" s="18"/>
      <c r="AB125" s="877">
        <f>Пресс!S125*Пресс!H125/Пресс!J125</f>
        <v>0</v>
      </c>
      <c r="AC125" s="18"/>
      <c r="AD125" s="825">
        <f>Пресс!U125*Пресс!H125/Пресс!I125</f>
        <v>0</v>
      </c>
      <c r="AE125" s="18"/>
      <c r="AF125" s="877">
        <f>Пресс!U125*Пресс!H125/Пресс!J125</f>
        <v>0</v>
      </c>
      <c r="AG125" s="245"/>
      <c r="AH125" s="842">
        <f t="shared" si="70"/>
        <v>0</v>
      </c>
      <c r="AI125" s="876">
        <f t="shared" si="55"/>
        <v>0</v>
      </c>
      <c r="AJ125" s="908">
        <f>Пресс!W125*Пресс!H125/Пресс!I125</f>
        <v>0</v>
      </c>
      <c r="AK125" s="914"/>
      <c r="AL125" s="877">
        <f>Пресс!W125*Пресс!H125/Пресс!J125</f>
        <v>0</v>
      </c>
      <c r="AM125" s="18"/>
      <c r="AN125" s="908">
        <f>Пресс!Y125*Пресс!H125/Пресс!I125</f>
        <v>0</v>
      </c>
      <c r="AO125" s="914"/>
      <c r="AP125" s="877">
        <f>Пресс!Y125*Пресс!H125/Пресс!J125</f>
        <v>0</v>
      </c>
      <c r="AQ125" s="245"/>
      <c r="AR125" s="842">
        <f t="shared" si="71"/>
        <v>0</v>
      </c>
      <c r="AS125" s="876">
        <f t="shared" si="56"/>
        <v>0</v>
      </c>
      <c r="AT125" s="825">
        <f>Пресс!AA125*Пресс!H125/Пресс!I125</f>
        <v>0</v>
      </c>
      <c r="AU125" s="18"/>
      <c r="AV125" s="877">
        <f>Пресс!AA125*Пресс!H125/Пресс!J125</f>
        <v>0</v>
      </c>
      <c r="AW125" s="18"/>
      <c r="AX125" s="825">
        <f>Пресс!AC125*Пресс!H125/Пресс!I125</f>
        <v>0</v>
      </c>
      <c r="AY125" s="18"/>
      <c r="AZ125" s="877">
        <f>Пресс!AC125*Пресс!H125/Пресс!J125</f>
        <v>0</v>
      </c>
      <c r="BA125" s="245"/>
      <c r="BB125" s="842">
        <f t="shared" si="57"/>
        <v>0</v>
      </c>
      <c r="BC125" s="876">
        <f t="shared" si="58"/>
        <v>0</v>
      </c>
      <c r="BD125" s="825">
        <f>Пресс!AE125*Пресс!H125/Пресс!I125</f>
        <v>0</v>
      </c>
      <c r="BE125" s="18"/>
      <c r="BF125" s="877">
        <f>Пресс!AE125*Пресс!H125/Пресс!J125</f>
        <v>0</v>
      </c>
      <c r="BG125" s="18"/>
      <c r="BH125" s="825">
        <f>Пресс!AG125*Пресс!H125/Пресс!I125</f>
        <v>0</v>
      </c>
      <c r="BI125" s="29"/>
      <c r="BJ125" s="877">
        <f>Пресс!AG125*Пресс!H125/Пресс!J125</f>
        <v>0</v>
      </c>
      <c r="BK125" s="245"/>
      <c r="BL125" s="876">
        <f t="shared" si="59"/>
        <v>0</v>
      </c>
      <c r="BM125" s="876">
        <f t="shared" si="60"/>
        <v>0</v>
      </c>
      <c r="BN125" s="825">
        <f>Пресс!AI125*Пресс!H125/Пресс!I125</f>
        <v>0</v>
      </c>
      <c r="BO125" s="18"/>
      <c r="BP125" s="877">
        <f>Пресс!AI125*Пресс!H125/Пресс!J125</f>
        <v>0</v>
      </c>
      <c r="BQ125" s="18"/>
      <c r="BR125" s="825">
        <f>Пресс!AK125*Пресс!H125/Пресс!I125</f>
        <v>0</v>
      </c>
      <c r="BS125" s="18"/>
      <c r="BT125" s="877">
        <f>Пресс!AK125*Пресс!H125/Пресс!J125</f>
        <v>0</v>
      </c>
      <c r="BU125" s="245"/>
      <c r="BV125" s="876">
        <f t="shared" si="61"/>
        <v>0</v>
      </c>
      <c r="BW125" s="876">
        <f t="shared" si="62"/>
        <v>0</v>
      </c>
      <c r="BX125" s="825">
        <f>Пресс!AM125*Пресс!H125/Пресс!I125</f>
        <v>0</v>
      </c>
      <c r="BY125" s="18"/>
      <c r="BZ125" s="877">
        <f>Пресс!AM125*Пресс!H125/Пресс!J125</f>
        <v>0</v>
      </c>
      <c r="CA125" s="18"/>
      <c r="CB125" s="825">
        <f>Пресс!AO125*Пресс!H125/Пресс!I125</f>
        <v>0</v>
      </c>
      <c r="CC125" s="18"/>
      <c r="CD125" s="877">
        <f>Пресс!AO125*Пресс!H125/Пресс!J125</f>
        <v>0</v>
      </c>
      <c r="CE125" s="18"/>
      <c r="CF125" s="810">
        <f t="shared" si="98"/>
        <v>0</v>
      </c>
      <c r="CG125" s="266">
        <f t="shared" si="99"/>
        <v>0</v>
      </c>
      <c r="CH125" s="202">
        <f>Пресс!AQ125*Пресс!H125/Пресс!I125</f>
        <v>0</v>
      </c>
      <c r="CI125" s="10"/>
      <c r="CJ125" s="202"/>
      <c r="CK125" s="35"/>
      <c r="CL125" s="294">
        <f t="shared" si="100"/>
        <v>0</v>
      </c>
      <c r="CM125" s="266">
        <f t="shared" si="101"/>
        <v>0</v>
      </c>
      <c r="CN125" s="202"/>
      <c r="CO125" s="29"/>
      <c r="CP125" s="212"/>
      <c r="CQ125" s="45"/>
    </row>
    <row r="126" spans="1:95" ht="19.5" customHeight="1" x14ac:dyDescent="0.2">
      <c r="A126" s="195"/>
      <c r="B126" s="1221"/>
      <c r="C126" s="336"/>
      <c r="D126" s="883" t="str">
        <f>Пресс!E126</f>
        <v>ЛОН 23/1 2,5мм</v>
      </c>
      <c r="E126" s="201">
        <f>Пресс!F126</f>
        <v>40</v>
      </c>
      <c r="F126" s="884">
        <f>Пресс!G126</f>
        <v>1788</v>
      </c>
      <c r="G126" s="884"/>
      <c r="H126" s="884"/>
      <c r="I126" s="884"/>
      <c r="J126" s="849">
        <f>Пресс!K126*Пресс!H126/Пресс!I126</f>
        <v>1.845925925925926</v>
      </c>
      <c r="K126" s="826">
        <f t="shared" si="52"/>
        <v>1.845925925925926</v>
      </c>
      <c r="L126" s="818">
        <f>Пресс!K126*Пресс!H126/Пресс!J126</f>
        <v>1.237748344370861</v>
      </c>
      <c r="M126" s="818">
        <f t="shared" si="53"/>
        <v>1.237748344370861</v>
      </c>
      <c r="N126" s="950">
        <f t="shared" si="68"/>
        <v>0</v>
      </c>
      <c r="O126" s="876">
        <f t="shared" si="63"/>
        <v>0</v>
      </c>
      <c r="P126" s="825">
        <f>Пресс!O126*Пресс!H126/Пресс!I126</f>
        <v>0</v>
      </c>
      <c r="Q126" s="18"/>
      <c r="R126" s="877">
        <f>Пресс!O126*Пресс!H126/Пресс!J126</f>
        <v>0</v>
      </c>
      <c r="S126" s="18"/>
      <c r="T126" s="825">
        <f>Пресс!Q126*Пресс!H126/Пресс!I126</f>
        <v>0</v>
      </c>
      <c r="U126" s="18"/>
      <c r="V126" s="877">
        <f>Пресс!Q126*Пресс!H126/Пресс!J126</f>
        <v>0</v>
      </c>
      <c r="W126" s="245"/>
      <c r="X126" s="842">
        <f t="shared" si="69"/>
        <v>0</v>
      </c>
      <c r="Y126" s="876">
        <f t="shared" si="54"/>
        <v>0</v>
      </c>
      <c r="Z126" s="849">
        <f>Пресс!S126*Пресс!H126/Пресс!I126</f>
        <v>0</v>
      </c>
      <c r="AA126" s="18"/>
      <c r="AB126" s="877">
        <f>Пресс!S126*Пресс!H126/Пресс!J126</f>
        <v>0</v>
      </c>
      <c r="AC126" s="18"/>
      <c r="AD126" s="825">
        <f>Пресс!U126*Пресс!H126/Пресс!I126</f>
        <v>0</v>
      </c>
      <c r="AE126" s="18"/>
      <c r="AF126" s="877">
        <f>Пресс!U126*Пресс!H126/Пресс!J126</f>
        <v>0</v>
      </c>
      <c r="AG126" s="245"/>
      <c r="AH126" s="842">
        <f t="shared" si="70"/>
        <v>0</v>
      </c>
      <c r="AI126" s="876">
        <f t="shared" si="55"/>
        <v>0</v>
      </c>
      <c r="AJ126" s="908">
        <f>Пресс!W126*Пресс!H126/Пресс!I126</f>
        <v>0</v>
      </c>
      <c r="AK126" s="914"/>
      <c r="AL126" s="877">
        <f>Пресс!W126*Пресс!H126/Пресс!J126</f>
        <v>0</v>
      </c>
      <c r="AM126" s="18"/>
      <c r="AN126" s="908">
        <f>Пресс!Y126*Пресс!H126/Пресс!I126</f>
        <v>0</v>
      </c>
      <c r="AO126" s="914"/>
      <c r="AP126" s="877">
        <f>Пресс!Y126*Пресс!H126/Пресс!J126</f>
        <v>0</v>
      </c>
      <c r="AQ126" s="245"/>
      <c r="AR126" s="842">
        <f t="shared" si="71"/>
        <v>0</v>
      </c>
      <c r="AS126" s="876">
        <f t="shared" si="56"/>
        <v>0</v>
      </c>
      <c r="AT126" s="825">
        <f>Пресс!AA126*Пресс!H126/Пресс!I126</f>
        <v>0</v>
      </c>
      <c r="AU126" s="18"/>
      <c r="AV126" s="877">
        <f>Пресс!AA126*Пресс!H126/Пресс!J126</f>
        <v>0</v>
      </c>
      <c r="AW126" s="18"/>
      <c r="AX126" s="825">
        <f>Пресс!AC126*Пресс!H126/Пресс!I126</f>
        <v>0</v>
      </c>
      <c r="AY126" s="18"/>
      <c r="AZ126" s="877">
        <f>Пресс!AC126*Пресс!H126/Пресс!J126</f>
        <v>0</v>
      </c>
      <c r="BA126" s="245"/>
      <c r="BB126" s="842">
        <f t="shared" si="57"/>
        <v>0</v>
      </c>
      <c r="BC126" s="876">
        <f t="shared" si="58"/>
        <v>0</v>
      </c>
      <c r="BD126" s="825">
        <f>Пресс!AE126*Пресс!H126/Пресс!I126</f>
        <v>0</v>
      </c>
      <c r="BE126" s="18"/>
      <c r="BF126" s="877">
        <f>Пресс!AE126*Пресс!H126/Пресс!J126</f>
        <v>0</v>
      </c>
      <c r="BG126" s="18"/>
      <c r="BH126" s="825">
        <f>Пресс!AG126*Пресс!H126/Пресс!I126</f>
        <v>0</v>
      </c>
      <c r="BI126" s="29"/>
      <c r="BJ126" s="877">
        <f>Пресс!AG126*Пресс!H126/Пресс!J126</f>
        <v>0</v>
      </c>
      <c r="BK126" s="245"/>
      <c r="BL126" s="876">
        <f t="shared" si="59"/>
        <v>0</v>
      </c>
      <c r="BM126" s="876">
        <f t="shared" si="60"/>
        <v>0</v>
      </c>
      <c r="BN126" s="825">
        <f>Пресс!AI126*Пресс!H126/Пресс!I126</f>
        <v>0</v>
      </c>
      <c r="BO126" s="18"/>
      <c r="BP126" s="877">
        <f>Пресс!AI126*Пресс!H126/Пресс!J126</f>
        <v>0</v>
      </c>
      <c r="BQ126" s="18"/>
      <c r="BR126" s="825">
        <f>Пресс!AK126*Пресс!H126/Пресс!I126</f>
        <v>0</v>
      </c>
      <c r="BS126" s="18"/>
      <c r="BT126" s="877">
        <f>Пресс!AK126*Пресс!H126/Пресс!J126</f>
        <v>0</v>
      </c>
      <c r="BU126" s="245"/>
      <c r="BV126" s="876">
        <f t="shared" si="61"/>
        <v>0</v>
      </c>
      <c r="BW126" s="876">
        <f t="shared" si="62"/>
        <v>0</v>
      </c>
      <c r="BX126" s="825">
        <f>Пресс!AM126*Пресс!H126/Пресс!I126</f>
        <v>0</v>
      </c>
      <c r="BY126" s="18"/>
      <c r="BZ126" s="877">
        <f>Пресс!AM126*Пресс!H126/Пресс!J126</f>
        <v>0</v>
      </c>
      <c r="CA126" s="18"/>
      <c r="CB126" s="825">
        <f>Пресс!AO126*Пресс!H126/Пресс!I126</f>
        <v>0</v>
      </c>
      <c r="CC126" s="18"/>
      <c r="CD126" s="877">
        <f>Пресс!AO126*Пресс!H126/Пресс!J126</f>
        <v>0</v>
      </c>
      <c r="CE126" s="18"/>
      <c r="CF126" s="810">
        <f t="shared" ref="CF126:CF127" si="102">SUM(CH126,CJ126)</f>
        <v>0</v>
      </c>
      <c r="CG126" s="266">
        <f t="shared" ref="CG126:CG127" si="103">SUM(CI126,CK126)</f>
        <v>0</v>
      </c>
      <c r="CH126" s="202">
        <f>Пресс!AQ126*Пресс!H126/Пресс!I126</f>
        <v>0</v>
      </c>
      <c r="CI126" s="10"/>
      <c r="CJ126" s="202"/>
      <c r="CK126" s="35"/>
      <c r="CL126" s="294">
        <f t="shared" ref="CL126:CL127" si="104">SUM(CN126,CP126)</f>
        <v>0</v>
      </c>
      <c r="CM126" s="266">
        <f t="shared" ref="CM126:CM167" si="105">SUM(CO126,CQ126)</f>
        <v>0</v>
      </c>
      <c r="CN126" s="208"/>
      <c r="CO126" s="33"/>
      <c r="CP126" s="212"/>
      <c r="CQ126" s="45"/>
    </row>
    <row r="127" spans="1:95" ht="19.5" customHeight="1" x14ac:dyDescent="0.2">
      <c r="A127" s="195"/>
      <c r="B127" s="1221"/>
      <c r="C127" s="336"/>
      <c r="D127" s="883" t="str">
        <f>Пресс!E127</f>
        <v>ЛОН 23/1 2,5мм</v>
      </c>
      <c r="E127" s="201">
        <f>Пресс!F127</f>
        <v>40</v>
      </c>
      <c r="F127" s="884">
        <f>Пресс!G127</f>
        <v>1585</v>
      </c>
      <c r="G127" s="884"/>
      <c r="H127" s="884"/>
      <c r="I127" s="884"/>
      <c r="J127" s="849">
        <f>Пресс!K127*Пресс!H127/Пресс!I127</f>
        <v>1.845925925925926</v>
      </c>
      <c r="K127" s="826">
        <f t="shared" si="52"/>
        <v>1.845925925925926</v>
      </c>
      <c r="L127" s="818">
        <f>Пресс!K127*Пресс!H127/Пресс!J127</f>
        <v>1.237748344370861</v>
      </c>
      <c r="M127" s="818">
        <f t="shared" si="53"/>
        <v>1.237748344370861</v>
      </c>
      <c r="N127" s="950">
        <f t="shared" si="68"/>
        <v>0</v>
      </c>
      <c r="O127" s="876">
        <f t="shared" si="63"/>
        <v>0</v>
      </c>
      <c r="P127" s="825">
        <f>Пресс!O127*Пресс!H127/Пресс!I127</f>
        <v>0</v>
      </c>
      <c r="Q127" s="18"/>
      <c r="R127" s="877">
        <f>Пресс!O127*Пресс!H127/Пресс!J127</f>
        <v>0</v>
      </c>
      <c r="S127" s="18"/>
      <c r="T127" s="825">
        <f>Пресс!Q127*Пресс!H127/Пресс!I127</f>
        <v>0</v>
      </c>
      <c r="U127" s="18"/>
      <c r="V127" s="877">
        <f>Пресс!Q127*Пресс!H127/Пресс!J127</f>
        <v>0</v>
      </c>
      <c r="W127" s="245"/>
      <c r="X127" s="842">
        <f t="shared" si="69"/>
        <v>0</v>
      </c>
      <c r="Y127" s="876">
        <f t="shared" si="54"/>
        <v>0</v>
      </c>
      <c r="Z127" s="849">
        <f>Пресс!S127*Пресс!H127/Пресс!I127</f>
        <v>0</v>
      </c>
      <c r="AA127" s="18"/>
      <c r="AB127" s="877">
        <f>Пресс!S127*Пресс!H127/Пресс!J127</f>
        <v>0</v>
      </c>
      <c r="AC127" s="18"/>
      <c r="AD127" s="825">
        <f>Пресс!U127*Пресс!H127/Пресс!I127</f>
        <v>0</v>
      </c>
      <c r="AE127" s="18"/>
      <c r="AF127" s="877">
        <f>Пресс!U127*Пресс!H127/Пресс!J127</f>
        <v>0</v>
      </c>
      <c r="AG127" s="245"/>
      <c r="AH127" s="842">
        <f t="shared" si="70"/>
        <v>0</v>
      </c>
      <c r="AI127" s="876">
        <f t="shared" si="55"/>
        <v>0</v>
      </c>
      <c r="AJ127" s="908">
        <f>Пресс!W127*Пресс!H127/Пресс!I127</f>
        <v>0</v>
      </c>
      <c r="AK127" s="914"/>
      <c r="AL127" s="877">
        <f>Пресс!W127*Пресс!H127/Пресс!J127</f>
        <v>0</v>
      </c>
      <c r="AM127" s="18"/>
      <c r="AN127" s="908">
        <f>Пресс!Y127*Пресс!H127/Пресс!I127</f>
        <v>0</v>
      </c>
      <c r="AO127" s="914"/>
      <c r="AP127" s="877">
        <f>Пресс!Y127*Пресс!H127/Пресс!J127</f>
        <v>0</v>
      </c>
      <c r="AQ127" s="245"/>
      <c r="AR127" s="842">
        <f t="shared" si="71"/>
        <v>0</v>
      </c>
      <c r="AS127" s="876">
        <f t="shared" si="56"/>
        <v>0</v>
      </c>
      <c r="AT127" s="825">
        <f>Пресс!AA127*Пресс!H127/Пресс!I127</f>
        <v>0</v>
      </c>
      <c r="AU127" s="18"/>
      <c r="AV127" s="877">
        <f>Пресс!AA127*Пресс!H127/Пресс!J127</f>
        <v>0</v>
      </c>
      <c r="AW127" s="18"/>
      <c r="AX127" s="825">
        <f>Пресс!AC127*Пресс!H127/Пресс!I127</f>
        <v>0</v>
      </c>
      <c r="AY127" s="18"/>
      <c r="AZ127" s="877">
        <f>Пресс!AC127*Пресс!H127/Пресс!J127</f>
        <v>0</v>
      </c>
      <c r="BA127" s="245"/>
      <c r="BB127" s="842">
        <f t="shared" si="57"/>
        <v>0</v>
      </c>
      <c r="BC127" s="876">
        <f t="shared" si="58"/>
        <v>0</v>
      </c>
      <c r="BD127" s="825">
        <f>Пресс!AE127*Пресс!H127/Пресс!I127</f>
        <v>0</v>
      </c>
      <c r="BE127" s="18"/>
      <c r="BF127" s="877">
        <f>Пресс!AE127*Пресс!H127/Пресс!J127</f>
        <v>0</v>
      </c>
      <c r="BG127" s="18"/>
      <c r="BH127" s="825">
        <f>Пресс!AG127*Пресс!H127/Пресс!I127</f>
        <v>0</v>
      </c>
      <c r="BI127" s="29"/>
      <c r="BJ127" s="877">
        <f>Пресс!AG127*Пресс!H127/Пресс!J127</f>
        <v>0</v>
      </c>
      <c r="BK127" s="245"/>
      <c r="BL127" s="876">
        <f t="shared" si="59"/>
        <v>0</v>
      </c>
      <c r="BM127" s="876">
        <f t="shared" si="60"/>
        <v>0</v>
      </c>
      <c r="BN127" s="825">
        <f>Пресс!AI127*Пресс!H127/Пресс!I127</f>
        <v>0</v>
      </c>
      <c r="BO127" s="18"/>
      <c r="BP127" s="877">
        <f>Пресс!AI127*Пресс!H127/Пресс!J127</f>
        <v>0</v>
      </c>
      <c r="BQ127" s="18"/>
      <c r="BR127" s="825">
        <f>Пресс!AK127*Пресс!H127/Пресс!I127</f>
        <v>0</v>
      </c>
      <c r="BS127" s="18"/>
      <c r="BT127" s="877">
        <f>Пресс!AK127*Пресс!H127/Пресс!J127</f>
        <v>0</v>
      </c>
      <c r="BU127" s="245"/>
      <c r="BV127" s="876">
        <f t="shared" si="61"/>
        <v>0</v>
      </c>
      <c r="BW127" s="876">
        <f t="shared" si="62"/>
        <v>0</v>
      </c>
      <c r="BX127" s="825">
        <f>Пресс!AM127*Пресс!H127/Пресс!I127</f>
        <v>0</v>
      </c>
      <c r="BY127" s="18"/>
      <c r="BZ127" s="877">
        <f>Пресс!AM127*Пресс!H127/Пресс!J127</f>
        <v>0</v>
      </c>
      <c r="CA127" s="18"/>
      <c r="CB127" s="825">
        <f>Пресс!AO127*Пресс!H127/Пресс!I127</f>
        <v>0</v>
      </c>
      <c r="CC127" s="18"/>
      <c r="CD127" s="877">
        <f>Пресс!AO127*Пресс!H127/Пресс!J127</f>
        <v>0</v>
      </c>
      <c r="CE127" s="18"/>
      <c r="CF127" s="810">
        <f t="shared" si="102"/>
        <v>0</v>
      </c>
      <c r="CG127" s="266">
        <f t="shared" si="103"/>
        <v>0</v>
      </c>
      <c r="CH127" s="202">
        <f>Пресс!AQ127*Пресс!H127/Пресс!I127</f>
        <v>0</v>
      </c>
      <c r="CI127" s="10"/>
      <c r="CJ127" s="202"/>
      <c r="CK127" s="35"/>
      <c r="CL127" s="294">
        <f t="shared" si="104"/>
        <v>0</v>
      </c>
      <c r="CM127" s="266">
        <f t="shared" si="105"/>
        <v>0</v>
      </c>
      <c r="CN127" s="208"/>
      <c r="CO127" s="33"/>
      <c r="CP127" s="212"/>
      <c r="CQ127" s="45"/>
    </row>
    <row r="128" spans="1:95" ht="19.5" customHeight="1" x14ac:dyDescent="0.2">
      <c r="A128" s="195"/>
      <c r="B128" s="1221"/>
      <c r="C128" s="336"/>
      <c r="D128" s="883" t="str">
        <f>Пресс!E128</f>
        <v>ЛОН 23/1 ЭКОНОМ подошва формованная</v>
      </c>
      <c r="E128" s="201">
        <f>Пресс!F128</f>
        <v>45</v>
      </c>
      <c r="F128" s="884" t="str">
        <f>Пресс!G128</f>
        <v>Black</v>
      </c>
      <c r="G128" s="884"/>
      <c r="H128" s="884"/>
      <c r="I128" s="884"/>
      <c r="J128" s="849">
        <f>Пресс!K128*Пресс!H128/Пресс!I128</f>
        <v>17.297499999999999</v>
      </c>
      <c r="K128" s="826">
        <f t="shared" si="52"/>
        <v>17.297499999999999</v>
      </c>
      <c r="L128" s="818">
        <f>Пресс!K128*Пресс!H128/Пресс!J128</f>
        <v>11.455298013245033</v>
      </c>
      <c r="M128" s="818">
        <f t="shared" si="53"/>
        <v>11.455298013245033</v>
      </c>
      <c r="N128" s="950">
        <f t="shared" si="68"/>
        <v>0</v>
      </c>
      <c r="O128" s="876">
        <f t="shared" si="63"/>
        <v>0</v>
      </c>
      <c r="P128" s="825">
        <f>Пресс!O128*Пресс!H128/Пресс!I128</f>
        <v>0</v>
      </c>
      <c r="Q128" s="18"/>
      <c r="R128" s="877">
        <f>Пресс!O128*Пресс!H128/Пресс!J128</f>
        <v>0</v>
      </c>
      <c r="S128" s="18"/>
      <c r="T128" s="825">
        <f>Пресс!Q128*Пресс!H128/Пресс!I128</f>
        <v>0</v>
      </c>
      <c r="U128" s="18"/>
      <c r="V128" s="877">
        <f>Пресс!Q128*Пресс!H128/Пресс!J128</f>
        <v>0</v>
      </c>
      <c r="W128" s="245"/>
      <c r="X128" s="842">
        <f t="shared" si="69"/>
        <v>0</v>
      </c>
      <c r="Y128" s="876">
        <f t="shared" si="54"/>
        <v>0</v>
      </c>
      <c r="Z128" s="849">
        <f>Пресс!S128*Пресс!H128/Пресс!I128</f>
        <v>0</v>
      </c>
      <c r="AA128" s="18"/>
      <c r="AB128" s="877">
        <f>Пресс!S128*Пресс!H128/Пресс!J128</f>
        <v>0</v>
      </c>
      <c r="AC128" s="18"/>
      <c r="AD128" s="825">
        <f>Пресс!U128*Пресс!H128/Пресс!I128</f>
        <v>0</v>
      </c>
      <c r="AE128" s="18"/>
      <c r="AF128" s="877">
        <f>Пресс!U128*Пресс!H128/Пресс!J128</f>
        <v>0</v>
      </c>
      <c r="AG128" s="245"/>
      <c r="AH128" s="842">
        <f t="shared" si="70"/>
        <v>0</v>
      </c>
      <c r="AI128" s="876">
        <f t="shared" si="55"/>
        <v>0</v>
      </c>
      <c r="AJ128" s="908">
        <f>Пресс!W128*Пресс!H128/Пресс!I128</f>
        <v>0</v>
      </c>
      <c r="AK128" s="914"/>
      <c r="AL128" s="877">
        <f>Пресс!W128*Пресс!H128/Пресс!J128</f>
        <v>0</v>
      </c>
      <c r="AM128" s="18"/>
      <c r="AN128" s="908">
        <f>Пресс!Y128*Пресс!H128/Пресс!I128</f>
        <v>0</v>
      </c>
      <c r="AO128" s="914"/>
      <c r="AP128" s="877">
        <f>Пресс!Y128*Пресс!H128/Пресс!J128</f>
        <v>0</v>
      </c>
      <c r="AQ128" s="245"/>
      <c r="AR128" s="842">
        <f t="shared" si="71"/>
        <v>0</v>
      </c>
      <c r="AS128" s="876">
        <f t="shared" si="56"/>
        <v>0</v>
      </c>
      <c r="AT128" s="825">
        <f>Пресс!AA128*Пресс!H128/Пресс!I128</f>
        <v>0</v>
      </c>
      <c r="AU128" s="18"/>
      <c r="AV128" s="877">
        <f>Пресс!AA128*Пресс!H128/Пресс!J128</f>
        <v>0</v>
      </c>
      <c r="AW128" s="18"/>
      <c r="AX128" s="825">
        <f>Пресс!AC128*Пресс!H128/Пресс!I128</f>
        <v>0</v>
      </c>
      <c r="AY128" s="18"/>
      <c r="AZ128" s="877">
        <f>Пресс!AC128*Пресс!H128/Пресс!J128</f>
        <v>0</v>
      </c>
      <c r="BA128" s="245"/>
      <c r="BB128" s="842">
        <f t="shared" si="57"/>
        <v>0</v>
      </c>
      <c r="BC128" s="876">
        <f t="shared" si="58"/>
        <v>0</v>
      </c>
      <c r="BD128" s="825">
        <f>Пресс!AE128*Пресс!H128/Пресс!I128</f>
        <v>0</v>
      </c>
      <c r="BE128" s="18"/>
      <c r="BF128" s="877">
        <f>Пресс!AE128*Пресс!H128/Пресс!J128</f>
        <v>0</v>
      </c>
      <c r="BG128" s="18"/>
      <c r="BH128" s="825">
        <f>Пресс!AG128*Пресс!H128/Пресс!I128</f>
        <v>0</v>
      </c>
      <c r="BI128" s="29"/>
      <c r="BJ128" s="877">
        <f>Пресс!AG128*Пресс!H128/Пресс!J128</f>
        <v>0</v>
      </c>
      <c r="BK128" s="245"/>
      <c r="BL128" s="876">
        <f t="shared" si="59"/>
        <v>0</v>
      </c>
      <c r="BM128" s="876">
        <f t="shared" si="60"/>
        <v>0</v>
      </c>
      <c r="BN128" s="825">
        <f>Пресс!AI128*Пресс!H128/Пресс!I128</f>
        <v>0</v>
      </c>
      <c r="BO128" s="18"/>
      <c r="BP128" s="877">
        <f>Пресс!AI128*Пресс!H128/Пресс!J128</f>
        <v>0</v>
      </c>
      <c r="BQ128" s="18"/>
      <c r="BR128" s="825">
        <f>Пресс!AK128*Пресс!H128/Пресс!I128</f>
        <v>0</v>
      </c>
      <c r="BS128" s="18"/>
      <c r="BT128" s="877">
        <f>Пресс!AK128*Пресс!H128/Пресс!J128</f>
        <v>0</v>
      </c>
      <c r="BU128" s="245"/>
      <c r="BV128" s="876">
        <f t="shared" si="61"/>
        <v>0</v>
      </c>
      <c r="BW128" s="876">
        <f t="shared" si="62"/>
        <v>0</v>
      </c>
      <c r="BX128" s="825">
        <f>Пресс!AM128*Пресс!H128/Пресс!I128</f>
        <v>0</v>
      </c>
      <c r="BY128" s="18"/>
      <c r="BZ128" s="877">
        <f>Пресс!AM128*Пресс!H128/Пресс!J128</f>
        <v>0</v>
      </c>
      <c r="CA128" s="18"/>
      <c r="CB128" s="825">
        <f>Пресс!AO128*Пресс!H128/Пресс!I128</f>
        <v>0</v>
      </c>
      <c r="CC128" s="18"/>
      <c r="CD128" s="877">
        <f>Пресс!AO128*Пресс!H128/Пресс!J128</f>
        <v>0</v>
      </c>
      <c r="CE128" s="18"/>
      <c r="CF128" s="810">
        <f t="shared" ref="CF128:CF154" si="106">SUM(CH128,CJ128)</f>
        <v>0</v>
      </c>
      <c r="CG128" s="266">
        <f t="shared" ref="CG128:CG154" si="107">SUM(CI128,CK128)</f>
        <v>0</v>
      </c>
      <c r="CH128" s="202">
        <f>Пресс!AQ128*Пресс!H128/Пресс!I128</f>
        <v>0</v>
      </c>
      <c r="CI128" s="10"/>
      <c r="CJ128" s="202"/>
      <c r="CK128" s="35"/>
      <c r="CL128" s="294">
        <f t="shared" ref="CL128:CL154" si="108">SUM(CN128,CP128)</f>
        <v>0</v>
      </c>
      <c r="CM128" s="266">
        <f t="shared" ref="CM128:CM154" si="109">SUM(CO128,CQ128)</f>
        <v>0</v>
      </c>
      <c r="CN128" s="208"/>
      <c r="CO128" s="33"/>
      <c r="CP128" s="212"/>
      <c r="CQ128" s="45"/>
    </row>
    <row r="129" spans="1:95" ht="19.5" customHeight="1" x14ac:dyDescent="0.2">
      <c r="A129" s="195"/>
      <c r="B129" s="1221"/>
      <c r="C129" s="336"/>
      <c r="D129" s="883" t="str">
        <f>Пресс!E129</f>
        <v>ЛОН 23/1 5мм,10мм,20мм</v>
      </c>
      <c r="E129" s="201">
        <f>Пресс!F129</f>
        <v>45</v>
      </c>
      <c r="F129" s="884" t="str">
        <f>Пресс!G129</f>
        <v>Black</v>
      </c>
      <c r="G129" s="884"/>
      <c r="H129" s="884"/>
      <c r="I129" s="884"/>
      <c r="J129" s="849">
        <f>Пресс!K129*Пресс!H129/Пресс!I129</f>
        <v>15.725</v>
      </c>
      <c r="K129" s="826">
        <f t="shared" si="52"/>
        <v>15.725</v>
      </c>
      <c r="L129" s="818">
        <f>Пресс!K129*Пресс!H129/Пресс!J129</f>
        <v>10.413907284768213</v>
      </c>
      <c r="M129" s="818">
        <f t="shared" si="53"/>
        <v>10.413907284768213</v>
      </c>
      <c r="N129" s="950">
        <f t="shared" si="68"/>
        <v>0</v>
      </c>
      <c r="O129" s="876">
        <f t="shared" si="63"/>
        <v>0</v>
      </c>
      <c r="P129" s="825">
        <f>Пресс!O129*Пресс!H129/Пресс!I129</f>
        <v>0</v>
      </c>
      <c r="Q129" s="18"/>
      <c r="R129" s="877">
        <f>Пресс!O129*Пресс!H129/Пресс!J129</f>
        <v>0</v>
      </c>
      <c r="S129" s="18"/>
      <c r="T129" s="825">
        <f>Пресс!Q129*Пресс!H129/Пресс!I129</f>
        <v>0</v>
      </c>
      <c r="U129" s="18"/>
      <c r="V129" s="877">
        <f>Пресс!Q129*Пресс!H129/Пресс!J129</f>
        <v>0</v>
      </c>
      <c r="W129" s="245"/>
      <c r="X129" s="842">
        <f t="shared" si="69"/>
        <v>0</v>
      </c>
      <c r="Y129" s="876">
        <f t="shared" si="54"/>
        <v>0</v>
      </c>
      <c r="Z129" s="849">
        <f>Пресс!S129*Пресс!H129/Пресс!I129</f>
        <v>0</v>
      </c>
      <c r="AA129" s="18"/>
      <c r="AB129" s="877">
        <f>Пресс!S129*Пресс!H129/Пресс!J129</f>
        <v>0</v>
      </c>
      <c r="AC129" s="18"/>
      <c r="AD129" s="825">
        <f>Пресс!U129*Пресс!H129/Пресс!I129</f>
        <v>0</v>
      </c>
      <c r="AE129" s="18"/>
      <c r="AF129" s="877">
        <f>Пресс!U129*Пресс!H129/Пресс!J129</f>
        <v>0</v>
      </c>
      <c r="AG129" s="245"/>
      <c r="AH129" s="842">
        <f t="shared" si="70"/>
        <v>0</v>
      </c>
      <c r="AI129" s="876">
        <f t="shared" si="55"/>
        <v>0</v>
      </c>
      <c r="AJ129" s="908">
        <f>Пресс!W129*Пресс!H129/Пресс!I129</f>
        <v>0</v>
      </c>
      <c r="AK129" s="914"/>
      <c r="AL129" s="877">
        <f>Пресс!W129*Пресс!H129/Пресс!J129</f>
        <v>0</v>
      </c>
      <c r="AM129" s="18"/>
      <c r="AN129" s="908">
        <f>Пресс!Y129*Пресс!H129/Пресс!I129</f>
        <v>0</v>
      </c>
      <c r="AO129" s="914"/>
      <c r="AP129" s="877">
        <f>Пресс!Y129*Пресс!H129/Пресс!J129</f>
        <v>0</v>
      </c>
      <c r="AQ129" s="245"/>
      <c r="AR129" s="842">
        <f t="shared" si="71"/>
        <v>0</v>
      </c>
      <c r="AS129" s="876">
        <f t="shared" si="56"/>
        <v>0</v>
      </c>
      <c r="AT129" s="825">
        <f>Пресс!AA129*Пресс!H129/Пресс!I129</f>
        <v>0</v>
      </c>
      <c r="AU129" s="18"/>
      <c r="AV129" s="877">
        <f>Пресс!AA129*Пресс!H129/Пресс!J129</f>
        <v>0</v>
      </c>
      <c r="AW129" s="18"/>
      <c r="AX129" s="825">
        <f>Пресс!AC129*Пресс!H129/Пресс!I129</f>
        <v>0</v>
      </c>
      <c r="AY129" s="18"/>
      <c r="AZ129" s="877">
        <f>Пресс!AC129*Пресс!H129/Пресс!J129</f>
        <v>0</v>
      </c>
      <c r="BA129" s="245"/>
      <c r="BB129" s="842">
        <f t="shared" si="57"/>
        <v>0</v>
      </c>
      <c r="BC129" s="876">
        <f t="shared" si="58"/>
        <v>0</v>
      </c>
      <c r="BD129" s="825">
        <f>Пресс!AE129*Пресс!H129/Пресс!I129</f>
        <v>0</v>
      </c>
      <c r="BE129" s="18"/>
      <c r="BF129" s="877">
        <f>Пресс!AE129*Пресс!H129/Пресс!J129</f>
        <v>0</v>
      </c>
      <c r="BG129" s="18"/>
      <c r="BH129" s="825">
        <f>Пресс!AG129*Пресс!H129/Пресс!I129</f>
        <v>0</v>
      </c>
      <c r="BI129" s="29"/>
      <c r="BJ129" s="877">
        <f>Пресс!AG129*Пресс!H129/Пресс!J129</f>
        <v>0</v>
      </c>
      <c r="BK129" s="245"/>
      <c r="BL129" s="876">
        <f t="shared" si="59"/>
        <v>0</v>
      </c>
      <c r="BM129" s="876">
        <f t="shared" si="60"/>
        <v>0</v>
      </c>
      <c r="BN129" s="825">
        <f>Пресс!AI129*Пресс!H129/Пресс!I129</f>
        <v>0</v>
      </c>
      <c r="BO129" s="18"/>
      <c r="BP129" s="877">
        <f>Пресс!AI129*Пресс!H129/Пресс!J129</f>
        <v>0</v>
      </c>
      <c r="BQ129" s="18"/>
      <c r="BR129" s="825">
        <f>Пресс!AK129*Пресс!H129/Пресс!I129</f>
        <v>0</v>
      </c>
      <c r="BS129" s="18"/>
      <c r="BT129" s="877">
        <f>Пресс!AK129*Пресс!H129/Пресс!J129</f>
        <v>0</v>
      </c>
      <c r="BU129" s="245"/>
      <c r="BV129" s="876">
        <f t="shared" si="61"/>
        <v>0</v>
      </c>
      <c r="BW129" s="876">
        <f t="shared" si="62"/>
        <v>0</v>
      </c>
      <c r="BX129" s="825">
        <f>Пресс!AM129*Пресс!H129/Пресс!I129</f>
        <v>0</v>
      </c>
      <c r="BY129" s="18"/>
      <c r="BZ129" s="877">
        <f>Пресс!AM129*Пресс!H129/Пресс!J129</f>
        <v>0</v>
      </c>
      <c r="CA129" s="18"/>
      <c r="CB129" s="825">
        <f>Пресс!AO129*Пресс!H129/Пресс!I129</f>
        <v>0</v>
      </c>
      <c r="CC129" s="18"/>
      <c r="CD129" s="877">
        <f>Пресс!AO129*Пресс!H129/Пресс!J129</f>
        <v>0</v>
      </c>
      <c r="CE129" s="18"/>
      <c r="CF129" s="810">
        <f t="shared" si="106"/>
        <v>0</v>
      </c>
      <c r="CG129" s="266">
        <f t="shared" si="107"/>
        <v>0</v>
      </c>
      <c r="CH129" s="202">
        <f>Пресс!AQ129*Пресс!H129/Пресс!I129</f>
        <v>0</v>
      </c>
      <c r="CI129" s="10"/>
      <c r="CJ129" s="202"/>
      <c r="CK129" s="35"/>
      <c r="CL129" s="294">
        <f t="shared" si="108"/>
        <v>0</v>
      </c>
      <c r="CM129" s="266">
        <f t="shared" si="109"/>
        <v>0</v>
      </c>
      <c r="CN129" s="208"/>
      <c r="CO129" s="33"/>
      <c r="CP129" s="212"/>
      <c r="CQ129" s="45"/>
    </row>
    <row r="130" spans="1:95" ht="19.5" customHeight="1" x14ac:dyDescent="0.2">
      <c r="A130" s="195"/>
      <c r="B130" s="1221"/>
      <c r="C130" s="336"/>
      <c r="D130" s="883" t="str">
        <f>Пресс!E130</f>
        <v>ЛОН 23/1 ЛОЖЕМЕНТ</v>
      </c>
      <c r="E130" s="201">
        <f>Пресс!F130</f>
        <v>50</v>
      </c>
      <c r="F130" s="884" t="str">
        <f>Пресс!G130</f>
        <v>White</v>
      </c>
      <c r="G130" s="884"/>
      <c r="H130" s="884"/>
      <c r="I130" s="884"/>
      <c r="J130" s="849">
        <f>Пресс!K130*Пресс!H130/Пресс!I130</f>
        <v>6.7200000000000006</v>
      </c>
      <c r="K130" s="826">
        <f t="shared" si="52"/>
        <v>6.7200000000000006</v>
      </c>
      <c r="L130" s="818">
        <f>Пресс!K130*Пресс!H130/Пресс!J130</f>
        <v>4.4503311258278151</v>
      </c>
      <c r="M130" s="818">
        <f t="shared" si="53"/>
        <v>4.4503311258278151</v>
      </c>
      <c r="N130" s="950">
        <f t="shared" si="68"/>
        <v>0</v>
      </c>
      <c r="O130" s="876">
        <f t="shared" si="63"/>
        <v>0</v>
      </c>
      <c r="P130" s="825">
        <f>Пресс!O130*Пресс!H130/Пресс!I130</f>
        <v>0</v>
      </c>
      <c r="Q130" s="18"/>
      <c r="R130" s="877">
        <f>Пресс!O130*Пресс!H130/Пресс!J130</f>
        <v>0</v>
      </c>
      <c r="S130" s="18"/>
      <c r="T130" s="825">
        <f>Пресс!Q130*Пресс!H130/Пресс!I130</f>
        <v>0</v>
      </c>
      <c r="U130" s="18"/>
      <c r="V130" s="877">
        <f>Пресс!Q130*Пресс!H130/Пресс!J130</f>
        <v>0</v>
      </c>
      <c r="W130" s="245"/>
      <c r="X130" s="842">
        <f t="shared" si="69"/>
        <v>0</v>
      </c>
      <c r="Y130" s="876">
        <f t="shared" si="54"/>
        <v>0</v>
      </c>
      <c r="Z130" s="849">
        <f>Пресс!S130*Пресс!H130/Пресс!I130</f>
        <v>0</v>
      </c>
      <c r="AA130" s="18"/>
      <c r="AB130" s="877">
        <f>Пресс!S130*Пресс!H130/Пресс!J130</f>
        <v>0</v>
      </c>
      <c r="AC130" s="18"/>
      <c r="AD130" s="825">
        <f>Пресс!U130*Пресс!H130/Пресс!I130</f>
        <v>0</v>
      </c>
      <c r="AE130" s="18"/>
      <c r="AF130" s="877">
        <f>Пресс!U130*Пресс!H130/Пресс!J130</f>
        <v>0</v>
      </c>
      <c r="AG130" s="245"/>
      <c r="AH130" s="842">
        <f t="shared" si="70"/>
        <v>0</v>
      </c>
      <c r="AI130" s="876">
        <f t="shared" si="55"/>
        <v>0</v>
      </c>
      <c r="AJ130" s="908">
        <f>Пресс!W130*Пресс!H130/Пресс!I130</f>
        <v>0</v>
      </c>
      <c r="AK130" s="914"/>
      <c r="AL130" s="877">
        <f>Пресс!W130*Пресс!H130/Пресс!J130</f>
        <v>0</v>
      </c>
      <c r="AM130" s="18"/>
      <c r="AN130" s="908">
        <f>Пресс!Y130*Пресс!H130/Пресс!I130</f>
        <v>0</v>
      </c>
      <c r="AO130" s="914"/>
      <c r="AP130" s="877">
        <f>Пресс!Y130*Пресс!H130/Пресс!J130</f>
        <v>0</v>
      </c>
      <c r="AQ130" s="245"/>
      <c r="AR130" s="842">
        <f t="shared" si="71"/>
        <v>0</v>
      </c>
      <c r="AS130" s="876">
        <f t="shared" si="56"/>
        <v>0</v>
      </c>
      <c r="AT130" s="825">
        <f>Пресс!AA130*Пресс!H130/Пресс!I130</f>
        <v>0</v>
      </c>
      <c r="AU130" s="18"/>
      <c r="AV130" s="877">
        <f>Пресс!AA130*Пресс!H130/Пресс!J130</f>
        <v>0</v>
      </c>
      <c r="AW130" s="18"/>
      <c r="AX130" s="825">
        <f>Пресс!AC130*Пресс!H130/Пресс!I130</f>
        <v>0</v>
      </c>
      <c r="AY130" s="18"/>
      <c r="AZ130" s="877">
        <f>Пресс!AC130*Пресс!H130/Пресс!J130</f>
        <v>0</v>
      </c>
      <c r="BA130" s="245"/>
      <c r="BB130" s="842">
        <f t="shared" si="57"/>
        <v>0</v>
      </c>
      <c r="BC130" s="876">
        <f t="shared" si="58"/>
        <v>0</v>
      </c>
      <c r="BD130" s="825">
        <f>Пресс!AE130*Пресс!H130/Пресс!I130</f>
        <v>0</v>
      </c>
      <c r="BE130" s="18"/>
      <c r="BF130" s="877">
        <f>Пресс!AE130*Пресс!H130/Пресс!J130</f>
        <v>0</v>
      </c>
      <c r="BG130" s="18"/>
      <c r="BH130" s="825">
        <f>Пресс!AG130*Пресс!H130/Пресс!I130</f>
        <v>0</v>
      </c>
      <c r="BI130" s="29"/>
      <c r="BJ130" s="877">
        <f>Пресс!AG130*Пресс!H130/Пресс!J130</f>
        <v>0</v>
      </c>
      <c r="BK130" s="245"/>
      <c r="BL130" s="876">
        <f t="shared" si="59"/>
        <v>0</v>
      </c>
      <c r="BM130" s="876">
        <f t="shared" si="60"/>
        <v>0</v>
      </c>
      <c r="BN130" s="825">
        <f>Пресс!AI130*Пресс!H130/Пресс!I130</f>
        <v>0</v>
      </c>
      <c r="BO130" s="18"/>
      <c r="BP130" s="877">
        <f>Пресс!AI130*Пресс!H130/Пресс!J130</f>
        <v>0</v>
      </c>
      <c r="BQ130" s="18"/>
      <c r="BR130" s="825">
        <f>Пресс!AK130*Пресс!H130/Пресс!I130</f>
        <v>0</v>
      </c>
      <c r="BS130" s="18"/>
      <c r="BT130" s="877">
        <f>Пресс!AK130*Пресс!H130/Пресс!J130</f>
        <v>0</v>
      </c>
      <c r="BU130" s="245"/>
      <c r="BV130" s="876">
        <f t="shared" si="61"/>
        <v>0</v>
      </c>
      <c r="BW130" s="876">
        <f t="shared" si="62"/>
        <v>0</v>
      </c>
      <c r="BX130" s="825">
        <f>Пресс!AM130*Пресс!H130/Пресс!I130</f>
        <v>0</v>
      </c>
      <c r="BY130" s="18"/>
      <c r="BZ130" s="877">
        <f>Пресс!AM130*Пресс!H130/Пресс!J130</f>
        <v>0</v>
      </c>
      <c r="CA130" s="18"/>
      <c r="CB130" s="825">
        <f>Пресс!AO130*Пресс!H130/Пресс!I130</f>
        <v>0</v>
      </c>
      <c r="CC130" s="18"/>
      <c r="CD130" s="877">
        <f>Пресс!AO130*Пресс!H130/Пресс!J130</f>
        <v>0</v>
      </c>
      <c r="CE130" s="18"/>
      <c r="CF130" s="810">
        <f t="shared" si="106"/>
        <v>0</v>
      </c>
      <c r="CG130" s="266">
        <f t="shared" si="107"/>
        <v>0</v>
      </c>
      <c r="CH130" s="202">
        <f>Пресс!AQ130*Пресс!H130/Пресс!I130</f>
        <v>0</v>
      </c>
      <c r="CI130" s="10"/>
      <c r="CJ130" s="202"/>
      <c r="CK130" s="35"/>
      <c r="CL130" s="294">
        <f t="shared" si="108"/>
        <v>0</v>
      </c>
      <c r="CM130" s="266">
        <f t="shared" si="109"/>
        <v>0</v>
      </c>
      <c r="CN130" s="208"/>
      <c r="CO130" s="33"/>
      <c r="CP130" s="212"/>
      <c r="CQ130" s="45"/>
    </row>
    <row r="131" spans="1:95" ht="19.5" customHeight="1" x14ac:dyDescent="0.2">
      <c r="A131" s="195"/>
      <c r="B131" s="1221"/>
      <c r="C131" s="336"/>
      <c r="D131" s="883" t="str">
        <f>Пресс!E131</f>
        <v>ЛОН 23/1 ПОРИСТЫЙ 10мм,20мм</v>
      </c>
      <c r="E131" s="201">
        <f>Пресс!F131</f>
        <v>50</v>
      </c>
      <c r="F131" s="884" t="str">
        <f>Пресс!G131</f>
        <v>Black</v>
      </c>
      <c r="G131" s="884"/>
      <c r="H131" s="884"/>
      <c r="I131" s="884"/>
      <c r="J131" s="849">
        <f>Пресс!K131*Пресс!H131/Пресс!I131</f>
        <v>4.4800000000000004</v>
      </c>
      <c r="K131" s="826">
        <f t="shared" si="52"/>
        <v>4.4800000000000004</v>
      </c>
      <c r="L131" s="818">
        <f>Пресс!K131*Пресс!H131/Пресс!J131</f>
        <v>2.9668874172185435</v>
      </c>
      <c r="M131" s="818">
        <f t="shared" si="53"/>
        <v>2.9668874172185435</v>
      </c>
      <c r="N131" s="950">
        <f t="shared" si="68"/>
        <v>0</v>
      </c>
      <c r="O131" s="876">
        <f t="shared" si="63"/>
        <v>0</v>
      </c>
      <c r="P131" s="825">
        <f>Пресс!O131*Пресс!H131/Пресс!I131</f>
        <v>0</v>
      </c>
      <c r="Q131" s="18"/>
      <c r="R131" s="877">
        <f>Пресс!O131*Пресс!H131/Пресс!J131</f>
        <v>0</v>
      </c>
      <c r="S131" s="18"/>
      <c r="T131" s="825">
        <f>Пресс!Q131*Пресс!H131/Пресс!I131</f>
        <v>0</v>
      </c>
      <c r="U131" s="18"/>
      <c r="V131" s="877">
        <f>Пресс!Q131*Пресс!H131/Пресс!J131</f>
        <v>0</v>
      </c>
      <c r="W131" s="245"/>
      <c r="X131" s="842">
        <f t="shared" si="69"/>
        <v>0</v>
      </c>
      <c r="Y131" s="876">
        <f t="shared" si="54"/>
        <v>0</v>
      </c>
      <c r="Z131" s="849">
        <f>Пресс!S131*Пресс!H131/Пресс!I131</f>
        <v>0</v>
      </c>
      <c r="AA131" s="18"/>
      <c r="AB131" s="877">
        <f>Пресс!S131*Пресс!H131/Пресс!J131</f>
        <v>0</v>
      </c>
      <c r="AC131" s="18"/>
      <c r="AD131" s="825">
        <f>Пресс!U131*Пресс!H131/Пресс!I131</f>
        <v>0</v>
      </c>
      <c r="AE131" s="18"/>
      <c r="AF131" s="877">
        <f>Пресс!U131*Пресс!H131/Пресс!J131</f>
        <v>0</v>
      </c>
      <c r="AG131" s="245"/>
      <c r="AH131" s="842">
        <f t="shared" si="70"/>
        <v>0</v>
      </c>
      <c r="AI131" s="876">
        <f t="shared" si="55"/>
        <v>0</v>
      </c>
      <c r="AJ131" s="908">
        <f>Пресс!W131*Пресс!H131/Пресс!I131</f>
        <v>0</v>
      </c>
      <c r="AK131" s="914"/>
      <c r="AL131" s="877">
        <f>Пресс!W131*Пресс!H131/Пресс!J131</f>
        <v>0</v>
      </c>
      <c r="AM131" s="18"/>
      <c r="AN131" s="908">
        <f>Пресс!Y131*Пресс!H131/Пресс!I131</f>
        <v>0</v>
      </c>
      <c r="AO131" s="914"/>
      <c r="AP131" s="877">
        <f>Пресс!Y131*Пресс!H131/Пресс!J131</f>
        <v>0</v>
      </c>
      <c r="AQ131" s="245"/>
      <c r="AR131" s="842">
        <f t="shared" si="71"/>
        <v>0</v>
      </c>
      <c r="AS131" s="876">
        <f t="shared" si="56"/>
        <v>0</v>
      </c>
      <c r="AT131" s="825">
        <f>Пресс!AA131*Пресс!H131/Пресс!I131</f>
        <v>0</v>
      </c>
      <c r="AU131" s="18"/>
      <c r="AV131" s="877">
        <f>Пресс!AA131*Пресс!H131/Пресс!J131</f>
        <v>0</v>
      </c>
      <c r="AW131" s="18"/>
      <c r="AX131" s="825">
        <f>Пресс!AC131*Пресс!H131/Пресс!I131</f>
        <v>0</v>
      </c>
      <c r="AY131" s="18"/>
      <c r="AZ131" s="877">
        <f>Пресс!AC131*Пресс!H131/Пресс!J131</f>
        <v>0</v>
      </c>
      <c r="BA131" s="245"/>
      <c r="BB131" s="842">
        <f t="shared" si="57"/>
        <v>0</v>
      </c>
      <c r="BC131" s="876">
        <f t="shared" si="58"/>
        <v>0</v>
      </c>
      <c r="BD131" s="825">
        <f>Пресс!AE131*Пресс!H131/Пресс!I131</f>
        <v>0</v>
      </c>
      <c r="BE131" s="18"/>
      <c r="BF131" s="877">
        <f>Пресс!AE131*Пресс!H131/Пресс!J131</f>
        <v>0</v>
      </c>
      <c r="BG131" s="18"/>
      <c r="BH131" s="825">
        <f>Пресс!AG131*Пресс!H131/Пресс!I131</f>
        <v>0</v>
      </c>
      <c r="BI131" s="29"/>
      <c r="BJ131" s="877">
        <f>Пресс!AG131*Пресс!H131/Пресс!J131</f>
        <v>0</v>
      </c>
      <c r="BK131" s="245"/>
      <c r="BL131" s="876">
        <f t="shared" si="59"/>
        <v>0</v>
      </c>
      <c r="BM131" s="876">
        <f t="shared" si="60"/>
        <v>0</v>
      </c>
      <c r="BN131" s="825">
        <f>Пресс!AI131*Пресс!H131/Пресс!I131</f>
        <v>0</v>
      </c>
      <c r="BO131" s="18"/>
      <c r="BP131" s="877">
        <f>Пресс!AI131*Пресс!H131/Пресс!J131</f>
        <v>0</v>
      </c>
      <c r="BQ131" s="18"/>
      <c r="BR131" s="825">
        <f>Пресс!AK131*Пресс!H131/Пресс!I131</f>
        <v>0</v>
      </c>
      <c r="BS131" s="18"/>
      <c r="BT131" s="877">
        <f>Пресс!AK131*Пресс!H131/Пресс!J131</f>
        <v>0</v>
      </c>
      <c r="BU131" s="245"/>
      <c r="BV131" s="876">
        <f t="shared" si="61"/>
        <v>0</v>
      </c>
      <c r="BW131" s="876">
        <f t="shared" si="62"/>
        <v>0</v>
      </c>
      <c r="BX131" s="825">
        <f>Пресс!AM131*Пресс!H131/Пресс!I131</f>
        <v>0</v>
      </c>
      <c r="BY131" s="18"/>
      <c r="BZ131" s="877">
        <f>Пресс!AM131*Пресс!H131/Пресс!J131</f>
        <v>0</v>
      </c>
      <c r="CA131" s="18"/>
      <c r="CB131" s="825">
        <f>Пресс!AO131*Пресс!H131/Пресс!I131</f>
        <v>0</v>
      </c>
      <c r="CC131" s="18"/>
      <c r="CD131" s="877">
        <f>Пресс!AO131*Пресс!H131/Пресс!J131</f>
        <v>0</v>
      </c>
      <c r="CE131" s="18"/>
      <c r="CF131" s="810">
        <f t="shared" si="106"/>
        <v>0</v>
      </c>
      <c r="CG131" s="266">
        <f t="shared" si="107"/>
        <v>0</v>
      </c>
      <c r="CH131" s="202">
        <f>Пресс!AQ131*Пресс!H131/Пресс!I131</f>
        <v>0</v>
      </c>
      <c r="CI131" s="10"/>
      <c r="CJ131" s="202"/>
      <c r="CK131" s="35"/>
      <c r="CL131" s="294">
        <f t="shared" si="108"/>
        <v>0</v>
      </c>
      <c r="CM131" s="266">
        <f t="shared" si="109"/>
        <v>0</v>
      </c>
      <c r="CN131" s="208"/>
      <c r="CO131" s="33"/>
      <c r="CP131" s="212"/>
      <c r="CQ131" s="45"/>
    </row>
    <row r="132" spans="1:95" ht="19.5" customHeight="1" x14ac:dyDescent="0.2">
      <c r="A132" s="195"/>
      <c r="B132" s="1221"/>
      <c r="C132" s="336"/>
      <c r="D132" s="883" t="str">
        <f>Пресс!E132</f>
        <v>ЛОН 23/1 20мм</v>
      </c>
      <c r="E132" s="201">
        <f>Пресс!F132</f>
        <v>55</v>
      </c>
      <c r="F132" s="884">
        <f>Пресс!G132</f>
        <v>423</v>
      </c>
      <c r="G132" s="884"/>
      <c r="H132" s="884"/>
      <c r="I132" s="884"/>
      <c r="J132" s="849">
        <f>Пресс!K132*Пресс!H132/Пресс!I132</f>
        <v>1.9350000000000001</v>
      </c>
      <c r="K132" s="826">
        <f t="shared" si="52"/>
        <v>1.9350000000000001</v>
      </c>
      <c r="L132" s="818">
        <f>Пресс!K132*Пресс!H132/Пресс!J132</f>
        <v>1.2814569536423843</v>
      </c>
      <c r="M132" s="818">
        <f t="shared" si="53"/>
        <v>1.2814569536423843</v>
      </c>
      <c r="N132" s="950">
        <f t="shared" si="68"/>
        <v>0</v>
      </c>
      <c r="O132" s="876">
        <f t="shared" si="63"/>
        <v>0</v>
      </c>
      <c r="P132" s="825">
        <f>Пресс!O132*Пресс!H132/Пресс!I132</f>
        <v>0</v>
      </c>
      <c r="Q132" s="18"/>
      <c r="R132" s="877">
        <f>Пресс!O132*Пресс!H132/Пресс!J132</f>
        <v>0</v>
      </c>
      <c r="S132" s="18"/>
      <c r="T132" s="825">
        <f>Пресс!Q132*Пресс!H132/Пресс!I132</f>
        <v>0</v>
      </c>
      <c r="U132" s="18"/>
      <c r="V132" s="877">
        <f>Пресс!Q132*Пресс!H132/Пресс!J132</f>
        <v>0</v>
      </c>
      <c r="W132" s="245"/>
      <c r="X132" s="842">
        <f t="shared" si="69"/>
        <v>0</v>
      </c>
      <c r="Y132" s="876">
        <f t="shared" si="54"/>
        <v>0</v>
      </c>
      <c r="Z132" s="849">
        <f>Пресс!S132*Пресс!H132/Пресс!I132</f>
        <v>0</v>
      </c>
      <c r="AA132" s="18"/>
      <c r="AB132" s="877">
        <f>Пресс!S132*Пресс!H132/Пресс!J132</f>
        <v>0</v>
      </c>
      <c r="AC132" s="18"/>
      <c r="AD132" s="825">
        <f>Пресс!U132*Пресс!H132/Пресс!I132</f>
        <v>0</v>
      </c>
      <c r="AE132" s="18"/>
      <c r="AF132" s="877">
        <f>Пресс!U132*Пресс!H132/Пресс!J132</f>
        <v>0</v>
      </c>
      <c r="AG132" s="245"/>
      <c r="AH132" s="842">
        <f t="shared" si="70"/>
        <v>0</v>
      </c>
      <c r="AI132" s="876">
        <f t="shared" si="55"/>
        <v>0</v>
      </c>
      <c r="AJ132" s="908">
        <f>Пресс!W132*Пресс!H132/Пресс!I132</f>
        <v>0</v>
      </c>
      <c r="AK132" s="914"/>
      <c r="AL132" s="877">
        <f>Пресс!W132*Пресс!H132/Пресс!J132</f>
        <v>0</v>
      </c>
      <c r="AM132" s="18"/>
      <c r="AN132" s="908">
        <f>Пресс!Y132*Пресс!H132/Пресс!I132</f>
        <v>0</v>
      </c>
      <c r="AO132" s="914"/>
      <c r="AP132" s="877">
        <f>Пресс!Y132*Пресс!H132/Пресс!J132</f>
        <v>0</v>
      </c>
      <c r="AQ132" s="245"/>
      <c r="AR132" s="842">
        <f t="shared" si="71"/>
        <v>0</v>
      </c>
      <c r="AS132" s="876">
        <f t="shared" si="56"/>
        <v>0</v>
      </c>
      <c r="AT132" s="825">
        <f>Пресс!AA132*Пресс!H132/Пресс!I132</f>
        <v>0</v>
      </c>
      <c r="AU132" s="18"/>
      <c r="AV132" s="877">
        <f>Пресс!AA132*Пресс!H132/Пресс!J132</f>
        <v>0</v>
      </c>
      <c r="AW132" s="18"/>
      <c r="AX132" s="825">
        <f>Пресс!AC132*Пресс!H132/Пресс!I132</f>
        <v>0</v>
      </c>
      <c r="AY132" s="18"/>
      <c r="AZ132" s="877">
        <f>Пресс!AC132*Пресс!H132/Пресс!J132</f>
        <v>0</v>
      </c>
      <c r="BA132" s="245"/>
      <c r="BB132" s="842">
        <f t="shared" si="57"/>
        <v>0</v>
      </c>
      <c r="BC132" s="876">
        <f t="shared" si="58"/>
        <v>0</v>
      </c>
      <c r="BD132" s="825">
        <f>Пресс!AE132*Пресс!H132/Пресс!I132</f>
        <v>0</v>
      </c>
      <c r="BE132" s="18"/>
      <c r="BF132" s="877">
        <f>Пресс!AE132*Пресс!H132/Пресс!J132</f>
        <v>0</v>
      </c>
      <c r="BG132" s="18"/>
      <c r="BH132" s="825">
        <f>Пресс!AG132*Пресс!H132/Пресс!I132</f>
        <v>0</v>
      </c>
      <c r="BI132" s="29"/>
      <c r="BJ132" s="877">
        <f>Пресс!AG132*Пресс!H132/Пресс!J132</f>
        <v>0</v>
      </c>
      <c r="BK132" s="245"/>
      <c r="BL132" s="876">
        <f t="shared" si="59"/>
        <v>0</v>
      </c>
      <c r="BM132" s="876">
        <f t="shared" si="60"/>
        <v>0</v>
      </c>
      <c r="BN132" s="825">
        <f>Пресс!AI132*Пресс!H132/Пресс!I132</f>
        <v>0</v>
      </c>
      <c r="BO132" s="18"/>
      <c r="BP132" s="877">
        <f>Пресс!AI132*Пресс!H132/Пресс!J132</f>
        <v>0</v>
      </c>
      <c r="BQ132" s="18"/>
      <c r="BR132" s="825">
        <f>Пресс!AK132*Пресс!H132/Пресс!I132</f>
        <v>0</v>
      </c>
      <c r="BS132" s="18"/>
      <c r="BT132" s="877">
        <f>Пресс!AK132*Пресс!H132/Пресс!J132</f>
        <v>0</v>
      </c>
      <c r="BU132" s="245"/>
      <c r="BV132" s="876">
        <f t="shared" si="61"/>
        <v>0</v>
      </c>
      <c r="BW132" s="876">
        <f t="shared" si="62"/>
        <v>0</v>
      </c>
      <c r="BX132" s="825">
        <f>Пресс!AM132*Пресс!H132/Пресс!I132</f>
        <v>0</v>
      </c>
      <c r="BY132" s="18"/>
      <c r="BZ132" s="877">
        <f>Пресс!AM132*Пресс!H132/Пресс!J132</f>
        <v>0</v>
      </c>
      <c r="CA132" s="18"/>
      <c r="CB132" s="825">
        <f>Пресс!AO132*Пресс!H132/Пресс!I132</f>
        <v>0</v>
      </c>
      <c r="CC132" s="18"/>
      <c r="CD132" s="877">
        <f>Пресс!AO132*Пресс!H132/Пресс!J132</f>
        <v>0</v>
      </c>
      <c r="CE132" s="18"/>
      <c r="CF132" s="810">
        <f t="shared" si="106"/>
        <v>0</v>
      </c>
      <c r="CG132" s="266">
        <f t="shared" si="107"/>
        <v>0</v>
      </c>
      <c r="CH132" s="202">
        <f>Пресс!AQ132*Пресс!H132/Пресс!I132</f>
        <v>0</v>
      </c>
      <c r="CI132" s="10"/>
      <c r="CJ132" s="202"/>
      <c r="CK132" s="35"/>
      <c r="CL132" s="294">
        <f t="shared" si="108"/>
        <v>0</v>
      </c>
      <c r="CM132" s="266">
        <f t="shared" si="109"/>
        <v>0</v>
      </c>
      <c r="CN132" s="208"/>
      <c r="CO132" s="33"/>
      <c r="CP132" s="212"/>
      <c r="CQ132" s="45"/>
    </row>
    <row r="133" spans="1:95" ht="19.5" customHeight="1" x14ac:dyDescent="0.2">
      <c r="A133" s="195"/>
      <c r="B133" s="1221"/>
      <c r="C133" s="336"/>
      <c r="D133" s="883" t="str">
        <f>Пресс!E133</f>
        <v>ЛОН 23/1 4,5мм</v>
      </c>
      <c r="E133" s="201">
        <f>Пресс!F133</f>
        <v>55</v>
      </c>
      <c r="F133" s="884">
        <f>Пресс!G133</f>
        <v>4625</v>
      </c>
      <c r="G133" s="884"/>
      <c r="H133" s="884"/>
      <c r="I133" s="884"/>
      <c r="J133" s="849">
        <f>Пресс!K133*Пресс!H133/Пресс!I133</f>
        <v>5.8050000000000006</v>
      </c>
      <c r="K133" s="826">
        <f t="shared" si="52"/>
        <v>5.8050000000000006</v>
      </c>
      <c r="L133" s="818">
        <f>Пресс!K133*Пресс!H133/Пресс!J133</f>
        <v>3.8443708609271527</v>
      </c>
      <c r="M133" s="818">
        <f t="shared" si="53"/>
        <v>3.8443708609271527</v>
      </c>
      <c r="N133" s="950">
        <f t="shared" si="68"/>
        <v>0</v>
      </c>
      <c r="O133" s="876">
        <f t="shared" si="63"/>
        <v>0</v>
      </c>
      <c r="P133" s="825">
        <f>Пресс!O133*Пресс!H133/Пресс!I133</f>
        <v>0</v>
      </c>
      <c r="Q133" s="18"/>
      <c r="R133" s="877">
        <f>Пресс!O133*Пресс!H133/Пресс!J133</f>
        <v>0</v>
      </c>
      <c r="S133" s="18"/>
      <c r="T133" s="825">
        <f>Пресс!Q133*Пресс!H133/Пресс!I133</f>
        <v>0</v>
      </c>
      <c r="U133" s="18"/>
      <c r="V133" s="877">
        <f>Пресс!Q133*Пресс!H133/Пресс!J133</f>
        <v>0</v>
      </c>
      <c r="W133" s="245"/>
      <c r="X133" s="842">
        <f t="shared" si="69"/>
        <v>0</v>
      </c>
      <c r="Y133" s="876">
        <f t="shared" si="54"/>
        <v>0</v>
      </c>
      <c r="Z133" s="849">
        <f>Пресс!S133*Пресс!H133/Пресс!I133</f>
        <v>0</v>
      </c>
      <c r="AA133" s="18"/>
      <c r="AB133" s="877">
        <f>Пресс!S133*Пресс!H133/Пресс!J133</f>
        <v>0</v>
      </c>
      <c r="AC133" s="18"/>
      <c r="AD133" s="825">
        <f>Пресс!U133*Пресс!H133/Пресс!I133</f>
        <v>0</v>
      </c>
      <c r="AE133" s="18"/>
      <c r="AF133" s="877">
        <f>Пресс!U133*Пресс!H133/Пресс!J133</f>
        <v>0</v>
      </c>
      <c r="AG133" s="245"/>
      <c r="AH133" s="842">
        <f t="shared" si="70"/>
        <v>0</v>
      </c>
      <c r="AI133" s="876">
        <f t="shared" si="55"/>
        <v>0</v>
      </c>
      <c r="AJ133" s="908">
        <f>Пресс!W133*Пресс!H133/Пресс!I133</f>
        <v>0</v>
      </c>
      <c r="AK133" s="914"/>
      <c r="AL133" s="877">
        <f>Пресс!W133*Пресс!H133/Пресс!J133</f>
        <v>0</v>
      </c>
      <c r="AM133" s="18"/>
      <c r="AN133" s="908">
        <f>Пресс!Y133*Пресс!H133/Пресс!I133</f>
        <v>0</v>
      </c>
      <c r="AO133" s="914"/>
      <c r="AP133" s="877">
        <f>Пресс!Y133*Пресс!H133/Пресс!J133</f>
        <v>0</v>
      </c>
      <c r="AQ133" s="245"/>
      <c r="AR133" s="842">
        <f t="shared" si="71"/>
        <v>0</v>
      </c>
      <c r="AS133" s="876">
        <f t="shared" si="56"/>
        <v>0</v>
      </c>
      <c r="AT133" s="825">
        <f>Пресс!AA133*Пресс!H133/Пресс!I133</f>
        <v>0</v>
      </c>
      <c r="AU133" s="18"/>
      <c r="AV133" s="877">
        <f>Пресс!AA133*Пресс!H133/Пресс!J133</f>
        <v>0</v>
      </c>
      <c r="AW133" s="18"/>
      <c r="AX133" s="825">
        <f>Пресс!AC133*Пресс!H133/Пресс!I133</f>
        <v>0</v>
      </c>
      <c r="AY133" s="18"/>
      <c r="AZ133" s="877">
        <f>Пресс!AC133*Пресс!H133/Пресс!J133</f>
        <v>0</v>
      </c>
      <c r="BA133" s="245"/>
      <c r="BB133" s="842">
        <f t="shared" si="57"/>
        <v>0</v>
      </c>
      <c r="BC133" s="876">
        <f t="shared" si="58"/>
        <v>0</v>
      </c>
      <c r="BD133" s="825">
        <f>Пресс!AE133*Пресс!H133/Пресс!I133</f>
        <v>0</v>
      </c>
      <c r="BE133" s="18"/>
      <c r="BF133" s="877">
        <f>Пресс!AE133*Пресс!H133/Пресс!J133</f>
        <v>0</v>
      </c>
      <c r="BG133" s="18"/>
      <c r="BH133" s="825">
        <f>Пресс!AG133*Пресс!H133/Пресс!I133</f>
        <v>0</v>
      </c>
      <c r="BI133" s="29"/>
      <c r="BJ133" s="877">
        <f>Пресс!AG133*Пресс!H133/Пресс!J133</f>
        <v>0</v>
      </c>
      <c r="BK133" s="245"/>
      <c r="BL133" s="876">
        <f t="shared" si="59"/>
        <v>0</v>
      </c>
      <c r="BM133" s="876">
        <f t="shared" si="60"/>
        <v>0</v>
      </c>
      <c r="BN133" s="825">
        <f>Пресс!AI133*Пресс!H133/Пресс!I133</f>
        <v>0</v>
      </c>
      <c r="BO133" s="18"/>
      <c r="BP133" s="877">
        <f>Пресс!AI133*Пресс!H133/Пресс!J133</f>
        <v>0</v>
      </c>
      <c r="BQ133" s="18"/>
      <c r="BR133" s="825">
        <f>Пресс!AK133*Пресс!H133/Пресс!I133</f>
        <v>0</v>
      </c>
      <c r="BS133" s="18"/>
      <c r="BT133" s="877">
        <f>Пресс!AK133*Пресс!H133/Пресс!J133</f>
        <v>0</v>
      </c>
      <c r="BU133" s="245"/>
      <c r="BV133" s="876">
        <f t="shared" si="61"/>
        <v>0</v>
      </c>
      <c r="BW133" s="876">
        <f t="shared" si="62"/>
        <v>0</v>
      </c>
      <c r="BX133" s="825">
        <f>Пресс!AM133*Пресс!H133/Пресс!I133</f>
        <v>0</v>
      </c>
      <c r="BY133" s="18"/>
      <c r="BZ133" s="877">
        <f>Пресс!AM133*Пресс!H133/Пресс!J133</f>
        <v>0</v>
      </c>
      <c r="CA133" s="18"/>
      <c r="CB133" s="825">
        <f>Пресс!AO133*Пресс!H133/Пресс!I133</f>
        <v>0</v>
      </c>
      <c r="CC133" s="18"/>
      <c r="CD133" s="877">
        <f>Пресс!AO133*Пресс!H133/Пресс!J133</f>
        <v>0</v>
      </c>
      <c r="CE133" s="18"/>
      <c r="CF133" s="810">
        <f t="shared" si="106"/>
        <v>0</v>
      </c>
      <c r="CG133" s="266">
        <f t="shared" si="107"/>
        <v>0</v>
      </c>
      <c r="CH133" s="202">
        <f>Пресс!AQ133*Пресс!H133/Пресс!I133</f>
        <v>0</v>
      </c>
      <c r="CI133" s="10"/>
      <c r="CJ133" s="202"/>
      <c r="CK133" s="35"/>
      <c r="CL133" s="294">
        <f t="shared" si="108"/>
        <v>0</v>
      </c>
      <c r="CM133" s="266">
        <f t="shared" si="109"/>
        <v>0</v>
      </c>
      <c r="CN133" s="208"/>
      <c r="CO133" s="33"/>
      <c r="CP133" s="212"/>
      <c r="CQ133" s="45"/>
    </row>
    <row r="134" spans="1:95" ht="19.5" customHeight="1" x14ac:dyDescent="0.2">
      <c r="A134" s="195"/>
      <c r="B134" s="1221"/>
      <c r="C134" s="336"/>
      <c r="D134" s="883" t="str">
        <f>Пресс!E134</f>
        <v>ЛОН 23/1 10мм  ,4мм,5мм</v>
      </c>
      <c r="E134" s="201">
        <f>Пресс!F134</f>
        <v>55</v>
      </c>
      <c r="F134" s="884" t="str">
        <f>Пресс!G134</f>
        <v>Black</v>
      </c>
      <c r="G134" s="884"/>
      <c r="H134" s="884"/>
      <c r="I134" s="884"/>
      <c r="J134" s="849">
        <f>Пресс!K134*Пресс!H134/Пресс!I134</f>
        <v>56.4375</v>
      </c>
      <c r="K134" s="826">
        <f t="shared" si="52"/>
        <v>56.4375</v>
      </c>
      <c r="L134" s="818">
        <f>Пресс!K134*Пресс!H134/Пресс!J134</f>
        <v>37.37582781456954</v>
      </c>
      <c r="M134" s="818">
        <f t="shared" si="53"/>
        <v>37.37582781456954</v>
      </c>
      <c r="N134" s="950">
        <f t="shared" si="68"/>
        <v>0</v>
      </c>
      <c r="O134" s="876">
        <f t="shared" si="63"/>
        <v>0</v>
      </c>
      <c r="P134" s="825">
        <f>Пресс!O134*Пресс!H134/Пресс!I134</f>
        <v>0</v>
      </c>
      <c r="Q134" s="18"/>
      <c r="R134" s="877">
        <f>Пресс!O134*Пресс!H134/Пресс!J134</f>
        <v>0</v>
      </c>
      <c r="S134" s="18"/>
      <c r="T134" s="825">
        <f>Пресс!Q134*Пресс!H134/Пресс!I134</f>
        <v>0</v>
      </c>
      <c r="U134" s="18"/>
      <c r="V134" s="877">
        <f>Пресс!Q134*Пресс!H134/Пресс!J134</f>
        <v>0</v>
      </c>
      <c r="W134" s="245"/>
      <c r="X134" s="842">
        <f t="shared" si="69"/>
        <v>0</v>
      </c>
      <c r="Y134" s="876">
        <f t="shared" si="54"/>
        <v>0</v>
      </c>
      <c r="Z134" s="849">
        <f>Пресс!S134*Пресс!H134/Пресс!I134</f>
        <v>0</v>
      </c>
      <c r="AA134" s="18"/>
      <c r="AB134" s="877">
        <f>Пресс!S134*Пресс!H134/Пресс!J134</f>
        <v>0</v>
      </c>
      <c r="AC134" s="18"/>
      <c r="AD134" s="825">
        <f>Пресс!U134*Пресс!H134/Пресс!I134</f>
        <v>0</v>
      </c>
      <c r="AE134" s="18"/>
      <c r="AF134" s="877">
        <f>Пресс!U134*Пресс!H134/Пресс!J134</f>
        <v>0</v>
      </c>
      <c r="AG134" s="245"/>
      <c r="AH134" s="842">
        <f t="shared" si="70"/>
        <v>0</v>
      </c>
      <c r="AI134" s="876">
        <f t="shared" si="55"/>
        <v>0</v>
      </c>
      <c r="AJ134" s="908">
        <f>Пресс!W134*Пресс!H134/Пресс!I134</f>
        <v>0</v>
      </c>
      <c r="AK134" s="914"/>
      <c r="AL134" s="877">
        <f>Пресс!W134*Пресс!H134/Пресс!J134</f>
        <v>0</v>
      </c>
      <c r="AM134" s="18"/>
      <c r="AN134" s="908">
        <f>Пресс!Y134*Пресс!H134/Пресс!I134</f>
        <v>0</v>
      </c>
      <c r="AO134" s="914"/>
      <c r="AP134" s="877">
        <f>Пресс!Y134*Пресс!H134/Пресс!J134</f>
        <v>0</v>
      </c>
      <c r="AQ134" s="245"/>
      <c r="AR134" s="842">
        <f t="shared" si="71"/>
        <v>0</v>
      </c>
      <c r="AS134" s="876">
        <f t="shared" si="56"/>
        <v>0</v>
      </c>
      <c r="AT134" s="825">
        <f>Пресс!AA134*Пресс!H134/Пресс!I134</f>
        <v>0</v>
      </c>
      <c r="AU134" s="18"/>
      <c r="AV134" s="877">
        <f>Пресс!AA134*Пресс!H134/Пресс!J134</f>
        <v>0</v>
      </c>
      <c r="AW134" s="18"/>
      <c r="AX134" s="825">
        <f>Пресс!AC134*Пресс!H134/Пресс!I134</f>
        <v>0</v>
      </c>
      <c r="AY134" s="18"/>
      <c r="AZ134" s="877">
        <f>Пресс!AC134*Пресс!H134/Пресс!J134</f>
        <v>0</v>
      </c>
      <c r="BA134" s="245"/>
      <c r="BB134" s="842">
        <f t="shared" si="57"/>
        <v>0</v>
      </c>
      <c r="BC134" s="876">
        <f t="shared" si="58"/>
        <v>0</v>
      </c>
      <c r="BD134" s="825">
        <f>Пресс!AE134*Пресс!H134/Пресс!I134</f>
        <v>0</v>
      </c>
      <c r="BE134" s="18"/>
      <c r="BF134" s="877">
        <f>Пресс!AE134*Пресс!H134/Пресс!J134</f>
        <v>0</v>
      </c>
      <c r="BG134" s="18"/>
      <c r="BH134" s="825">
        <f>Пресс!AG134*Пресс!H134/Пресс!I134</f>
        <v>0</v>
      </c>
      <c r="BI134" s="29"/>
      <c r="BJ134" s="877">
        <f>Пресс!AG134*Пресс!H134/Пресс!J134</f>
        <v>0</v>
      </c>
      <c r="BK134" s="245"/>
      <c r="BL134" s="876">
        <f t="shared" si="59"/>
        <v>0</v>
      </c>
      <c r="BM134" s="876">
        <f t="shared" si="60"/>
        <v>0</v>
      </c>
      <c r="BN134" s="825">
        <f>Пресс!AI134*Пресс!H134/Пресс!I134</f>
        <v>0</v>
      </c>
      <c r="BO134" s="18"/>
      <c r="BP134" s="877">
        <f>Пресс!AI134*Пресс!H134/Пресс!J134</f>
        <v>0</v>
      </c>
      <c r="BQ134" s="18"/>
      <c r="BR134" s="825">
        <f>Пресс!AK134*Пресс!H134/Пресс!I134</f>
        <v>0</v>
      </c>
      <c r="BS134" s="18"/>
      <c r="BT134" s="877">
        <f>Пресс!AK134*Пресс!H134/Пресс!J134</f>
        <v>0</v>
      </c>
      <c r="BU134" s="245"/>
      <c r="BV134" s="876">
        <f t="shared" si="61"/>
        <v>0</v>
      </c>
      <c r="BW134" s="876">
        <f t="shared" si="62"/>
        <v>0</v>
      </c>
      <c r="BX134" s="825">
        <f>Пресс!AM134*Пресс!H134/Пресс!I134</f>
        <v>0</v>
      </c>
      <c r="BY134" s="18"/>
      <c r="BZ134" s="877">
        <f>Пресс!AM134*Пресс!H134/Пресс!J134</f>
        <v>0</v>
      </c>
      <c r="CA134" s="18"/>
      <c r="CB134" s="825">
        <f>Пресс!AO134*Пресс!H134/Пресс!I134</f>
        <v>0</v>
      </c>
      <c r="CC134" s="18"/>
      <c r="CD134" s="877">
        <f>Пресс!AO134*Пресс!H134/Пресс!J134</f>
        <v>0</v>
      </c>
      <c r="CE134" s="18"/>
      <c r="CF134" s="810">
        <f t="shared" si="106"/>
        <v>0</v>
      </c>
      <c r="CG134" s="266">
        <f t="shared" si="107"/>
        <v>0</v>
      </c>
      <c r="CH134" s="202">
        <f>Пресс!AQ134*Пресс!H134/Пресс!I134</f>
        <v>0</v>
      </c>
      <c r="CI134" s="10"/>
      <c r="CJ134" s="202"/>
      <c r="CK134" s="35"/>
      <c r="CL134" s="294">
        <f t="shared" si="108"/>
        <v>0</v>
      </c>
      <c r="CM134" s="266">
        <f t="shared" si="109"/>
        <v>0</v>
      </c>
      <c r="CN134" s="208"/>
      <c r="CO134" s="33"/>
      <c r="CP134" s="212"/>
      <c r="CQ134" s="45"/>
    </row>
    <row r="135" spans="1:95" ht="19.5" customHeight="1" x14ac:dyDescent="0.2">
      <c r="A135" s="195"/>
      <c r="B135" s="1221"/>
      <c r="C135" s="336"/>
      <c r="D135" s="883" t="str">
        <f>Пресс!E135</f>
        <v>ЛОН 23/1 4мм,6,5мм,6мм</v>
      </c>
      <c r="E135" s="201">
        <f>Пресс!F135</f>
        <v>55</v>
      </c>
      <c r="F135" s="884">
        <f>Пресс!G135</f>
        <v>7502</v>
      </c>
      <c r="G135" s="884"/>
      <c r="H135" s="884"/>
      <c r="I135" s="884"/>
      <c r="J135" s="849">
        <f>Пресс!K135*Пресс!H135/Пресс!I135</f>
        <v>47.730000000000004</v>
      </c>
      <c r="K135" s="826">
        <f t="shared" si="52"/>
        <v>47.730000000000004</v>
      </c>
      <c r="L135" s="818">
        <f>Пресс!K135*Пресс!H135/Пресс!J135</f>
        <v>31.609271523178808</v>
      </c>
      <c r="M135" s="818">
        <f t="shared" si="53"/>
        <v>31.609271523178808</v>
      </c>
      <c r="N135" s="950">
        <f t="shared" si="68"/>
        <v>0</v>
      </c>
      <c r="O135" s="876">
        <f t="shared" si="63"/>
        <v>0</v>
      </c>
      <c r="P135" s="825">
        <f>Пресс!O135*Пресс!H135/Пресс!I135</f>
        <v>0</v>
      </c>
      <c r="Q135" s="18"/>
      <c r="R135" s="877">
        <f>Пресс!O135*Пресс!H135/Пресс!J135</f>
        <v>0</v>
      </c>
      <c r="S135" s="18"/>
      <c r="T135" s="825">
        <f>Пресс!Q135*Пресс!H135/Пресс!I135</f>
        <v>0</v>
      </c>
      <c r="U135" s="18"/>
      <c r="V135" s="877">
        <f>Пресс!Q135*Пресс!H135/Пресс!J135</f>
        <v>0</v>
      </c>
      <c r="W135" s="245"/>
      <c r="X135" s="842">
        <f t="shared" si="69"/>
        <v>0</v>
      </c>
      <c r="Y135" s="876">
        <f t="shared" si="54"/>
        <v>0</v>
      </c>
      <c r="Z135" s="849">
        <f>Пресс!S135*Пресс!H135/Пресс!I135</f>
        <v>0</v>
      </c>
      <c r="AA135" s="18"/>
      <c r="AB135" s="877">
        <f>Пресс!S135*Пресс!H135/Пресс!J135</f>
        <v>0</v>
      </c>
      <c r="AC135" s="18"/>
      <c r="AD135" s="825">
        <f>Пресс!U135*Пресс!H135/Пресс!I135</f>
        <v>0</v>
      </c>
      <c r="AE135" s="18"/>
      <c r="AF135" s="877">
        <f>Пресс!U135*Пресс!H135/Пресс!J135</f>
        <v>0</v>
      </c>
      <c r="AG135" s="245"/>
      <c r="AH135" s="842">
        <f t="shared" si="70"/>
        <v>0</v>
      </c>
      <c r="AI135" s="876">
        <f t="shared" si="55"/>
        <v>0</v>
      </c>
      <c r="AJ135" s="908">
        <f>Пресс!W135*Пресс!H135/Пресс!I135</f>
        <v>0</v>
      </c>
      <c r="AK135" s="914"/>
      <c r="AL135" s="877">
        <f>Пресс!W135*Пресс!H135/Пресс!J135</f>
        <v>0</v>
      </c>
      <c r="AM135" s="18"/>
      <c r="AN135" s="908">
        <f>Пресс!Y135*Пресс!H135/Пресс!I135</f>
        <v>0</v>
      </c>
      <c r="AO135" s="914"/>
      <c r="AP135" s="877">
        <f>Пресс!Y135*Пресс!H135/Пресс!J135</f>
        <v>0</v>
      </c>
      <c r="AQ135" s="245"/>
      <c r="AR135" s="842">
        <f t="shared" si="71"/>
        <v>0</v>
      </c>
      <c r="AS135" s="876">
        <f t="shared" si="56"/>
        <v>0</v>
      </c>
      <c r="AT135" s="825">
        <f>Пресс!AA135*Пресс!H135/Пресс!I135</f>
        <v>0</v>
      </c>
      <c r="AU135" s="18"/>
      <c r="AV135" s="877">
        <f>Пресс!AA135*Пресс!H135/Пресс!J135</f>
        <v>0</v>
      </c>
      <c r="AW135" s="18"/>
      <c r="AX135" s="825">
        <f>Пресс!AC135*Пресс!H135/Пресс!I135</f>
        <v>0</v>
      </c>
      <c r="AY135" s="18"/>
      <c r="AZ135" s="877">
        <f>Пресс!AC135*Пресс!H135/Пресс!J135</f>
        <v>0</v>
      </c>
      <c r="BA135" s="245"/>
      <c r="BB135" s="842">
        <f t="shared" si="57"/>
        <v>0</v>
      </c>
      <c r="BC135" s="876">
        <f t="shared" si="58"/>
        <v>0</v>
      </c>
      <c r="BD135" s="825">
        <f>Пресс!AE135*Пресс!H135/Пресс!I135</f>
        <v>0</v>
      </c>
      <c r="BE135" s="18"/>
      <c r="BF135" s="877">
        <f>Пресс!AE135*Пресс!H135/Пресс!J135</f>
        <v>0</v>
      </c>
      <c r="BG135" s="18"/>
      <c r="BH135" s="825">
        <f>Пресс!AG135*Пресс!H135/Пресс!I135</f>
        <v>0</v>
      </c>
      <c r="BI135" s="29"/>
      <c r="BJ135" s="877">
        <f>Пресс!AG135*Пресс!H135/Пресс!J135</f>
        <v>0</v>
      </c>
      <c r="BK135" s="245"/>
      <c r="BL135" s="876">
        <f t="shared" si="59"/>
        <v>0</v>
      </c>
      <c r="BM135" s="876">
        <f t="shared" si="60"/>
        <v>0</v>
      </c>
      <c r="BN135" s="825">
        <f>Пресс!AI135*Пресс!H135/Пресс!I135</f>
        <v>0</v>
      </c>
      <c r="BO135" s="18"/>
      <c r="BP135" s="877">
        <f>Пресс!AI135*Пресс!H135/Пресс!J135</f>
        <v>0</v>
      </c>
      <c r="BQ135" s="18"/>
      <c r="BR135" s="825">
        <f>Пресс!AK135*Пресс!H135/Пресс!I135</f>
        <v>0</v>
      </c>
      <c r="BS135" s="18"/>
      <c r="BT135" s="877">
        <f>Пресс!AK135*Пресс!H135/Пресс!J135</f>
        <v>0</v>
      </c>
      <c r="BU135" s="245"/>
      <c r="BV135" s="876">
        <f t="shared" si="61"/>
        <v>0</v>
      </c>
      <c r="BW135" s="876">
        <f t="shared" si="62"/>
        <v>0</v>
      </c>
      <c r="BX135" s="825">
        <f>Пресс!AM135*Пресс!H135/Пресс!I135</f>
        <v>0</v>
      </c>
      <c r="BY135" s="18"/>
      <c r="BZ135" s="877">
        <f>Пресс!AM135*Пресс!H135/Пресс!J135</f>
        <v>0</v>
      </c>
      <c r="CA135" s="18"/>
      <c r="CB135" s="825">
        <f>Пресс!AO135*Пресс!H135/Пресс!I135</f>
        <v>0</v>
      </c>
      <c r="CC135" s="18"/>
      <c r="CD135" s="877">
        <f>Пресс!AO135*Пресс!H135/Пресс!J135</f>
        <v>0</v>
      </c>
      <c r="CE135" s="18"/>
      <c r="CF135" s="810">
        <f t="shared" si="106"/>
        <v>0</v>
      </c>
      <c r="CG135" s="266">
        <f t="shared" si="107"/>
        <v>0</v>
      </c>
      <c r="CH135" s="202">
        <f>Пресс!AQ135*Пресс!H135/Пресс!I135</f>
        <v>0</v>
      </c>
      <c r="CI135" s="10"/>
      <c r="CJ135" s="202"/>
      <c r="CK135" s="35"/>
      <c r="CL135" s="294">
        <f t="shared" si="108"/>
        <v>0</v>
      </c>
      <c r="CM135" s="266">
        <f t="shared" si="109"/>
        <v>0</v>
      </c>
      <c r="CN135" s="208"/>
      <c r="CO135" s="33"/>
      <c r="CP135" s="212"/>
      <c r="CQ135" s="45"/>
    </row>
    <row r="136" spans="1:95" ht="19.5" customHeight="1" x14ac:dyDescent="0.2">
      <c r="A136" s="195"/>
      <c r="B136" s="1221"/>
      <c r="C136" s="336"/>
      <c r="D136" s="883" t="str">
        <f>Пресс!E136</f>
        <v>ЛОН 23/1 10мм,5мм,6мм,3мм</v>
      </c>
      <c r="E136" s="201">
        <f>Пресс!F136</f>
        <v>70</v>
      </c>
      <c r="F136" s="884" t="str">
        <f>Пресс!G136</f>
        <v>Black</v>
      </c>
      <c r="G136" s="884"/>
      <c r="H136" s="884"/>
      <c r="I136" s="884"/>
      <c r="J136" s="849">
        <f>Пресс!K136*Пресс!H136/Пресс!I136</f>
        <v>12.558536585365854</v>
      </c>
      <c r="K136" s="826">
        <f t="shared" si="52"/>
        <v>12.558536585365854</v>
      </c>
      <c r="L136" s="818">
        <f>Пресс!K136*Пресс!H136/Пресс!J136</f>
        <v>8.524834437086092</v>
      </c>
      <c r="M136" s="818">
        <f t="shared" si="53"/>
        <v>8.524834437086092</v>
      </c>
      <c r="N136" s="950">
        <f t="shared" si="68"/>
        <v>0</v>
      </c>
      <c r="O136" s="876">
        <f t="shared" si="63"/>
        <v>0</v>
      </c>
      <c r="P136" s="825">
        <f>Пресс!O136*Пресс!H136/Пресс!I136</f>
        <v>0</v>
      </c>
      <c r="Q136" s="18"/>
      <c r="R136" s="877">
        <f>Пресс!O136*Пресс!H136/Пресс!J136</f>
        <v>0</v>
      </c>
      <c r="S136" s="18"/>
      <c r="T136" s="825">
        <f>Пресс!Q136*Пресс!H136/Пресс!I136</f>
        <v>0</v>
      </c>
      <c r="U136" s="18"/>
      <c r="V136" s="877">
        <f>Пресс!Q136*Пресс!H136/Пресс!J136</f>
        <v>0</v>
      </c>
      <c r="W136" s="245"/>
      <c r="X136" s="842">
        <f t="shared" si="69"/>
        <v>0</v>
      </c>
      <c r="Y136" s="876">
        <f t="shared" si="54"/>
        <v>0</v>
      </c>
      <c r="Z136" s="849">
        <f>Пресс!S136*Пресс!H136/Пресс!I136</f>
        <v>0</v>
      </c>
      <c r="AA136" s="18"/>
      <c r="AB136" s="877">
        <f>Пресс!S136*Пресс!H136/Пресс!J136</f>
        <v>0</v>
      </c>
      <c r="AC136" s="18"/>
      <c r="AD136" s="825">
        <f>Пресс!U136*Пресс!H136/Пресс!I136</f>
        <v>0</v>
      </c>
      <c r="AE136" s="18"/>
      <c r="AF136" s="877">
        <f>Пресс!U136*Пресс!H136/Пресс!J136</f>
        <v>0</v>
      </c>
      <c r="AG136" s="245"/>
      <c r="AH136" s="842">
        <f t="shared" si="70"/>
        <v>0</v>
      </c>
      <c r="AI136" s="876">
        <f t="shared" si="55"/>
        <v>0</v>
      </c>
      <c r="AJ136" s="908">
        <f>Пресс!W136*Пресс!H136/Пресс!I136</f>
        <v>0</v>
      </c>
      <c r="AK136" s="914"/>
      <c r="AL136" s="877">
        <f>Пресс!W136*Пресс!H136/Пресс!J136</f>
        <v>0</v>
      </c>
      <c r="AM136" s="18"/>
      <c r="AN136" s="908">
        <f>Пресс!Y136*Пресс!H136/Пресс!I136</f>
        <v>0</v>
      </c>
      <c r="AO136" s="914"/>
      <c r="AP136" s="877">
        <f>Пресс!Y136*Пресс!H136/Пресс!J136</f>
        <v>0</v>
      </c>
      <c r="AQ136" s="245"/>
      <c r="AR136" s="842">
        <f t="shared" si="71"/>
        <v>0</v>
      </c>
      <c r="AS136" s="876">
        <f t="shared" si="56"/>
        <v>0</v>
      </c>
      <c r="AT136" s="825">
        <f>Пресс!AA136*Пресс!H136/Пресс!I136</f>
        <v>0</v>
      </c>
      <c r="AU136" s="18"/>
      <c r="AV136" s="877">
        <f>Пресс!AA136*Пресс!H136/Пресс!J136</f>
        <v>0</v>
      </c>
      <c r="AW136" s="18"/>
      <c r="AX136" s="825">
        <f>Пресс!AC136*Пресс!H136/Пресс!I136</f>
        <v>0</v>
      </c>
      <c r="AY136" s="18"/>
      <c r="AZ136" s="877">
        <f>Пресс!AC136*Пресс!H136/Пресс!J136</f>
        <v>0</v>
      </c>
      <c r="BA136" s="245"/>
      <c r="BB136" s="842">
        <f t="shared" si="57"/>
        <v>0</v>
      </c>
      <c r="BC136" s="876">
        <f t="shared" si="58"/>
        <v>0</v>
      </c>
      <c r="BD136" s="825">
        <f>Пресс!AE136*Пресс!H136/Пресс!I136</f>
        <v>0</v>
      </c>
      <c r="BE136" s="18"/>
      <c r="BF136" s="877">
        <f>Пресс!AE136*Пресс!H136/Пресс!J136</f>
        <v>0</v>
      </c>
      <c r="BG136" s="18"/>
      <c r="BH136" s="825">
        <f>Пресс!AG136*Пресс!H136/Пресс!I136</f>
        <v>0</v>
      </c>
      <c r="BI136" s="29"/>
      <c r="BJ136" s="877">
        <f>Пресс!AG136*Пресс!H136/Пресс!J136</f>
        <v>0</v>
      </c>
      <c r="BK136" s="245"/>
      <c r="BL136" s="876">
        <f t="shared" si="59"/>
        <v>0</v>
      </c>
      <c r="BM136" s="876">
        <f t="shared" si="60"/>
        <v>0</v>
      </c>
      <c r="BN136" s="825">
        <f>Пресс!AI136*Пресс!H136/Пресс!I136</f>
        <v>0</v>
      </c>
      <c r="BO136" s="18"/>
      <c r="BP136" s="877">
        <f>Пресс!AI136*Пресс!H136/Пресс!J136</f>
        <v>0</v>
      </c>
      <c r="BQ136" s="18"/>
      <c r="BR136" s="825">
        <f>Пресс!AK136*Пресс!H136/Пресс!I136</f>
        <v>0</v>
      </c>
      <c r="BS136" s="18"/>
      <c r="BT136" s="877">
        <f>Пресс!AK136*Пресс!H136/Пресс!J136</f>
        <v>0</v>
      </c>
      <c r="BU136" s="245"/>
      <c r="BV136" s="876">
        <f t="shared" si="61"/>
        <v>0</v>
      </c>
      <c r="BW136" s="876">
        <f t="shared" si="62"/>
        <v>0</v>
      </c>
      <c r="BX136" s="825">
        <f>Пресс!AM136*Пресс!H136/Пресс!I136</f>
        <v>0</v>
      </c>
      <c r="BY136" s="18"/>
      <c r="BZ136" s="877">
        <f>Пресс!AM136*Пресс!H136/Пресс!J136</f>
        <v>0</v>
      </c>
      <c r="CA136" s="18"/>
      <c r="CB136" s="825">
        <f>Пресс!AO136*Пресс!H136/Пресс!I136</f>
        <v>0</v>
      </c>
      <c r="CC136" s="18"/>
      <c r="CD136" s="877">
        <f>Пресс!AO136*Пресс!H136/Пресс!J136</f>
        <v>0</v>
      </c>
      <c r="CE136" s="18"/>
      <c r="CF136" s="810">
        <f t="shared" si="106"/>
        <v>0</v>
      </c>
      <c r="CG136" s="266">
        <f t="shared" si="107"/>
        <v>0</v>
      </c>
      <c r="CH136" s="202">
        <f>Пресс!AQ136*Пресс!H136/Пресс!I136</f>
        <v>0</v>
      </c>
      <c r="CI136" s="10"/>
      <c r="CJ136" s="202"/>
      <c r="CK136" s="35"/>
      <c r="CL136" s="294">
        <f t="shared" si="108"/>
        <v>0</v>
      </c>
      <c r="CM136" s="266">
        <f t="shared" si="109"/>
        <v>0</v>
      </c>
      <c r="CN136" s="208"/>
      <c r="CO136" s="33"/>
      <c r="CP136" s="212"/>
      <c r="CQ136" s="45"/>
    </row>
    <row r="137" spans="1:95" ht="19.5" customHeight="1" x14ac:dyDescent="0.2">
      <c r="A137" s="195"/>
      <c r="B137" s="1221"/>
      <c r="C137" s="336"/>
      <c r="D137" s="883" t="str">
        <f>Пресс!E137</f>
        <v>ЛОН 23/1 лотки</v>
      </c>
      <c r="E137" s="201">
        <f>Пресс!F137</f>
        <v>45</v>
      </c>
      <c r="F137" s="884" t="str">
        <f>Пресс!G137</f>
        <v>Black</v>
      </c>
      <c r="G137" s="884"/>
      <c r="H137" s="884"/>
      <c r="I137" s="884"/>
      <c r="J137" s="849">
        <f>Пресс!K137*Пресс!H137/Пресс!I137</f>
        <v>5.6609999999999996</v>
      </c>
      <c r="K137" s="826">
        <f t="shared" si="52"/>
        <v>5.6609999999999996</v>
      </c>
      <c r="L137" s="818">
        <f>Пресс!K137*Пресс!H137/Пресс!J137</f>
        <v>3.7490066225165561</v>
      </c>
      <c r="M137" s="818">
        <f t="shared" si="53"/>
        <v>3.7490066225165561</v>
      </c>
      <c r="N137" s="950">
        <f t="shared" si="68"/>
        <v>5.6609999999999996</v>
      </c>
      <c r="O137" s="876">
        <f t="shared" si="63"/>
        <v>3.7490066225165561</v>
      </c>
      <c r="P137" s="825">
        <f>Пресс!O137*Пресс!H137/Пресс!I137</f>
        <v>5.6609999999999996</v>
      </c>
      <c r="Q137" s="18"/>
      <c r="R137" s="877">
        <f>Пресс!O137*Пресс!H137/Пресс!J137</f>
        <v>3.7490066225165561</v>
      </c>
      <c r="S137" s="18"/>
      <c r="T137" s="825">
        <f>Пресс!Q137*Пресс!H137/Пресс!I137</f>
        <v>0</v>
      </c>
      <c r="U137" s="18"/>
      <c r="V137" s="877">
        <f>Пресс!Q137*Пресс!H137/Пресс!J137</f>
        <v>0</v>
      </c>
      <c r="W137" s="245"/>
      <c r="X137" s="842">
        <f t="shared" si="69"/>
        <v>0</v>
      </c>
      <c r="Y137" s="876">
        <f t="shared" si="54"/>
        <v>0</v>
      </c>
      <c r="Z137" s="849">
        <f>Пресс!S137*Пресс!H137/Пресс!I137</f>
        <v>0</v>
      </c>
      <c r="AA137" s="18"/>
      <c r="AB137" s="877">
        <f>Пресс!S137*Пресс!H137/Пресс!J137</f>
        <v>0</v>
      </c>
      <c r="AC137" s="18"/>
      <c r="AD137" s="825">
        <f>Пресс!U137*Пресс!H137/Пресс!I137</f>
        <v>0</v>
      </c>
      <c r="AE137" s="18"/>
      <c r="AF137" s="877">
        <f>Пресс!U137*Пресс!H137/Пресс!J137</f>
        <v>0</v>
      </c>
      <c r="AG137" s="245"/>
      <c r="AH137" s="842">
        <f t="shared" si="70"/>
        <v>0</v>
      </c>
      <c r="AI137" s="876">
        <f t="shared" si="55"/>
        <v>0</v>
      </c>
      <c r="AJ137" s="908">
        <f>Пресс!W137*Пресс!H137/Пресс!I137</f>
        <v>0</v>
      </c>
      <c r="AK137" s="914"/>
      <c r="AL137" s="877">
        <f>Пресс!W137*Пресс!H137/Пресс!J137</f>
        <v>0</v>
      </c>
      <c r="AM137" s="18"/>
      <c r="AN137" s="908">
        <f>Пресс!Y137*Пресс!H137/Пресс!I137</f>
        <v>0</v>
      </c>
      <c r="AO137" s="914"/>
      <c r="AP137" s="877">
        <f>Пресс!Y137*Пресс!H137/Пресс!J137</f>
        <v>0</v>
      </c>
      <c r="AQ137" s="245"/>
      <c r="AR137" s="842">
        <f t="shared" si="71"/>
        <v>0</v>
      </c>
      <c r="AS137" s="876">
        <f t="shared" si="56"/>
        <v>0</v>
      </c>
      <c r="AT137" s="825">
        <f>Пресс!AA137*Пресс!H137/Пресс!I137</f>
        <v>0</v>
      </c>
      <c r="AU137" s="18"/>
      <c r="AV137" s="877">
        <f>Пресс!AA137*Пресс!H137/Пресс!J137</f>
        <v>0</v>
      </c>
      <c r="AW137" s="18"/>
      <c r="AX137" s="825">
        <f>Пресс!AC137*Пресс!H137/Пресс!I137</f>
        <v>0</v>
      </c>
      <c r="AY137" s="18"/>
      <c r="AZ137" s="877">
        <f>Пресс!AC137*Пресс!H137/Пресс!J137</f>
        <v>0</v>
      </c>
      <c r="BA137" s="245"/>
      <c r="BB137" s="842">
        <f t="shared" si="57"/>
        <v>0</v>
      </c>
      <c r="BC137" s="876">
        <f t="shared" si="58"/>
        <v>0</v>
      </c>
      <c r="BD137" s="825">
        <f>Пресс!AE137*Пресс!H137/Пресс!I137</f>
        <v>0</v>
      </c>
      <c r="BE137" s="18"/>
      <c r="BF137" s="877">
        <f>Пресс!AE137*Пресс!H137/Пресс!J137</f>
        <v>0</v>
      </c>
      <c r="BG137" s="18"/>
      <c r="BH137" s="825">
        <f>Пресс!AG137*Пресс!H137/Пресс!I137</f>
        <v>0</v>
      </c>
      <c r="BI137" s="29"/>
      <c r="BJ137" s="877">
        <f>Пресс!AG137*Пресс!H137/Пресс!J137</f>
        <v>0</v>
      </c>
      <c r="BK137" s="245"/>
      <c r="BL137" s="876">
        <f t="shared" si="59"/>
        <v>0</v>
      </c>
      <c r="BM137" s="876">
        <f t="shared" si="60"/>
        <v>0</v>
      </c>
      <c r="BN137" s="825">
        <f>Пресс!AI137*Пресс!H137/Пресс!I137</f>
        <v>0</v>
      </c>
      <c r="BO137" s="18"/>
      <c r="BP137" s="877">
        <f>Пресс!AI137*Пресс!H137/Пресс!J137</f>
        <v>0</v>
      </c>
      <c r="BQ137" s="18"/>
      <c r="BR137" s="825">
        <f>Пресс!AK137*Пресс!H137/Пресс!I137</f>
        <v>0</v>
      </c>
      <c r="BS137" s="18"/>
      <c r="BT137" s="877">
        <f>Пресс!AK137*Пресс!H137/Пресс!J137</f>
        <v>0</v>
      </c>
      <c r="BU137" s="245"/>
      <c r="BV137" s="876">
        <f t="shared" si="61"/>
        <v>0</v>
      </c>
      <c r="BW137" s="876">
        <f t="shared" si="62"/>
        <v>0</v>
      </c>
      <c r="BX137" s="825">
        <f>Пресс!AM137*Пресс!H137/Пресс!I137</f>
        <v>0</v>
      </c>
      <c r="BY137" s="18"/>
      <c r="BZ137" s="877">
        <f>Пресс!AM137*Пресс!H137/Пресс!J137</f>
        <v>0</v>
      </c>
      <c r="CA137" s="18"/>
      <c r="CB137" s="825">
        <f>Пресс!AO137*Пресс!H137/Пресс!I137</f>
        <v>0</v>
      </c>
      <c r="CC137" s="18"/>
      <c r="CD137" s="877">
        <f>Пресс!AO137*Пресс!H137/Пресс!J137</f>
        <v>0</v>
      </c>
      <c r="CE137" s="18"/>
      <c r="CF137" s="810">
        <f t="shared" si="106"/>
        <v>0</v>
      </c>
      <c r="CG137" s="266">
        <f t="shared" si="107"/>
        <v>0</v>
      </c>
      <c r="CH137" s="202">
        <f>Пресс!AQ137*Пресс!H137/Пресс!I137</f>
        <v>0</v>
      </c>
      <c r="CI137" s="10"/>
      <c r="CJ137" s="202"/>
      <c r="CK137" s="35"/>
      <c r="CL137" s="294">
        <f t="shared" si="108"/>
        <v>0</v>
      </c>
      <c r="CM137" s="266">
        <f t="shared" si="109"/>
        <v>0</v>
      </c>
      <c r="CN137" s="208"/>
      <c r="CO137" s="33"/>
      <c r="CP137" s="212"/>
      <c r="CQ137" s="45"/>
    </row>
    <row r="138" spans="1:95" ht="19.5" customHeight="1" x14ac:dyDescent="0.2">
      <c r="A138" s="195"/>
      <c r="B138" s="1221"/>
      <c r="C138" s="336"/>
      <c r="D138" s="883" t="str">
        <f>Пресс!E138</f>
        <v>ЛОН 23/1 лотки</v>
      </c>
      <c r="E138" s="201">
        <f>Пресс!F138</f>
        <v>45</v>
      </c>
      <c r="F138" s="884">
        <f>Пресс!G138</f>
        <v>423</v>
      </c>
      <c r="G138" s="884"/>
      <c r="H138" s="884"/>
      <c r="I138" s="884"/>
      <c r="J138" s="849">
        <f>Пресс!K138*Пресс!H138/Пресс!I138</f>
        <v>7.548</v>
      </c>
      <c r="K138" s="826">
        <f t="shared" si="52"/>
        <v>7.548</v>
      </c>
      <c r="L138" s="818">
        <f>Пресс!K138*Пресс!H138/Пресс!J138</f>
        <v>4.9986754966887421</v>
      </c>
      <c r="M138" s="818">
        <f t="shared" si="53"/>
        <v>4.9986754966887421</v>
      </c>
      <c r="N138" s="950">
        <f t="shared" si="68"/>
        <v>7.548</v>
      </c>
      <c r="O138" s="876">
        <f t="shared" si="63"/>
        <v>4.9986754966887421</v>
      </c>
      <c r="P138" s="825">
        <f>Пресс!O138*Пресс!H138/Пресс!I138</f>
        <v>7.548</v>
      </c>
      <c r="Q138" s="18"/>
      <c r="R138" s="877">
        <f>Пресс!O138*Пресс!H138/Пресс!J138</f>
        <v>4.9986754966887421</v>
      </c>
      <c r="S138" s="18"/>
      <c r="T138" s="825">
        <f>Пресс!Q138*Пресс!H138/Пресс!I138</f>
        <v>0</v>
      </c>
      <c r="U138" s="18"/>
      <c r="V138" s="877">
        <f>Пресс!Q138*Пресс!H138/Пресс!J138</f>
        <v>0</v>
      </c>
      <c r="W138" s="245"/>
      <c r="X138" s="842">
        <f t="shared" si="69"/>
        <v>0</v>
      </c>
      <c r="Y138" s="876">
        <f t="shared" si="54"/>
        <v>0</v>
      </c>
      <c r="Z138" s="849">
        <f>Пресс!S138*Пресс!H138/Пресс!I138</f>
        <v>0</v>
      </c>
      <c r="AA138" s="18"/>
      <c r="AB138" s="877">
        <f>Пресс!S138*Пресс!H138/Пресс!J138</f>
        <v>0</v>
      </c>
      <c r="AC138" s="18"/>
      <c r="AD138" s="825">
        <f>Пресс!U138*Пресс!H138/Пресс!I138</f>
        <v>0</v>
      </c>
      <c r="AE138" s="18"/>
      <c r="AF138" s="877">
        <f>Пресс!U138*Пресс!H138/Пресс!J138</f>
        <v>0</v>
      </c>
      <c r="AG138" s="245"/>
      <c r="AH138" s="842">
        <f t="shared" si="70"/>
        <v>0</v>
      </c>
      <c r="AI138" s="876">
        <f t="shared" si="55"/>
        <v>0</v>
      </c>
      <c r="AJ138" s="908">
        <f>Пресс!W138*Пресс!H138/Пресс!I138</f>
        <v>0</v>
      </c>
      <c r="AK138" s="914"/>
      <c r="AL138" s="877">
        <f>Пресс!W138*Пресс!H138/Пресс!J138</f>
        <v>0</v>
      </c>
      <c r="AM138" s="18"/>
      <c r="AN138" s="908">
        <f>Пресс!Y138*Пресс!H138/Пресс!I138</f>
        <v>0</v>
      </c>
      <c r="AO138" s="914"/>
      <c r="AP138" s="877">
        <f>Пресс!Y138*Пресс!H138/Пресс!J138</f>
        <v>0</v>
      </c>
      <c r="AQ138" s="245"/>
      <c r="AR138" s="842">
        <f t="shared" si="71"/>
        <v>0</v>
      </c>
      <c r="AS138" s="876">
        <f t="shared" si="56"/>
        <v>0</v>
      </c>
      <c r="AT138" s="825">
        <f>Пресс!AA138*Пресс!H138/Пресс!I138</f>
        <v>0</v>
      </c>
      <c r="AU138" s="18"/>
      <c r="AV138" s="877">
        <f>Пресс!AA138*Пресс!H138/Пресс!J138</f>
        <v>0</v>
      </c>
      <c r="AW138" s="18"/>
      <c r="AX138" s="825">
        <f>Пресс!AC138*Пресс!H138/Пресс!I138</f>
        <v>0</v>
      </c>
      <c r="AY138" s="18"/>
      <c r="AZ138" s="877">
        <f>Пресс!AC138*Пресс!H138/Пресс!J138</f>
        <v>0</v>
      </c>
      <c r="BA138" s="245"/>
      <c r="BB138" s="842">
        <f t="shared" si="57"/>
        <v>0</v>
      </c>
      <c r="BC138" s="876">
        <f t="shared" si="58"/>
        <v>0</v>
      </c>
      <c r="BD138" s="825">
        <f>Пресс!AE138*Пресс!H138/Пресс!I138</f>
        <v>0</v>
      </c>
      <c r="BE138" s="18"/>
      <c r="BF138" s="877">
        <f>Пресс!AE138*Пресс!H138/Пресс!J138</f>
        <v>0</v>
      </c>
      <c r="BG138" s="18"/>
      <c r="BH138" s="825">
        <f>Пресс!AG138*Пресс!H138/Пресс!I138</f>
        <v>0</v>
      </c>
      <c r="BI138" s="29"/>
      <c r="BJ138" s="877">
        <f>Пресс!AG138*Пресс!H138/Пресс!J138</f>
        <v>0</v>
      </c>
      <c r="BK138" s="245"/>
      <c r="BL138" s="876">
        <f t="shared" si="59"/>
        <v>0</v>
      </c>
      <c r="BM138" s="876">
        <f t="shared" si="60"/>
        <v>0</v>
      </c>
      <c r="BN138" s="825">
        <f>Пресс!AI138*Пресс!H138/Пресс!I138</f>
        <v>0</v>
      </c>
      <c r="BO138" s="18"/>
      <c r="BP138" s="877">
        <f>Пресс!AI138*Пресс!H138/Пресс!J138</f>
        <v>0</v>
      </c>
      <c r="BQ138" s="18"/>
      <c r="BR138" s="825">
        <f>Пресс!AK138*Пресс!H138/Пресс!I138</f>
        <v>0</v>
      </c>
      <c r="BS138" s="18"/>
      <c r="BT138" s="877">
        <f>Пресс!AK138*Пресс!H138/Пресс!J138</f>
        <v>0</v>
      </c>
      <c r="BU138" s="245"/>
      <c r="BV138" s="876">
        <f t="shared" si="61"/>
        <v>0</v>
      </c>
      <c r="BW138" s="876">
        <f t="shared" si="62"/>
        <v>0</v>
      </c>
      <c r="BX138" s="825">
        <f>Пресс!AM138*Пресс!H138/Пресс!I138</f>
        <v>0</v>
      </c>
      <c r="BY138" s="18"/>
      <c r="BZ138" s="877">
        <f>Пресс!AM138*Пресс!H138/Пресс!J138</f>
        <v>0</v>
      </c>
      <c r="CA138" s="18"/>
      <c r="CB138" s="825">
        <f>Пресс!AO138*Пресс!H138/Пресс!I138</f>
        <v>0</v>
      </c>
      <c r="CC138" s="18"/>
      <c r="CD138" s="877">
        <f>Пресс!AO138*Пресс!H138/Пресс!J138</f>
        <v>0</v>
      </c>
      <c r="CE138" s="18"/>
      <c r="CF138" s="810">
        <f t="shared" si="106"/>
        <v>0</v>
      </c>
      <c r="CG138" s="266">
        <f t="shared" si="107"/>
        <v>0</v>
      </c>
      <c r="CH138" s="202">
        <f>Пресс!AQ138*Пресс!H138/Пресс!I138</f>
        <v>0</v>
      </c>
      <c r="CI138" s="10"/>
      <c r="CJ138" s="202"/>
      <c r="CK138" s="35"/>
      <c r="CL138" s="294">
        <f t="shared" si="108"/>
        <v>0</v>
      </c>
      <c r="CM138" s="266">
        <f t="shared" si="109"/>
        <v>0</v>
      </c>
      <c r="CN138" s="208"/>
      <c r="CO138" s="33"/>
      <c r="CP138" s="212"/>
      <c r="CQ138" s="45"/>
    </row>
    <row r="139" spans="1:95" ht="19.5" customHeight="1" x14ac:dyDescent="0.2">
      <c r="A139" s="195"/>
      <c r="B139" s="1221"/>
      <c r="C139" s="336"/>
      <c r="D139" s="883" t="str">
        <f>Пресс!E139</f>
        <v>ЛОН 23/1 лотки</v>
      </c>
      <c r="E139" s="201">
        <f>Пресс!F139</f>
        <v>45</v>
      </c>
      <c r="F139" s="884">
        <f>Пресс!G139</f>
        <v>4625</v>
      </c>
      <c r="G139" s="884"/>
      <c r="H139" s="884"/>
      <c r="I139" s="884"/>
      <c r="J139" s="849">
        <f>Пресс!K139*Пресс!H139/Пресс!I139</f>
        <v>3.145</v>
      </c>
      <c r="K139" s="826">
        <f t="shared" si="52"/>
        <v>3.145</v>
      </c>
      <c r="L139" s="818">
        <f>Пресс!K139*Пресс!H139/Пресс!J139</f>
        <v>2.0827814569536423</v>
      </c>
      <c r="M139" s="818">
        <f t="shared" si="53"/>
        <v>2.0827814569536423</v>
      </c>
      <c r="N139" s="950">
        <f t="shared" si="68"/>
        <v>3.145</v>
      </c>
      <c r="O139" s="876">
        <f t="shared" si="63"/>
        <v>2.0827814569536423</v>
      </c>
      <c r="P139" s="825">
        <f>Пресс!O139*Пресс!H139/Пресс!I139</f>
        <v>3.145</v>
      </c>
      <c r="Q139" s="18"/>
      <c r="R139" s="877">
        <f>Пресс!O139*Пресс!H139/Пресс!J139</f>
        <v>2.0827814569536423</v>
      </c>
      <c r="S139" s="18"/>
      <c r="T139" s="825">
        <f>Пресс!Q139*Пресс!H139/Пресс!I139</f>
        <v>0</v>
      </c>
      <c r="U139" s="18"/>
      <c r="V139" s="877">
        <f>Пресс!Q139*Пресс!H139/Пресс!J139</f>
        <v>0</v>
      </c>
      <c r="W139" s="245"/>
      <c r="X139" s="842">
        <f t="shared" si="69"/>
        <v>0</v>
      </c>
      <c r="Y139" s="876">
        <f t="shared" si="54"/>
        <v>0</v>
      </c>
      <c r="Z139" s="849">
        <f>Пресс!S139*Пресс!H139/Пресс!I139</f>
        <v>0</v>
      </c>
      <c r="AA139" s="18"/>
      <c r="AB139" s="877">
        <f>Пресс!S139*Пресс!H139/Пресс!J139</f>
        <v>0</v>
      </c>
      <c r="AC139" s="18"/>
      <c r="AD139" s="825">
        <f>Пресс!U139*Пресс!H139/Пресс!I139</f>
        <v>0</v>
      </c>
      <c r="AE139" s="18"/>
      <c r="AF139" s="877">
        <f>Пресс!U139*Пресс!H139/Пресс!J139</f>
        <v>0</v>
      </c>
      <c r="AG139" s="245"/>
      <c r="AH139" s="842">
        <f t="shared" si="70"/>
        <v>0</v>
      </c>
      <c r="AI139" s="876">
        <f t="shared" si="55"/>
        <v>0</v>
      </c>
      <c r="AJ139" s="908">
        <f>Пресс!W139*Пресс!H139/Пресс!I139</f>
        <v>0</v>
      </c>
      <c r="AK139" s="914"/>
      <c r="AL139" s="877">
        <f>Пресс!W139*Пресс!H139/Пресс!J139</f>
        <v>0</v>
      </c>
      <c r="AM139" s="18"/>
      <c r="AN139" s="908">
        <f>Пресс!Y139*Пресс!H139/Пресс!I139</f>
        <v>0</v>
      </c>
      <c r="AO139" s="914"/>
      <c r="AP139" s="877">
        <f>Пресс!Y139*Пресс!H139/Пресс!J139</f>
        <v>0</v>
      </c>
      <c r="AQ139" s="245"/>
      <c r="AR139" s="842">
        <f t="shared" si="71"/>
        <v>0</v>
      </c>
      <c r="AS139" s="876">
        <f t="shared" si="56"/>
        <v>0</v>
      </c>
      <c r="AT139" s="825">
        <f>Пресс!AA139*Пресс!H139/Пресс!I139</f>
        <v>0</v>
      </c>
      <c r="AU139" s="18"/>
      <c r="AV139" s="877">
        <f>Пресс!AA139*Пресс!H139/Пресс!J139</f>
        <v>0</v>
      </c>
      <c r="AW139" s="18"/>
      <c r="AX139" s="825">
        <f>Пресс!AC139*Пресс!H139/Пресс!I139</f>
        <v>0</v>
      </c>
      <c r="AY139" s="18"/>
      <c r="AZ139" s="877">
        <f>Пресс!AC139*Пресс!H139/Пресс!J139</f>
        <v>0</v>
      </c>
      <c r="BA139" s="245"/>
      <c r="BB139" s="842">
        <f t="shared" si="57"/>
        <v>0</v>
      </c>
      <c r="BC139" s="876">
        <f t="shared" si="58"/>
        <v>0</v>
      </c>
      <c r="BD139" s="825">
        <f>Пресс!AE139*Пресс!H139/Пресс!I139</f>
        <v>0</v>
      </c>
      <c r="BE139" s="18"/>
      <c r="BF139" s="877">
        <f>Пресс!AE139*Пресс!H139/Пресс!J139</f>
        <v>0</v>
      </c>
      <c r="BG139" s="18"/>
      <c r="BH139" s="825">
        <f>Пресс!AG139*Пресс!H139/Пресс!I139</f>
        <v>0</v>
      </c>
      <c r="BI139" s="29"/>
      <c r="BJ139" s="877">
        <f>Пресс!AG139*Пресс!H139/Пресс!J139</f>
        <v>0</v>
      </c>
      <c r="BK139" s="245"/>
      <c r="BL139" s="876">
        <f t="shared" si="59"/>
        <v>0</v>
      </c>
      <c r="BM139" s="876">
        <f t="shared" si="60"/>
        <v>0</v>
      </c>
      <c r="BN139" s="825">
        <f>Пресс!AI139*Пресс!H139/Пресс!I139</f>
        <v>0</v>
      </c>
      <c r="BO139" s="18"/>
      <c r="BP139" s="877">
        <f>Пресс!AI139*Пресс!H139/Пресс!J139</f>
        <v>0</v>
      </c>
      <c r="BQ139" s="18"/>
      <c r="BR139" s="825">
        <f>Пресс!AK139*Пресс!H139/Пресс!I139</f>
        <v>0</v>
      </c>
      <c r="BS139" s="18"/>
      <c r="BT139" s="877">
        <f>Пресс!AK139*Пресс!H139/Пресс!J139</f>
        <v>0</v>
      </c>
      <c r="BU139" s="245"/>
      <c r="BV139" s="876">
        <f t="shared" si="61"/>
        <v>0</v>
      </c>
      <c r="BW139" s="876">
        <f t="shared" si="62"/>
        <v>0</v>
      </c>
      <c r="BX139" s="825">
        <f>Пресс!AM139*Пресс!H139/Пресс!I139</f>
        <v>0</v>
      </c>
      <c r="BY139" s="18"/>
      <c r="BZ139" s="877">
        <f>Пресс!AM139*Пресс!H139/Пресс!J139</f>
        <v>0</v>
      </c>
      <c r="CA139" s="18"/>
      <c r="CB139" s="825">
        <f>Пресс!AO139*Пресс!H139/Пресс!I139</f>
        <v>0</v>
      </c>
      <c r="CC139" s="18"/>
      <c r="CD139" s="877">
        <f>Пресс!AO139*Пресс!H139/Пресс!J139</f>
        <v>0</v>
      </c>
      <c r="CE139" s="18"/>
      <c r="CF139" s="810">
        <f t="shared" si="106"/>
        <v>0</v>
      </c>
      <c r="CG139" s="266">
        <f t="shared" si="107"/>
        <v>0</v>
      </c>
      <c r="CH139" s="202">
        <f>Пресс!AQ139*Пресс!H139/Пресс!I139</f>
        <v>0</v>
      </c>
      <c r="CI139" s="10"/>
      <c r="CJ139" s="202"/>
      <c r="CK139" s="35"/>
      <c r="CL139" s="294">
        <f t="shared" si="108"/>
        <v>0</v>
      </c>
      <c r="CM139" s="266">
        <f t="shared" si="109"/>
        <v>0</v>
      </c>
      <c r="CN139" s="208"/>
      <c r="CO139" s="33"/>
      <c r="CP139" s="212"/>
      <c r="CQ139" s="45"/>
    </row>
    <row r="140" spans="1:95" ht="19.5" customHeight="1" x14ac:dyDescent="0.2">
      <c r="A140" s="195"/>
      <c r="B140" s="1221"/>
      <c r="C140" s="336"/>
      <c r="D140" s="883" t="str">
        <f>Пресс!E140</f>
        <v>ЛОН 23/1 доска для плавания</v>
      </c>
      <c r="E140" s="201">
        <f>Пресс!F140</f>
        <v>40</v>
      </c>
      <c r="F140" s="884">
        <f>Пресс!G140</f>
        <v>298</v>
      </c>
      <c r="G140" s="884"/>
      <c r="H140" s="884"/>
      <c r="I140" s="884"/>
      <c r="J140" s="849">
        <f>Пресс!K140*Пресс!H140/Пресс!I140</f>
        <v>1.5382716049382716</v>
      </c>
      <c r="K140" s="826">
        <f t="shared" si="52"/>
        <v>1.5382716049382716</v>
      </c>
      <c r="L140" s="818">
        <f>Пресс!K140*Пресс!H140/Пресс!J140</f>
        <v>1.0314569536423841</v>
      </c>
      <c r="M140" s="818">
        <f t="shared" si="53"/>
        <v>1.0314569536423841</v>
      </c>
      <c r="N140" s="950">
        <f t="shared" si="68"/>
        <v>1.5382716049382716</v>
      </c>
      <c r="O140" s="876">
        <f t="shared" si="63"/>
        <v>1.0314569536423841</v>
      </c>
      <c r="P140" s="825">
        <f>Пресс!O140*Пресс!H140/Пресс!I140</f>
        <v>1.5382716049382716</v>
      </c>
      <c r="Q140" s="18"/>
      <c r="R140" s="877">
        <f>Пресс!O140*Пресс!H140/Пресс!J140</f>
        <v>1.0314569536423841</v>
      </c>
      <c r="S140" s="18"/>
      <c r="T140" s="825">
        <f>Пресс!Q140*Пресс!H140/Пресс!I140</f>
        <v>0</v>
      </c>
      <c r="U140" s="18"/>
      <c r="V140" s="877">
        <f>Пресс!Q140*Пресс!H140/Пресс!J140</f>
        <v>0</v>
      </c>
      <c r="W140" s="245"/>
      <c r="X140" s="842">
        <f t="shared" si="69"/>
        <v>0</v>
      </c>
      <c r="Y140" s="876">
        <f t="shared" si="54"/>
        <v>0</v>
      </c>
      <c r="Z140" s="849">
        <f>Пресс!S140*Пресс!H140/Пресс!I140</f>
        <v>0</v>
      </c>
      <c r="AA140" s="18"/>
      <c r="AB140" s="877">
        <f>Пресс!S140*Пресс!H140/Пресс!J140</f>
        <v>0</v>
      </c>
      <c r="AC140" s="18"/>
      <c r="AD140" s="825">
        <f>Пресс!U140*Пресс!H140/Пресс!I140</f>
        <v>0</v>
      </c>
      <c r="AE140" s="18"/>
      <c r="AF140" s="877">
        <f>Пресс!U140*Пресс!H140/Пресс!J140</f>
        <v>0</v>
      </c>
      <c r="AG140" s="245"/>
      <c r="AH140" s="842">
        <f t="shared" si="70"/>
        <v>0</v>
      </c>
      <c r="AI140" s="876">
        <f t="shared" si="55"/>
        <v>0</v>
      </c>
      <c r="AJ140" s="908">
        <f>Пресс!W140*Пресс!H140/Пресс!I140</f>
        <v>0</v>
      </c>
      <c r="AK140" s="914"/>
      <c r="AL140" s="877">
        <f>Пресс!W140*Пресс!H140/Пресс!J140</f>
        <v>0</v>
      </c>
      <c r="AM140" s="18"/>
      <c r="AN140" s="908">
        <f>Пресс!Y140*Пресс!H140/Пресс!I140</f>
        <v>0</v>
      </c>
      <c r="AO140" s="914"/>
      <c r="AP140" s="877">
        <f>Пресс!Y140*Пресс!H140/Пресс!J140</f>
        <v>0</v>
      </c>
      <c r="AQ140" s="245"/>
      <c r="AR140" s="842">
        <f t="shared" si="71"/>
        <v>0</v>
      </c>
      <c r="AS140" s="876">
        <f t="shared" si="56"/>
        <v>0</v>
      </c>
      <c r="AT140" s="825">
        <f>Пресс!AA140*Пресс!H140/Пресс!I140</f>
        <v>0</v>
      </c>
      <c r="AU140" s="18"/>
      <c r="AV140" s="877">
        <f>Пресс!AA140*Пресс!H140/Пресс!J140</f>
        <v>0</v>
      </c>
      <c r="AW140" s="18"/>
      <c r="AX140" s="825">
        <f>Пресс!AC140*Пресс!H140/Пресс!I140</f>
        <v>0</v>
      </c>
      <c r="AY140" s="18"/>
      <c r="AZ140" s="877">
        <f>Пресс!AC140*Пресс!H140/Пресс!J140</f>
        <v>0</v>
      </c>
      <c r="BA140" s="245"/>
      <c r="BB140" s="842">
        <f t="shared" si="57"/>
        <v>0</v>
      </c>
      <c r="BC140" s="876">
        <f t="shared" si="58"/>
        <v>0</v>
      </c>
      <c r="BD140" s="825">
        <f>Пресс!AE140*Пресс!H140/Пресс!I140</f>
        <v>0</v>
      </c>
      <c r="BE140" s="18"/>
      <c r="BF140" s="877">
        <f>Пресс!AE140*Пресс!H140/Пресс!J140</f>
        <v>0</v>
      </c>
      <c r="BG140" s="18"/>
      <c r="BH140" s="825">
        <f>Пресс!AG140*Пресс!H140/Пресс!I140</f>
        <v>0</v>
      </c>
      <c r="BI140" s="29"/>
      <c r="BJ140" s="877">
        <f>Пресс!AG140*Пресс!H140/Пресс!J140</f>
        <v>0</v>
      </c>
      <c r="BK140" s="245"/>
      <c r="BL140" s="876">
        <f t="shared" si="59"/>
        <v>0</v>
      </c>
      <c r="BM140" s="876">
        <f t="shared" si="60"/>
        <v>0</v>
      </c>
      <c r="BN140" s="825">
        <f>Пресс!AI140*Пресс!H140/Пресс!I140</f>
        <v>0</v>
      </c>
      <c r="BO140" s="18"/>
      <c r="BP140" s="877">
        <f>Пресс!AI140*Пресс!H140/Пресс!J140</f>
        <v>0</v>
      </c>
      <c r="BQ140" s="18"/>
      <c r="BR140" s="825">
        <f>Пресс!AK140*Пресс!H140/Пресс!I140</f>
        <v>0</v>
      </c>
      <c r="BS140" s="18"/>
      <c r="BT140" s="877">
        <f>Пресс!AK140*Пресс!H140/Пресс!J140</f>
        <v>0</v>
      </c>
      <c r="BU140" s="245"/>
      <c r="BV140" s="876">
        <f t="shared" si="61"/>
        <v>0</v>
      </c>
      <c r="BW140" s="876">
        <f t="shared" si="62"/>
        <v>0</v>
      </c>
      <c r="BX140" s="825">
        <f>Пресс!AM140*Пресс!H140/Пресс!I140</f>
        <v>0</v>
      </c>
      <c r="BY140" s="18"/>
      <c r="BZ140" s="877">
        <f>Пресс!AM140*Пресс!H140/Пресс!J140</f>
        <v>0</v>
      </c>
      <c r="CA140" s="18"/>
      <c r="CB140" s="825">
        <f>Пресс!AO140*Пресс!H140/Пресс!I140</f>
        <v>0</v>
      </c>
      <c r="CC140" s="18"/>
      <c r="CD140" s="877">
        <f>Пресс!AO140*Пресс!H140/Пресс!J140</f>
        <v>0</v>
      </c>
      <c r="CE140" s="18"/>
      <c r="CF140" s="810">
        <f t="shared" si="106"/>
        <v>0</v>
      </c>
      <c r="CG140" s="266">
        <f t="shared" si="107"/>
        <v>0</v>
      </c>
      <c r="CH140" s="202">
        <f>Пресс!AQ140*Пресс!H140/Пресс!I140</f>
        <v>0</v>
      </c>
      <c r="CI140" s="10"/>
      <c r="CJ140" s="202"/>
      <c r="CK140" s="35"/>
      <c r="CL140" s="294">
        <f t="shared" si="108"/>
        <v>0</v>
      </c>
      <c r="CM140" s="266">
        <f t="shared" si="109"/>
        <v>0</v>
      </c>
      <c r="CN140" s="208"/>
      <c r="CO140" s="33"/>
      <c r="CP140" s="212"/>
      <c r="CQ140" s="45"/>
    </row>
    <row r="141" spans="1:95" ht="19.5" customHeight="1" x14ac:dyDescent="0.2">
      <c r="A141" s="195"/>
      <c r="B141" s="1221"/>
      <c r="C141" s="336"/>
      <c r="D141" s="883" t="str">
        <f>Пресс!E141</f>
        <v xml:space="preserve">ЛОН 23/1 3мм </v>
      </c>
      <c r="E141" s="201">
        <f>Пресс!F141</f>
        <v>70</v>
      </c>
      <c r="F141" s="884">
        <f>Пресс!G141</f>
        <v>423</v>
      </c>
      <c r="G141" s="884"/>
      <c r="H141" s="884"/>
      <c r="I141" s="884"/>
      <c r="J141" s="849">
        <f>Пресс!K141*Пресс!H141/Пресс!I141</f>
        <v>1.9829268292682929</v>
      </c>
      <c r="K141" s="826">
        <f t="shared" ref="K141:K204" si="110">J141-Q141-U141-AA141-AE141-AK141-AO141-AU141-AY141-BE141-BI141+BO141+BS141+BY141+CC141</f>
        <v>1.9829268292682929</v>
      </c>
      <c r="L141" s="818">
        <f>Пресс!K141*Пресс!H141/Пресс!J141</f>
        <v>1.3460264900662253</v>
      </c>
      <c r="M141" s="818">
        <f t="shared" ref="M141:M204" si="111">L141-S141-W141-AC141-AG141+AM141+AQ141+AW141+BA141+BG141+BK141+BQ141+BU141+CA141+CE141</f>
        <v>1.3460264900662253</v>
      </c>
      <c r="N141" s="950">
        <f t="shared" si="68"/>
        <v>0</v>
      </c>
      <c r="O141" s="876">
        <f t="shared" si="63"/>
        <v>0</v>
      </c>
      <c r="P141" s="825">
        <f>Пресс!O141*Пресс!H141/Пресс!I141</f>
        <v>0</v>
      </c>
      <c r="Q141" s="18"/>
      <c r="R141" s="877">
        <f>Пресс!O141*Пресс!H141/Пресс!J141</f>
        <v>0</v>
      </c>
      <c r="S141" s="18"/>
      <c r="T141" s="825">
        <f>Пресс!Q141*Пресс!H141/Пресс!I141</f>
        <v>0</v>
      </c>
      <c r="U141" s="18"/>
      <c r="V141" s="877">
        <f>Пресс!Q141*Пресс!H141/Пресс!J141</f>
        <v>0</v>
      </c>
      <c r="W141" s="245"/>
      <c r="X141" s="842">
        <f t="shared" si="69"/>
        <v>0</v>
      </c>
      <c r="Y141" s="876">
        <f t="shared" ref="Y141:Y204" si="112">AB141+AF141</f>
        <v>0</v>
      </c>
      <c r="Z141" s="849">
        <f>Пресс!S141*Пресс!H141/Пресс!I141</f>
        <v>0</v>
      </c>
      <c r="AA141" s="18"/>
      <c r="AB141" s="877">
        <f>Пресс!S141*Пресс!H141/Пресс!J141</f>
        <v>0</v>
      </c>
      <c r="AC141" s="18"/>
      <c r="AD141" s="825">
        <f>Пресс!U141*Пресс!H141/Пресс!I141</f>
        <v>0</v>
      </c>
      <c r="AE141" s="18"/>
      <c r="AF141" s="877">
        <f>Пресс!U141*Пресс!H141/Пресс!J141</f>
        <v>0</v>
      </c>
      <c r="AG141" s="245"/>
      <c r="AH141" s="842">
        <f t="shared" si="70"/>
        <v>0</v>
      </c>
      <c r="AI141" s="876">
        <f t="shared" ref="AI141:AI204" si="113">AL141+AP141</f>
        <v>0</v>
      </c>
      <c r="AJ141" s="908">
        <f>Пресс!W141*Пресс!H141/Пресс!I141</f>
        <v>0</v>
      </c>
      <c r="AK141" s="914"/>
      <c r="AL141" s="877">
        <f>Пресс!W141*Пресс!H141/Пресс!J141</f>
        <v>0</v>
      </c>
      <c r="AM141" s="18"/>
      <c r="AN141" s="908">
        <f>Пресс!Y141*Пресс!H141/Пресс!I141</f>
        <v>0</v>
      </c>
      <c r="AO141" s="914"/>
      <c r="AP141" s="877">
        <f>Пресс!Y141*Пресс!H141/Пресс!J141</f>
        <v>0</v>
      </c>
      <c r="AQ141" s="245"/>
      <c r="AR141" s="842">
        <f t="shared" si="71"/>
        <v>0</v>
      </c>
      <c r="AS141" s="876">
        <f t="shared" ref="AS141:AS204" si="114">AV141+AZ141</f>
        <v>0</v>
      </c>
      <c r="AT141" s="825">
        <f>Пресс!AA141*Пресс!H141/Пресс!I141</f>
        <v>0</v>
      </c>
      <c r="AU141" s="18"/>
      <c r="AV141" s="877">
        <f>Пресс!AA141*Пресс!H141/Пресс!J141</f>
        <v>0</v>
      </c>
      <c r="AW141" s="18"/>
      <c r="AX141" s="825">
        <f>Пресс!AC141*Пресс!H141/Пресс!I141</f>
        <v>0</v>
      </c>
      <c r="AY141" s="18"/>
      <c r="AZ141" s="877">
        <f>Пресс!AC141*Пресс!H141/Пресс!J141</f>
        <v>0</v>
      </c>
      <c r="BA141" s="245"/>
      <c r="BB141" s="842">
        <f t="shared" ref="BB141:BB204" si="115">SUM(BD141,BH141)</f>
        <v>0</v>
      </c>
      <c r="BC141" s="876">
        <f t="shared" ref="BC141:BC204" si="116">BF141+BJ141</f>
        <v>0</v>
      </c>
      <c r="BD141" s="825">
        <f>Пресс!AE141*Пресс!H141/Пресс!I141</f>
        <v>0</v>
      </c>
      <c r="BE141" s="18"/>
      <c r="BF141" s="877">
        <f>Пресс!AE141*Пресс!H141/Пресс!J141</f>
        <v>0</v>
      </c>
      <c r="BG141" s="18"/>
      <c r="BH141" s="825">
        <f>Пресс!AG141*Пресс!H141/Пресс!I141</f>
        <v>0</v>
      </c>
      <c r="BI141" s="29"/>
      <c r="BJ141" s="877">
        <f>Пресс!AG141*Пресс!H141/Пресс!J141</f>
        <v>0</v>
      </c>
      <c r="BK141" s="245"/>
      <c r="BL141" s="876">
        <f t="shared" ref="BL141:BL204" si="117">SUM(BN141,BR141)</f>
        <v>0</v>
      </c>
      <c r="BM141" s="876">
        <f t="shared" ref="BM141:BM204" si="118">BP141+BT141</f>
        <v>0</v>
      </c>
      <c r="BN141" s="825">
        <f>Пресс!AI141*Пресс!H141/Пресс!I141</f>
        <v>0</v>
      </c>
      <c r="BO141" s="18"/>
      <c r="BP141" s="877">
        <f>Пресс!AI141*Пресс!H141/Пресс!J141</f>
        <v>0</v>
      </c>
      <c r="BQ141" s="18"/>
      <c r="BR141" s="825">
        <f>Пресс!AK141*Пресс!H141/Пресс!I141</f>
        <v>0</v>
      </c>
      <c r="BS141" s="18"/>
      <c r="BT141" s="877">
        <f>Пресс!AK141*Пресс!H141/Пресс!J141</f>
        <v>0</v>
      </c>
      <c r="BU141" s="245"/>
      <c r="BV141" s="876">
        <f t="shared" ref="BV141:BV204" si="119">SUM(BX141,CB141)</f>
        <v>0</v>
      </c>
      <c r="BW141" s="876">
        <f t="shared" ref="BW141:BW204" si="120">BZ141+CD141</f>
        <v>0</v>
      </c>
      <c r="BX141" s="825">
        <f>Пресс!AM141*Пресс!H141/Пресс!I141</f>
        <v>0</v>
      </c>
      <c r="BY141" s="18"/>
      <c r="BZ141" s="877">
        <f>Пресс!AM141*Пресс!H141/Пресс!J141</f>
        <v>0</v>
      </c>
      <c r="CA141" s="18"/>
      <c r="CB141" s="825">
        <f>Пресс!AO141*Пресс!H141/Пресс!I141</f>
        <v>0</v>
      </c>
      <c r="CC141" s="18"/>
      <c r="CD141" s="877">
        <f>Пресс!AO141*Пресс!H141/Пресс!J141</f>
        <v>0</v>
      </c>
      <c r="CE141" s="18"/>
      <c r="CF141" s="810">
        <f t="shared" si="106"/>
        <v>0</v>
      </c>
      <c r="CG141" s="266">
        <f t="shared" si="107"/>
        <v>0</v>
      </c>
      <c r="CH141" s="202">
        <f>Пресс!AQ141*Пресс!H141/Пресс!I141</f>
        <v>0</v>
      </c>
      <c r="CI141" s="10"/>
      <c r="CJ141" s="202"/>
      <c r="CK141" s="35"/>
      <c r="CL141" s="294">
        <f t="shared" si="108"/>
        <v>0</v>
      </c>
      <c r="CM141" s="266">
        <f t="shared" si="109"/>
        <v>0</v>
      </c>
      <c r="CN141" s="208"/>
      <c r="CO141" s="33"/>
      <c r="CP141" s="212"/>
      <c r="CQ141" s="45"/>
    </row>
    <row r="142" spans="1:95" ht="19.5" customHeight="1" x14ac:dyDescent="0.2">
      <c r="A142" s="195"/>
      <c r="B142" s="1221"/>
      <c r="C142" s="336"/>
      <c r="D142" s="883" t="str">
        <f>Пресс!E142</f>
        <v xml:space="preserve">ЛОН 23/1 3мм </v>
      </c>
      <c r="E142" s="201">
        <f>Пресс!F142</f>
        <v>70</v>
      </c>
      <c r="F142" s="884">
        <f>Пресс!G142</f>
        <v>433</v>
      </c>
      <c r="G142" s="884"/>
      <c r="H142" s="884"/>
      <c r="I142" s="884"/>
      <c r="J142" s="849">
        <f>Пресс!K142*Пресс!H142/Пресс!I142</f>
        <v>1.9829268292682929</v>
      </c>
      <c r="K142" s="826">
        <f t="shared" si="110"/>
        <v>1.9829268292682929</v>
      </c>
      <c r="L142" s="818">
        <f>Пресс!K142*Пресс!H142/Пресс!J142</f>
        <v>1.3460264900662253</v>
      </c>
      <c r="M142" s="818">
        <f t="shared" si="111"/>
        <v>1.3460264900662253</v>
      </c>
      <c r="N142" s="950">
        <f t="shared" si="68"/>
        <v>0</v>
      </c>
      <c r="O142" s="876">
        <f t="shared" si="63"/>
        <v>0</v>
      </c>
      <c r="P142" s="825">
        <f>Пресс!O142*Пресс!H142/Пресс!I142</f>
        <v>0</v>
      </c>
      <c r="Q142" s="18"/>
      <c r="R142" s="877">
        <f>Пресс!O142*Пресс!H142/Пресс!J142</f>
        <v>0</v>
      </c>
      <c r="S142" s="18"/>
      <c r="T142" s="825">
        <f>Пресс!Q142*Пресс!H142/Пресс!I142</f>
        <v>0</v>
      </c>
      <c r="U142" s="18"/>
      <c r="V142" s="877">
        <f>Пресс!Q142*Пресс!H142/Пресс!J142</f>
        <v>0</v>
      </c>
      <c r="W142" s="245"/>
      <c r="X142" s="842">
        <f t="shared" si="69"/>
        <v>0</v>
      </c>
      <c r="Y142" s="876">
        <f t="shared" si="112"/>
        <v>0</v>
      </c>
      <c r="Z142" s="849">
        <f>Пресс!S142*Пресс!H142/Пресс!I142</f>
        <v>0</v>
      </c>
      <c r="AA142" s="18"/>
      <c r="AB142" s="877">
        <f>Пресс!S142*Пресс!H142/Пресс!J142</f>
        <v>0</v>
      </c>
      <c r="AC142" s="18"/>
      <c r="AD142" s="825">
        <f>Пресс!U142*Пресс!H142/Пресс!I142</f>
        <v>0</v>
      </c>
      <c r="AE142" s="18"/>
      <c r="AF142" s="877">
        <f>Пресс!U142*Пресс!H142/Пресс!J142</f>
        <v>0</v>
      </c>
      <c r="AG142" s="245"/>
      <c r="AH142" s="842">
        <f t="shared" si="70"/>
        <v>0</v>
      </c>
      <c r="AI142" s="876">
        <f t="shared" si="113"/>
        <v>0</v>
      </c>
      <c r="AJ142" s="908">
        <f>Пресс!W142*Пресс!H142/Пресс!I142</f>
        <v>0</v>
      </c>
      <c r="AK142" s="914"/>
      <c r="AL142" s="877">
        <f>Пресс!W142*Пресс!H142/Пресс!J142</f>
        <v>0</v>
      </c>
      <c r="AM142" s="18"/>
      <c r="AN142" s="908">
        <f>Пресс!Y142*Пресс!H142/Пресс!I142</f>
        <v>0</v>
      </c>
      <c r="AO142" s="914"/>
      <c r="AP142" s="877">
        <f>Пресс!Y142*Пресс!H142/Пресс!J142</f>
        <v>0</v>
      </c>
      <c r="AQ142" s="245"/>
      <c r="AR142" s="842">
        <f t="shared" si="71"/>
        <v>0</v>
      </c>
      <c r="AS142" s="876">
        <f t="shared" si="114"/>
        <v>0</v>
      </c>
      <c r="AT142" s="825">
        <f>Пресс!AA142*Пресс!H142/Пресс!I142</f>
        <v>0</v>
      </c>
      <c r="AU142" s="18"/>
      <c r="AV142" s="877">
        <f>Пресс!AA142*Пресс!H142/Пресс!J142</f>
        <v>0</v>
      </c>
      <c r="AW142" s="18"/>
      <c r="AX142" s="825">
        <f>Пресс!AC142*Пресс!H142/Пресс!I142</f>
        <v>0</v>
      </c>
      <c r="AY142" s="18"/>
      <c r="AZ142" s="877">
        <f>Пресс!AC142*Пресс!H142/Пресс!J142</f>
        <v>0</v>
      </c>
      <c r="BA142" s="245"/>
      <c r="BB142" s="842">
        <f t="shared" si="115"/>
        <v>0</v>
      </c>
      <c r="BC142" s="876">
        <f t="shared" si="116"/>
        <v>0</v>
      </c>
      <c r="BD142" s="825">
        <f>Пресс!AE142*Пресс!H142/Пресс!I142</f>
        <v>0</v>
      </c>
      <c r="BE142" s="18"/>
      <c r="BF142" s="877">
        <f>Пресс!AE142*Пресс!H142/Пресс!J142</f>
        <v>0</v>
      </c>
      <c r="BG142" s="18"/>
      <c r="BH142" s="825">
        <f>Пресс!AG142*Пресс!H142/Пресс!I142</f>
        <v>0</v>
      </c>
      <c r="BI142" s="29"/>
      <c r="BJ142" s="877">
        <f>Пресс!AG142*Пресс!H142/Пресс!J142</f>
        <v>0</v>
      </c>
      <c r="BK142" s="245"/>
      <c r="BL142" s="876">
        <f t="shared" si="117"/>
        <v>0</v>
      </c>
      <c r="BM142" s="876">
        <f t="shared" si="118"/>
        <v>0</v>
      </c>
      <c r="BN142" s="825">
        <f>Пресс!AI142*Пресс!H142/Пресс!I142</f>
        <v>0</v>
      </c>
      <c r="BO142" s="18"/>
      <c r="BP142" s="877">
        <f>Пресс!AI142*Пресс!H142/Пресс!J142</f>
        <v>0</v>
      </c>
      <c r="BQ142" s="18"/>
      <c r="BR142" s="825">
        <f>Пресс!AK142*Пресс!H142/Пресс!I142</f>
        <v>0</v>
      </c>
      <c r="BS142" s="18"/>
      <c r="BT142" s="877">
        <f>Пресс!AK142*Пресс!H142/Пресс!J142</f>
        <v>0</v>
      </c>
      <c r="BU142" s="245"/>
      <c r="BV142" s="876">
        <f t="shared" si="119"/>
        <v>0</v>
      </c>
      <c r="BW142" s="876">
        <f t="shared" si="120"/>
        <v>0</v>
      </c>
      <c r="BX142" s="825">
        <f>Пресс!AM142*Пресс!H142/Пресс!I142</f>
        <v>0</v>
      </c>
      <c r="BY142" s="18"/>
      <c r="BZ142" s="877">
        <f>Пресс!AM142*Пресс!H142/Пресс!J142</f>
        <v>0</v>
      </c>
      <c r="CA142" s="18"/>
      <c r="CB142" s="825">
        <f>Пресс!AO142*Пресс!H142/Пресс!I142</f>
        <v>0</v>
      </c>
      <c r="CC142" s="18"/>
      <c r="CD142" s="877">
        <f>Пресс!AO142*Пресс!H142/Пресс!J142</f>
        <v>0</v>
      </c>
      <c r="CE142" s="18"/>
      <c r="CF142" s="810">
        <f t="shared" si="106"/>
        <v>0</v>
      </c>
      <c r="CG142" s="266">
        <f t="shared" si="107"/>
        <v>0</v>
      </c>
      <c r="CH142" s="202">
        <f>Пресс!AQ142*Пресс!H142/Пресс!I142</f>
        <v>0</v>
      </c>
      <c r="CI142" s="10"/>
      <c r="CJ142" s="202"/>
      <c r="CK142" s="35"/>
      <c r="CL142" s="294">
        <f t="shared" si="108"/>
        <v>0</v>
      </c>
      <c r="CM142" s="266">
        <f t="shared" si="109"/>
        <v>0</v>
      </c>
      <c r="CN142" s="208"/>
      <c r="CO142" s="33"/>
      <c r="CP142" s="212"/>
      <c r="CQ142" s="45"/>
    </row>
    <row r="143" spans="1:95" ht="19.5" customHeight="1" x14ac:dyDescent="0.2">
      <c r="A143" s="195"/>
      <c r="B143" s="1221"/>
      <c r="C143" s="336"/>
      <c r="D143" s="883" t="str">
        <f>Пресс!E143</f>
        <v xml:space="preserve">ЛОН 23/1 3мм </v>
      </c>
      <c r="E143" s="201">
        <f>Пресс!F143</f>
        <v>70</v>
      </c>
      <c r="F143" s="884">
        <f>Пресс!G143</f>
        <v>470</v>
      </c>
      <c r="G143" s="884"/>
      <c r="H143" s="884"/>
      <c r="I143" s="884"/>
      <c r="J143" s="849">
        <f>Пресс!K143*Пресс!H143/Пресс!I143</f>
        <v>1.9829268292682929</v>
      </c>
      <c r="K143" s="826">
        <f t="shared" si="110"/>
        <v>1.9829268292682929</v>
      </c>
      <c r="L143" s="818">
        <f>Пресс!K143*Пресс!H143/Пресс!J143</f>
        <v>1.3460264900662253</v>
      </c>
      <c r="M143" s="818">
        <f t="shared" si="111"/>
        <v>1.3460264900662253</v>
      </c>
      <c r="N143" s="950">
        <f t="shared" si="68"/>
        <v>0</v>
      </c>
      <c r="O143" s="876">
        <f t="shared" si="63"/>
        <v>0</v>
      </c>
      <c r="P143" s="825">
        <f>Пресс!O143*Пресс!H143/Пресс!I143</f>
        <v>0</v>
      </c>
      <c r="Q143" s="18"/>
      <c r="R143" s="877">
        <f>Пресс!O143*Пресс!H143/Пресс!J143</f>
        <v>0</v>
      </c>
      <c r="S143" s="18"/>
      <c r="T143" s="825">
        <f>Пресс!Q143*Пресс!H143/Пресс!I143</f>
        <v>0</v>
      </c>
      <c r="U143" s="18"/>
      <c r="V143" s="877">
        <f>Пресс!Q143*Пресс!H143/Пресс!J143</f>
        <v>0</v>
      </c>
      <c r="W143" s="245"/>
      <c r="X143" s="842">
        <f t="shared" si="69"/>
        <v>0</v>
      </c>
      <c r="Y143" s="876">
        <f t="shared" si="112"/>
        <v>0</v>
      </c>
      <c r="Z143" s="849">
        <f>Пресс!S143*Пресс!H143/Пресс!I143</f>
        <v>0</v>
      </c>
      <c r="AA143" s="18"/>
      <c r="AB143" s="877">
        <f>Пресс!S143*Пресс!H143/Пресс!J143</f>
        <v>0</v>
      </c>
      <c r="AC143" s="18"/>
      <c r="AD143" s="825">
        <f>Пресс!U143*Пресс!H143/Пресс!I143</f>
        <v>0</v>
      </c>
      <c r="AE143" s="18"/>
      <c r="AF143" s="877">
        <f>Пресс!U143*Пресс!H143/Пресс!J143</f>
        <v>0</v>
      </c>
      <c r="AG143" s="245"/>
      <c r="AH143" s="842">
        <f t="shared" si="70"/>
        <v>0</v>
      </c>
      <c r="AI143" s="876">
        <f t="shared" si="113"/>
        <v>0</v>
      </c>
      <c r="AJ143" s="908">
        <f>Пресс!W143*Пресс!H143/Пресс!I143</f>
        <v>0</v>
      </c>
      <c r="AK143" s="914"/>
      <c r="AL143" s="877">
        <f>Пресс!W143*Пресс!H143/Пресс!J143</f>
        <v>0</v>
      </c>
      <c r="AM143" s="18"/>
      <c r="AN143" s="908">
        <f>Пресс!Y143*Пресс!H143/Пресс!I143</f>
        <v>0</v>
      </c>
      <c r="AO143" s="914"/>
      <c r="AP143" s="877">
        <f>Пресс!Y143*Пресс!H143/Пресс!J143</f>
        <v>0</v>
      </c>
      <c r="AQ143" s="245"/>
      <c r="AR143" s="842">
        <f t="shared" si="71"/>
        <v>0</v>
      </c>
      <c r="AS143" s="876">
        <f t="shared" si="114"/>
        <v>0</v>
      </c>
      <c r="AT143" s="825">
        <f>Пресс!AA143*Пресс!H143/Пресс!I143</f>
        <v>0</v>
      </c>
      <c r="AU143" s="18"/>
      <c r="AV143" s="877">
        <f>Пресс!AA143*Пресс!H143/Пресс!J143</f>
        <v>0</v>
      </c>
      <c r="AW143" s="18"/>
      <c r="AX143" s="825">
        <f>Пресс!AC143*Пресс!H143/Пресс!I143</f>
        <v>0</v>
      </c>
      <c r="AY143" s="18"/>
      <c r="AZ143" s="877">
        <f>Пресс!AC143*Пресс!H143/Пресс!J143</f>
        <v>0</v>
      </c>
      <c r="BA143" s="245"/>
      <c r="BB143" s="842">
        <f t="shared" si="115"/>
        <v>0</v>
      </c>
      <c r="BC143" s="876">
        <f t="shared" si="116"/>
        <v>0</v>
      </c>
      <c r="BD143" s="825">
        <f>Пресс!AE143*Пресс!H143/Пресс!I143</f>
        <v>0</v>
      </c>
      <c r="BE143" s="18"/>
      <c r="BF143" s="877">
        <f>Пресс!AE143*Пресс!H143/Пресс!J143</f>
        <v>0</v>
      </c>
      <c r="BG143" s="18"/>
      <c r="BH143" s="825">
        <f>Пресс!AG143*Пресс!H143/Пресс!I143</f>
        <v>0</v>
      </c>
      <c r="BI143" s="29"/>
      <c r="BJ143" s="877">
        <f>Пресс!AG143*Пресс!H143/Пресс!J143</f>
        <v>0</v>
      </c>
      <c r="BK143" s="245"/>
      <c r="BL143" s="876">
        <f t="shared" si="117"/>
        <v>0</v>
      </c>
      <c r="BM143" s="876">
        <f t="shared" si="118"/>
        <v>0</v>
      </c>
      <c r="BN143" s="825">
        <f>Пресс!AI143*Пресс!H143/Пресс!I143</f>
        <v>0</v>
      </c>
      <c r="BO143" s="18"/>
      <c r="BP143" s="877">
        <f>Пресс!AI143*Пресс!H143/Пресс!J143</f>
        <v>0</v>
      </c>
      <c r="BQ143" s="18"/>
      <c r="BR143" s="825">
        <f>Пресс!AK143*Пресс!H143/Пресс!I143</f>
        <v>0</v>
      </c>
      <c r="BS143" s="18"/>
      <c r="BT143" s="877">
        <f>Пресс!AK143*Пресс!H143/Пресс!J143</f>
        <v>0</v>
      </c>
      <c r="BU143" s="245"/>
      <c r="BV143" s="876">
        <f t="shared" si="119"/>
        <v>0</v>
      </c>
      <c r="BW143" s="876">
        <f t="shared" si="120"/>
        <v>0</v>
      </c>
      <c r="BX143" s="825">
        <f>Пресс!AM143*Пресс!H143/Пресс!I143</f>
        <v>0</v>
      </c>
      <c r="BY143" s="18"/>
      <c r="BZ143" s="877">
        <f>Пресс!AM143*Пресс!H143/Пресс!J143</f>
        <v>0</v>
      </c>
      <c r="CA143" s="18"/>
      <c r="CB143" s="825">
        <f>Пресс!AO143*Пресс!H143/Пресс!I143</f>
        <v>0</v>
      </c>
      <c r="CC143" s="18"/>
      <c r="CD143" s="877">
        <f>Пресс!AO143*Пресс!H143/Пресс!J143</f>
        <v>0</v>
      </c>
      <c r="CE143" s="18"/>
      <c r="CF143" s="810">
        <f t="shared" si="106"/>
        <v>0</v>
      </c>
      <c r="CG143" s="266">
        <f t="shared" si="107"/>
        <v>0</v>
      </c>
      <c r="CH143" s="202">
        <f>Пресс!AQ143*Пресс!H143/Пресс!I143</f>
        <v>0</v>
      </c>
      <c r="CI143" s="10"/>
      <c r="CJ143" s="202"/>
      <c r="CK143" s="35"/>
      <c r="CL143" s="294">
        <f t="shared" si="108"/>
        <v>0</v>
      </c>
      <c r="CM143" s="266">
        <f t="shared" si="109"/>
        <v>0</v>
      </c>
      <c r="CN143" s="208"/>
      <c r="CO143" s="33"/>
      <c r="CP143" s="212"/>
      <c r="CQ143" s="45"/>
    </row>
    <row r="144" spans="1:95" ht="19.5" customHeight="1" x14ac:dyDescent="0.2">
      <c r="A144" s="195"/>
      <c r="B144" s="1221"/>
      <c r="C144" s="336"/>
      <c r="D144" s="883" t="str">
        <f>Пресс!E144</f>
        <v>ЛОН 23/1 12мм,10мм,20мм</v>
      </c>
      <c r="E144" s="201">
        <f>Пресс!F144</f>
        <v>40</v>
      </c>
      <c r="F144" s="884" t="str">
        <f>Пресс!G144</f>
        <v>Black</v>
      </c>
      <c r="G144" s="884"/>
      <c r="H144" s="884"/>
      <c r="I144" s="884"/>
      <c r="J144" s="849">
        <f>Пресс!K144*Пресс!H144/Пресс!I144</f>
        <v>32.303703703703711</v>
      </c>
      <c r="K144" s="826">
        <f t="shared" si="110"/>
        <v>32.303703703703711</v>
      </c>
      <c r="L144" s="818">
        <f>Пресс!K144*Пресс!H144/Пресс!J144</f>
        <v>21.660596026490069</v>
      </c>
      <c r="M144" s="818">
        <f t="shared" si="111"/>
        <v>21.660596026490069</v>
      </c>
      <c r="N144" s="950">
        <f t="shared" si="68"/>
        <v>0</v>
      </c>
      <c r="O144" s="876">
        <f t="shared" si="63"/>
        <v>0</v>
      </c>
      <c r="P144" s="825">
        <f>Пресс!O144*Пресс!H144/Пресс!I144</f>
        <v>0</v>
      </c>
      <c r="Q144" s="18"/>
      <c r="R144" s="877">
        <f>Пресс!O144*Пресс!H144/Пресс!J144</f>
        <v>0</v>
      </c>
      <c r="S144" s="18"/>
      <c r="T144" s="825">
        <f>Пресс!Q144*Пресс!H144/Пресс!I144</f>
        <v>0</v>
      </c>
      <c r="U144" s="18"/>
      <c r="V144" s="877">
        <f>Пресс!Q144*Пресс!H144/Пресс!J144</f>
        <v>0</v>
      </c>
      <c r="W144" s="245"/>
      <c r="X144" s="842">
        <f t="shared" si="69"/>
        <v>0</v>
      </c>
      <c r="Y144" s="876">
        <f t="shared" si="112"/>
        <v>0</v>
      </c>
      <c r="Z144" s="849">
        <f>Пресс!S144*Пресс!H144/Пресс!I144</f>
        <v>0</v>
      </c>
      <c r="AA144" s="18"/>
      <c r="AB144" s="877">
        <f>Пресс!S144*Пресс!H144/Пресс!J144</f>
        <v>0</v>
      </c>
      <c r="AC144" s="18"/>
      <c r="AD144" s="825">
        <f>Пресс!U144*Пресс!H144/Пресс!I144</f>
        <v>0</v>
      </c>
      <c r="AE144" s="18"/>
      <c r="AF144" s="877">
        <f>Пресс!U144*Пресс!H144/Пресс!J144</f>
        <v>0</v>
      </c>
      <c r="AG144" s="245"/>
      <c r="AH144" s="842">
        <f t="shared" si="70"/>
        <v>0</v>
      </c>
      <c r="AI144" s="876">
        <f t="shared" si="113"/>
        <v>0</v>
      </c>
      <c r="AJ144" s="908">
        <f>Пресс!W144*Пресс!H144/Пресс!I144</f>
        <v>0</v>
      </c>
      <c r="AK144" s="914"/>
      <c r="AL144" s="877">
        <f>Пресс!W144*Пресс!H144/Пресс!J144</f>
        <v>0</v>
      </c>
      <c r="AM144" s="18"/>
      <c r="AN144" s="908">
        <f>Пресс!Y144*Пресс!H144/Пресс!I144</f>
        <v>0</v>
      </c>
      <c r="AO144" s="914"/>
      <c r="AP144" s="877">
        <f>Пресс!Y144*Пресс!H144/Пресс!J144</f>
        <v>0</v>
      </c>
      <c r="AQ144" s="245"/>
      <c r="AR144" s="842">
        <f t="shared" si="71"/>
        <v>0</v>
      </c>
      <c r="AS144" s="876">
        <f t="shared" si="114"/>
        <v>0</v>
      </c>
      <c r="AT144" s="825">
        <f>Пресс!AA144*Пресс!H144/Пресс!I144</f>
        <v>0</v>
      </c>
      <c r="AU144" s="18"/>
      <c r="AV144" s="877">
        <f>Пресс!AA144*Пресс!H144/Пресс!J144</f>
        <v>0</v>
      </c>
      <c r="AW144" s="18"/>
      <c r="AX144" s="825">
        <f>Пресс!AC144*Пресс!H144/Пресс!I144</f>
        <v>0</v>
      </c>
      <c r="AY144" s="18"/>
      <c r="AZ144" s="877">
        <f>Пресс!AC144*Пресс!H144/Пресс!J144</f>
        <v>0</v>
      </c>
      <c r="BA144" s="245"/>
      <c r="BB144" s="842">
        <f t="shared" si="115"/>
        <v>0</v>
      </c>
      <c r="BC144" s="876">
        <f t="shared" si="116"/>
        <v>0</v>
      </c>
      <c r="BD144" s="825">
        <f>Пресс!AE144*Пресс!H144/Пресс!I144</f>
        <v>0</v>
      </c>
      <c r="BE144" s="18"/>
      <c r="BF144" s="877">
        <f>Пресс!AE144*Пресс!H144/Пресс!J144</f>
        <v>0</v>
      </c>
      <c r="BG144" s="18"/>
      <c r="BH144" s="825">
        <f>Пресс!AG144*Пресс!H144/Пресс!I144</f>
        <v>0</v>
      </c>
      <c r="BI144" s="29"/>
      <c r="BJ144" s="877">
        <f>Пресс!AG144*Пресс!H144/Пресс!J144</f>
        <v>0</v>
      </c>
      <c r="BK144" s="245"/>
      <c r="BL144" s="876">
        <f t="shared" si="117"/>
        <v>0</v>
      </c>
      <c r="BM144" s="876">
        <f t="shared" si="118"/>
        <v>0</v>
      </c>
      <c r="BN144" s="825">
        <f>Пресс!AI144*Пресс!H144/Пресс!I144</f>
        <v>0</v>
      </c>
      <c r="BO144" s="18"/>
      <c r="BP144" s="877">
        <f>Пресс!AI144*Пресс!H144/Пресс!J144</f>
        <v>0</v>
      </c>
      <c r="BQ144" s="18"/>
      <c r="BR144" s="825">
        <f>Пресс!AK144*Пресс!H144/Пресс!I144</f>
        <v>0</v>
      </c>
      <c r="BS144" s="18"/>
      <c r="BT144" s="877">
        <f>Пресс!AK144*Пресс!H144/Пресс!J144</f>
        <v>0</v>
      </c>
      <c r="BU144" s="245"/>
      <c r="BV144" s="876">
        <f t="shared" si="119"/>
        <v>0</v>
      </c>
      <c r="BW144" s="876">
        <f t="shared" si="120"/>
        <v>0</v>
      </c>
      <c r="BX144" s="825">
        <f>Пресс!AM144*Пресс!H144/Пресс!I144</f>
        <v>0</v>
      </c>
      <c r="BY144" s="18"/>
      <c r="BZ144" s="877">
        <f>Пресс!AM144*Пресс!H144/Пресс!J144</f>
        <v>0</v>
      </c>
      <c r="CA144" s="18"/>
      <c r="CB144" s="825">
        <f>Пресс!AO144*Пресс!H144/Пресс!I144</f>
        <v>0</v>
      </c>
      <c r="CC144" s="18"/>
      <c r="CD144" s="877">
        <f>Пресс!AO144*Пресс!H144/Пресс!J144</f>
        <v>0</v>
      </c>
      <c r="CE144" s="18"/>
      <c r="CF144" s="810">
        <f t="shared" si="106"/>
        <v>0</v>
      </c>
      <c r="CG144" s="266">
        <f t="shared" si="107"/>
        <v>0</v>
      </c>
      <c r="CH144" s="202">
        <f>Пресс!AQ144*Пресс!H144/Пресс!I144</f>
        <v>0</v>
      </c>
      <c r="CI144" s="10"/>
      <c r="CJ144" s="202"/>
      <c r="CK144" s="35"/>
      <c r="CL144" s="294">
        <f t="shared" si="108"/>
        <v>0</v>
      </c>
      <c r="CM144" s="266">
        <f t="shared" si="109"/>
        <v>0</v>
      </c>
      <c r="CN144" s="208"/>
      <c r="CO144" s="33"/>
      <c r="CP144" s="212"/>
      <c r="CQ144" s="45"/>
    </row>
    <row r="145" spans="1:95" ht="19.5" customHeight="1" x14ac:dyDescent="0.2">
      <c r="A145" s="195"/>
      <c r="B145" s="1221"/>
      <c r="C145" s="336"/>
      <c r="D145" s="883" t="str">
        <f>Пресс!E145</f>
        <v>ЛОН 23/1 2,5мм,3мм,3,5мм,4,5мм</v>
      </c>
      <c r="E145" s="201">
        <f>Пресс!F145</f>
        <v>40</v>
      </c>
      <c r="F145" s="884" t="str">
        <f>Пресс!G145</f>
        <v>White</v>
      </c>
      <c r="G145" s="884"/>
      <c r="H145" s="884"/>
      <c r="I145" s="884"/>
      <c r="J145" s="849">
        <f>Пресс!K145*Пресс!H145/Пресс!I145</f>
        <v>391.64395061728402</v>
      </c>
      <c r="K145" s="826">
        <f t="shared" si="110"/>
        <v>391.64395061728402</v>
      </c>
      <c r="L145" s="818">
        <f>Пресс!K145*Пресс!H145/Пресс!J145</f>
        <v>262.60894039735103</v>
      </c>
      <c r="M145" s="818">
        <f t="shared" si="111"/>
        <v>262.60894039735103</v>
      </c>
      <c r="N145" s="950">
        <f t="shared" si="68"/>
        <v>0</v>
      </c>
      <c r="O145" s="876">
        <f t="shared" si="63"/>
        <v>0</v>
      </c>
      <c r="P145" s="825">
        <f>Пресс!O145*Пресс!H145/Пресс!I145</f>
        <v>0</v>
      </c>
      <c r="Q145" s="18"/>
      <c r="R145" s="877">
        <f>Пресс!O145*Пресс!H145/Пресс!J145</f>
        <v>0</v>
      </c>
      <c r="S145" s="18"/>
      <c r="T145" s="825">
        <f>Пресс!Q145*Пресс!H145/Пресс!I145</f>
        <v>0</v>
      </c>
      <c r="U145" s="18"/>
      <c r="V145" s="877">
        <f>Пресс!Q145*Пресс!H145/Пресс!J145</f>
        <v>0</v>
      </c>
      <c r="W145" s="245"/>
      <c r="X145" s="842">
        <f t="shared" si="69"/>
        <v>0</v>
      </c>
      <c r="Y145" s="876">
        <f t="shared" si="112"/>
        <v>0</v>
      </c>
      <c r="Z145" s="849">
        <f>Пресс!S145*Пресс!H145/Пресс!I145</f>
        <v>0</v>
      </c>
      <c r="AA145" s="18"/>
      <c r="AB145" s="877">
        <f>Пресс!S145*Пресс!H145/Пресс!J145</f>
        <v>0</v>
      </c>
      <c r="AC145" s="18"/>
      <c r="AD145" s="825">
        <f>Пресс!U145*Пресс!H145/Пресс!I145</f>
        <v>0</v>
      </c>
      <c r="AE145" s="18"/>
      <c r="AF145" s="877">
        <f>Пресс!U145*Пресс!H145/Пресс!J145</f>
        <v>0</v>
      </c>
      <c r="AG145" s="245"/>
      <c r="AH145" s="842">
        <f t="shared" si="70"/>
        <v>0</v>
      </c>
      <c r="AI145" s="876">
        <f t="shared" si="113"/>
        <v>0</v>
      </c>
      <c r="AJ145" s="908">
        <f>Пресс!W145*Пресс!H145/Пресс!I145</f>
        <v>0</v>
      </c>
      <c r="AK145" s="914"/>
      <c r="AL145" s="877">
        <f>Пресс!W145*Пресс!H145/Пресс!J145</f>
        <v>0</v>
      </c>
      <c r="AM145" s="18"/>
      <c r="AN145" s="908">
        <f>Пресс!Y145*Пресс!H145/Пресс!I145</f>
        <v>0</v>
      </c>
      <c r="AO145" s="914"/>
      <c r="AP145" s="877">
        <f>Пресс!Y145*Пресс!H145/Пресс!J145</f>
        <v>0</v>
      </c>
      <c r="AQ145" s="245"/>
      <c r="AR145" s="842">
        <f t="shared" si="71"/>
        <v>0</v>
      </c>
      <c r="AS145" s="876">
        <f t="shared" si="114"/>
        <v>0</v>
      </c>
      <c r="AT145" s="825">
        <f>Пресс!AA145*Пресс!H145/Пресс!I145</f>
        <v>0</v>
      </c>
      <c r="AU145" s="18"/>
      <c r="AV145" s="877">
        <f>Пресс!AA145*Пресс!H145/Пресс!J145</f>
        <v>0</v>
      </c>
      <c r="AW145" s="18"/>
      <c r="AX145" s="825">
        <f>Пресс!AC145*Пресс!H145/Пресс!I145</f>
        <v>0</v>
      </c>
      <c r="AY145" s="18"/>
      <c r="AZ145" s="877">
        <f>Пресс!AC145*Пресс!H145/Пресс!J145</f>
        <v>0</v>
      </c>
      <c r="BA145" s="245"/>
      <c r="BB145" s="842">
        <f t="shared" si="115"/>
        <v>0</v>
      </c>
      <c r="BC145" s="876">
        <f t="shared" si="116"/>
        <v>0</v>
      </c>
      <c r="BD145" s="825">
        <f>Пресс!AE145*Пресс!H145/Пресс!I145</f>
        <v>0</v>
      </c>
      <c r="BE145" s="18"/>
      <c r="BF145" s="877">
        <f>Пресс!AE145*Пресс!H145/Пресс!J145</f>
        <v>0</v>
      </c>
      <c r="BG145" s="18"/>
      <c r="BH145" s="825">
        <f>Пресс!AG145*Пресс!H145/Пресс!I145</f>
        <v>0</v>
      </c>
      <c r="BI145" s="29"/>
      <c r="BJ145" s="877">
        <f>Пресс!AG145*Пресс!H145/Пресс!J145</f>
        <v>0</v>
      </c>
      <c r="BK145" s="245"/>
      <c r="BL145" s="876">
        <f t="shared" si="117"/>
        <v>0</v>
      </c>
      <c r="BM145" s="876">
        <f t="shared" si="118"/>
        <v>0</v>
      </c>
      <c r="BN145" s="825">
        <f>Пресс!AI145*Пресс!H145/Пресс!I145</f>
        <v>0</v>
      </c>
      <c r="BO145" s="18"/>
      <c r="BP145" s="877">
        <f>Пресс!AI145*Пресс!H145/Пресс!J145</f>
        <v>0</v>
      </c>
      <c r="BQ145" s="18"/>
      <c r="BR145" s="825">
        <f>Пресс!AK145*Пресс!H145/Пресс!I145</f>
        <v>0</v>
      </c>
      <c r="BS145" s="18"/>
      <c r="BT145" s="877">
        <f>Пресс!AK145*Пресс!H145/Пресс!J145</f>
        <v>0</v>
      </c>
      <c r="BU145" s="245"/>
      <c r="BV145" s="876">
        <f t="shared" si="119"/>
        <v>0</v>
      </c>
      <c r="BW145" s="876">
        <f t="shared" si="120"/>
        <v>0</v>
      </c>
      <c r="BX145" s="825">
        <f>Пресс!AM145*Пресс!H145/Пресс!I145</f>
        <v>0</v>
      </c>
      <c r="BY145" s="18"/>
      <c r="BZ145" s="877">
        <f>Пресс!AM145*Пресс!H145/Пресс!J145</f>
        <v>0</v>
      </c>
      <c r="CA145" s="18"/>
      <c r="CB145" s="825">
        <f>Пресс!AO145*Пресс!H145/Пресс!I145</f>
        <v>0</v>
      </c>
      <c r="CC145" s="18"/>
      <c r="CD145" s="877">
        <f>Пресс!AO145*Пресс!H145/Пресс!J145</f>
        <v>0</v>
      </c>
      <c r="CE145" s="18"/>
      <c r="CF145" s="810">
        <f t="shared" si="106"/>
        <v>0</v>
      </c>
      <c r="CG145" s="266">
        <f t="shared" si="107"/>
        <v>0</v>
      </c>
      <c r="CH145" s="202">
        <f>Пресс!AQ145*Пресс!H145/Пресс!I145</f>
        <v>0</v>
      </c>
      <c r="CI145" s="10"/>
      <c r="CJ145" s="202"/>
      <c r="CK145" s="35"/>
      <c r="CL145" s="294">
        <f t="shared" si="108"/>
        <v>0</v>
      </c>
      <c r="CM145" s="266">
        <f t="shared" si="109"/>
        <v>0</v>
      </c>
      <c r="CN145" s="208"/>
      <c r="CO145" s="33"/>
      <c r="CP145" s="212"/>
      <c r="CQ145" s="45"/>
    </row>
    <row r="146" spans="1:95" ht="19.5" customHeight="1" x14ac:dyDescent="0.2">
      <c r="A146" s="195"/>
      <c r="B146" s="1221"/>
      <c r="C146" s="336"/>
      <c r="D146" s="883">
        <f>Пресс!E146</f>
        <v>0</v>
      </c>
      <c r="E146" s="201">
        <f>Пресс!F146</f>
        <v>0</v>
      </c>
      <c r="F146" s="884">
        <f>Пресс!G146</f>
        <v>0</v>
      </c>
      <c r="G146" s="884"/>
      <c r="H146" s="884"/>
      <c r="I146" s="884"/>
      <c r="J146" s="849" t="e">
        <f>Пресс!K146*Пресс!H146/Пресс!I146</f>
        <v>#DIV/0!</v>
      </c>
      <c r="K146" s="826" t="e">
        <f t="shared" si="110"/>
        <v>#DIV/0!</v>
      </c>
      <c r="L146" s="818" t="e">
        <f>Пресс!K146*Пресс!H146/Пресс!J146</f>
        <v>#DIV/0!</v>
      </c>
      <c r="M146" s="818" t="e">
        <f t="shared" si="111"/>
        <v>#DIV/0!</v>
      </c>
      <c r="N146" s="950" t="e">
        <f t="shared" si="68"/>
        <v>#DIV/0!</v>
      </c>
      <c r="O146" s="876" t="e">
        <f t="shared" si="63"/>
        <v>#DIV/0!</v>
      </c>
      <c r="P146" s="825" t="e">
        <f>Пресс!O146*Пресс!H146/Пресс!I146</f>
        <v>#DIV/0!</v>
      </c>
      <c r="Q146" s="18"/>
      <c r="R146" s="877" t="e">
        <f>Пресс!O146*Пресс!H146/Пресс!J146</f>
        <v>#DIV/0!</v>
      </c>
      <c r="S146" s="18"/>
      <c r="T146" s="825" t="e">
        <f>Пресс!Q146*Пресс!H146/Пресс!I146</f>
        <v>#DIV/0!</v>
      </c>
      <c r="U146" s="18"/>
      <c r="V146" s="877" t="e">
        <f>Пресс!Q146*Пресс!H146/Пресс!J146</f>
        <v>#DIV/0!</v>
      </c>
      <c r="W146" s="245"/>
      <c r="X146" s="842" t="e">
        <f t="shared" si="69"/>
        <v>#DIV/0!</v>
      </c>
      <c r="Y146" s="876" t="e">
        <f t="shared" si="112"/>
        <v>#DIV/0!</v>
      </c>
      <c r="Z146" s="849" t="e">
        <f>Пресс!S146*Пресс!H146/Пресс!I146</f>
        <v>#DIV/0!</v>
      </c>
      <c r="AA146" s="18"/>
      <c r="AB146" s="877" t="e">
        <f>Пресс!S146*Пресс!H146/Пресс!J146</f>
        <v>#DIV/0!</v>
      </c>
      <c r="AC146" s="18"/>
      <c r="AD146" s="825" t="e">
        <f>Пресс!U146*Пресс!H146/Пресс!I146</f>
        <v>#DIV/0!</v>
      </c>
      <c r="AE146" s="18"/>
      <c r="AF146" s="877" t="e">
        <f>Пресс!U146*Пресс!H146/Пресс!J146</f>
        <v>#DIV/0!</v>
      </c>
      <c r="AG146" s="245"/>
      <c r="AH146" s="842" t="e">
        <f t="shared" si="70"/>
        <v>#DIV/0!</v>
      </c>
      <c r="AI146" s="876" t="e">
        <f t="shared" si="113"/>
        <v>#DIV/0!</v>
      </c>
      <c r="AJ146" s="908" t="e">
        <f>Пресс!W146*Пресс!H146/Пресс!I146</f>
        <v>#DIV/0!</v>
      </c>
      <c r="AK146" s="914"/>
      <c r="AL146" s="877" t="e">
        <f>Пресс!W146*Пресс!H146/Пресс!J146</f>
        <v>#DIV/0!</v>
      </c>
      <c r="AM146" s="18"/>
      <c r="AN146" s="908" t="e">
        <f>Пресс!Y146*Пресс!H146/Пресс!I146</f>
        <v>#DIV/0!</v>
      </c>
      <c r="AO146" s="914"/>
      <c r="AP146" s="877" t="e">
        <f>Пресс!Y146*Пресс!H146/Пресс!J146</f>
        <v>#DIV/0!</v>
      </c>
      <c r="AQ146" s="245"/>
      <c r="AR146" s="842" t="e">
        <f t="shared" si="71"/>
        <v>#DIV/0!</v>
      </c>
      <c r="AS146" s="876" t="e">
        <f t="shared" si="114"/>
        <v>#DIV/0!</v>
      </c>
      <c r="AT146" s="825" t="e">
        <f>Пресс!AA146*Пресс!H146/Пресс!I146</f>
        <v>#DIV/0!</v>
      </c>
      <c r="AU146" s="18"/>
      <c r="AV146" s="877" t="e">
        <f>Пресс!AA146*Пресс!H146/Пресс!J146</f>
        <v>#DIV/0!</v>
      </c>
      <c r="AW146" s="18"/>
      <c r="AX146" s="825" t="e">
        <f>Пресс!AC146*Пресс!H146/Пресс!I146</f>
        <v>#DIV/0!</v>
      </c>
      <c r="AY146" s="18"/>
      <c r="AZ146" s="877" t="e">
        <f>Пресс!AC146*Пресс!H146/Пресс!J146</f>
        <v>#DIV/0!</v>
      </c>
      <c r="BA146" s="245"/>
      <c r="BB146" s="842" t="e">
        <f t="shared" si="115"/>
        <v>#DIV/0!</v>
      </c>
      <c r="BC146" s="876" t="e">
        <f t="shared" si="116"/>
        <v>#DIV/0!</v>
      </c>
      <c r="BD146" s="825" t="e">
        <f>Пресс!AE146*Пресс!H146/Пресс!I146</f>
        <v>#DIV/0!</v>
      </c>
      <c r="BE146" s="18"/>
      <c r="BF146" s="877" t="e">
        <f>Пресс!AE146*Пресс!H146/Пресс!J146</f>
        <v>#DIV/0!</v>
      </c>
      <c r="BG146" s="18"/>
      <c r="BH146" s="825" t="e">
        <f>Пресс!AG146*Пресс!H146/Пресс!I146</f>
        <v>#DIV/0!</v>
      </c>
      <c r="BI146" s="29"/>
      <c r="BJ146" s="877" t="e">
        <f>Пресс!AG146*Пресс!H146/Пресс!J146</f>
        <v>#DIV/0!</v>
      </c>
      <c r="BK146" s="245"/>
      <c r="BL146" s="876" t="e">
        <f t="shared" si="117"/>
        <v>#DIV/0!</v>
      </c>
      <c r="BM146" s="876" t="e">
        <f t="shared" si="118"/>
        <v>#DIV/0!</v>
      </c>
      <c r="BN146" s="825" t="e">
        <f>Пресс!AI146*Пресс!H146/Пресс!I146</f>
        <v>#DIV/0!</v>
      </c>
      <c r="BO146" s="18"/>
      <c r="BP146" s="877" t="e">
        <f>Пресс!AI146*Пресс!H146/Пресс!J146</f>
        <v>#DIV/0!</v>
      </c>
      <c r="BQ146" s="18"/>
      <c r="BR146" s="825" t="e">
        <f>Пресс!AK146*Пресс!H146/Пресс!I146</f>
        <v>#DIV/0!</v>
      </c>
      <c r="BS146" s="18"/>
      <c r="BT146" s="877" t="e">
        <f>Пресс!AK146*Пресс!H146/Пресс!J146</f>
        <v>#DIV/0!</v>
      </c>
      <c r="BU146" s="245"/>
      <c r="BV146" s="876" t="e">
        <f t="shared" si="119"/>
        <v>#DIV/0!</v>
      </c>
      <c r="BW146" s="876" t="e">
        <f t="shared" si="120"/>
        <v>#DIV/0!</v>
      </c>
      <c r="BX146" s="825" t="e">
        <f>Пресс!AM146*Пресс!H146/Пресс!I146</f>
        <v>#DIV/0!</v>
      </c>
      <c r="BY146" s="18"/>
      <c r="BZ146" s="877" t="e">
        <f>Пресс!AM146*Пресс!H146/Пресс!J146</f>
        <v>#DIV/0!</v>
      </c>
      <c r="CA146" s="18"/>
      <c r="CB146" s="825" t="e">
        <f>Пресс!AO146*Пресс!H146/Пресс!I146</f>
        <v>#DIV/0!</v>
      </c>
      <c r="CC146" s="18"/>
      <c r="CD146" s="877" t="e">
        <f>Пресс!AO146*Пресс!H146/Пресс!J146</f>
        <v>#DIV/0!</v>
      </c>
      <c r="CE146" s="18"/>
      <c r="CF146" s="810" t="e">
        <f t="shared" si="106"/>
        <v>#DIV/0!</v>
      </c>
      <c r="CG146" s="266">
        <f t="shared" si="107"/>
        <v>0</v>
      </c>
      <c r="CH146" s="202" t="e">
        <f>Пресс!AQ146*Пресс!H146/Пресс!I146</f>
        <v>#DIV/0!</v>
      </c>
      <c r="CI146" s="10"/>
      <c r="CJ146" s="202"/>
      <c r="CK146" s="35"/>
      <c r="CL146" s="294">
        <f t="shared" si="108"/>
        <v>0</v>
      </c>
      <c r="CM146" s="266">
        <f t="shared" si="109"/>
        <v>0</v>
      </c>
      <c r="CN146" s="208"/>
      <c r="CO146" s="33"/>
      <c r="CP146" s="212"/>
      <c r="CQ146" s="45"/>
    </row>
    <row r="147" spans="1:95" ht="19.5" customHeight="1" x14ac:dyDescent="0.2">
      <c r="A147" s="195"/>
      <c r="B147" s="1221"/>
      <c r="C147" s="336"/>
      <c r="D147" s="883">
        <f>Пресс!E147</f>
        <v>0</v>
      </c>
      <c r="E147" s="201">
        <f>Пресс!F147</f>
        <v>0</v>
      </c>
      <c r="F147" s="884">
        <f>Пресс!G147</f>
        <v>0</v>
      </c>
      <c r="G147" s="884"/>
      <c r="H147" s="884"/>
      <c r="I147" s="884"/>
      <c r="J147" s="849" t="e">
        <f>Пресс!K147*Пресс!H147/Пресс!I147</f>
        <v>#DIV/0!</v>
      </c>
      <c r="K147" s="826" t="e">
        <f t="shared" si="110"/>
        <v>#DIV/0!</v>
      </c>
      <c r="L147" s="818" t="e">
        <f>Пресс!K147*Пресс!H147/Пресс!J147</f>
        <v>#DIV/0!</v>
      </c>
      <c r="M147" s="818" t="e">
        <f t="shared" si="111"/>
        <v>#DIV/0!</v>
      </c>
      <c r="N147" s="950" t="e">
        <f t="shared" si="68"/>
        <v>#DIV/0!</v>
      </c>
      <c r="O147" s="876" t="e">
        <f t="shared" si="63"/>
        <v>#DIV/0!</v>
      </c>
      <c r="P147" s="825" t="e">
        <f>Пресс!O147*Пресс!H147/Пресс!I147</f>
        <v>#DIV/0!</v>
      </c>
      <c r="Q147" s="18"/>
      <c r="R147" s="877" t="e">
        <f>Пресс!O147*Пресс!H147/Пресс!J147</f>
        <v>#DIV/0!</v>
      </c>
      <c r="S147" s="18"/>
      <c r="T147" s="825" t="e">
        <f>Пресс!Q147*Пресс!H147/Пресс!I147</f>
        <v>#DIV/0!</v>
      </c>
      <c r="U147" s="18"/>
      <c r="V147" s="877" t="e">
        <f>Пресс!Q147*Пресс!H147/Пресс!J147</f>
        <v>#DIV/0!</v>
      </c>
      <c r="W147" s="245"/>
      <c r="X147" s="842" t="e">
        <f t="shared" si="69"/>
        <v>#DIV/0!</v>
      </c>
      <c r="Y147" s="876" t="e">
        <f t="shared" si="112"/>
        <v>#DIV/0!</v>
      </c>
      <c r="Z147" s="849" t="e">
        <f>Пресс!S147*Пресс!H147/Пресс!I147</f>
        <v>#DIV/0!</v>
      </c>
      <c r="AA147" s="18"/>
      <c r="AB147" s="877" t="e">
        <f>Пресс!S147*Пресс!H147/Пресс!J147</f>
        <v>#DIV/0!</v>
      </c>
      <c r="AC147" s="18"/>
      <c r="AD147" s="825" t="e">
        <f>Пресс!U147*Пресс!H147/Пресс!I147</f>
        <v>#DIV/0!</v>
      </c>
      <c r="AE147" s="18"/>
      <c r="AF147" s="877" t="e">
        <f>Пресс!U147*Пресс!H147/Пресс!J147</f>
        <v>#DIV/0!</v>
      </c>
      <c r="AG147" s="245"/>
      <c r="AH147" s="842" t="e">
        <f t="shared" si="70"/>
        <v>#DIV/0!</v>
      </c>
      <c r="AI147" s="876" t="e">
        <f t="shared" si="113"/>
        <v>#DIV/0!</v>
      </c>
      <c r="AJ147" s="908" t="e">
        <f>Пресс!W147*Пресс!H147/Пресс!I147</f>
        <v>#DIV/0!</v>
      </c>
      <c r="AK147" s="914"/>
      <c r="AL147" s="877" t="e">
        <f>Пресс!W147*Пресс!H147/Пресс!J147</f>
        <v>#DIV/0!</v>
      </c>
      <c r="AM147" s="18"/>
      <c r="AN147" s="908" t="e">
        <f>Пресс!Y147*Пресс!H147/Пресс!I147</f>
        <v>#DIV/0!</v>
      </c>
      <c r="AO147" s="914"/>
      <c r="AP147" s="877" t="e">
        <f>Пресс!Y147*Пресс!H147/Пресс!J147</f>
        <v>#DIV/0!</v>
      </c>
      <c r="AQ147" s="245"/>
      <c r="AR147" s="842" t="e">
        <f t="shared" si="71"/>
        <v>#DIV/0!</v>
      </c>
      <c r="AS147" s="876" t="e">
        <f t="shared" si="114"/>
        <v>#DIV/0!</v>
      </c>
      <c r="AT147" s="825" t="e">
        <f>Пресс!AA147*Пресс!H147/Пресс!I147</f>
        <v>#DIV/0!</v>
      </c>
      <c r="AU147" s="18"/>
      <c r="AV147" s="877" t="e">
        <f>Пресс!AA147*Пресс!H147/Пресс!J147</f>
        <v>#DIV/0!</v>
      </c>
      <c r="AW147" s="18"/>
      <c r="AX147" s="825" t="e">
        <f>Пресс!AC147*Пресс!H147/Пресс!I147</f>
        <v>#DIV/0!</v>
      </c>
      <c r="AY147" s="18"/>
      <c r="AZ147" s="877" t="e">
        <f>Пресс!AC147*Пресс!H147/Пресс!J147</f>
        <v>#DIV/0!</v>
      </c>
      <c r="BA147" s="245"/>
      <c r="BB147" s="842" t="e">
        <f t="shared" si="115"/>
        <v>#DIV/0!</v>
      </c>
      <c r="BC147" s="876" t="e">
        <f t="shared" si="116"/>
        <v>#DIV/0!</v>
      </c>
      <c r="BD147" s="825" t="e">
        <f>Пресс!AE147*Пресс!H147/Пресс!I147</f>
        <v>#DIV/0!</v>
      </c>
      <c r="BE147" s="18"/>
      <c r="BF147" s="877" t="e">
        <f>Пресс!AE147*Пресс!H147/Пресс!J147</f>
        <v>#DIV/0!</v>
      </c>
      <c r="BG147" s="18"/>
      <c r="BH147" s="825" t="e">
        <f>Пресс!AG147*Пресс!H147/Пресс!I147</f>
        <v>#DIV/0!</v>
      </c>
      <c r="BI147" s="29"/>
      <c r="BJ147" s="877" t="e">
        <f>Пресс!AG147*Пресс!H147/Пресс!J147</f>
        <v>#DIV/0!</v>
      </c>
      <c r="BK147" s="245"/>
      <c r="BL147" s="876" t="e">
        <f t="shared" si="117"/>
        <v>#DIV/0!</v>
      </c>
      <c r="BM147" s="876" t="e">
        <f t="shared" si="118"/>
        <v>#DIV/0!</v>
      </c>
      <c r="BN147" s="825" t="e">
        <f>Пресс!AI147*Пресс!H147/Пресс!I147</f>
        <v>#DIV/0!</v>
      </c>
      <c r="BO147" s="18"/>
      <c r="BP147" s="877" t="e">
        <f>Пресс!AI147*Пресс!H147/Пресс!J147</f>
        <v>#DIV/0!</v>
      </c>
      <c r="BQ147" s="18"/>
      <c r="BR147" s="825" t="e">
        <f>Пресс!AK147*Пресс!H147/Пресс!I147</f>
        <v>#DIV/0!</v>
      </c>
      <c r="BS147" s="18"/>
      <c r="BT147" s="877" t="e">
        <f>Пресс!AK147*Пресс!H147/Пресс!J147</f>
        <v>#DIV/0!</v>
      </c>
      <c r="BU147" s="245"/>
      <c r="BV147" s="876" t="e">
        <f t="shared" si="119"/>
        <v>#DIV/0!</v>
      </c>
      <c r="BW147" s="876" t="e">
        <f t="shared" si="120"/>
        <v>#DIV/0!</v>
      </c>
      <c r="BX147" s="825" t="e">
        <f>Пресс!AM147*Пресс!H147/Пресс!I147</f>
        <v>#DIV/0!</v>
      </c>
      <c r="BY147" s="18"/>
      <c r="BZ147" s="877" t="e">
        <f>Пресс!AM147*Пресс!H147/Пресс!J147</f>
        <v>#DIV/0!</v>
      </c>
      <c r="CA147" s="18"/>
      <c r="CB147" s="825" t="e">
        <f>Пресс!AO147*Пресс!H147/Пресс!I147</f>
        <v>#DIV/0!</v>
      </c>
      <c r="CC147" s="18"/>
      <c r="CD147" s="877" t="e">
        <f>Пресс!AO147*Пресс!H147/Пресс!J147</f>
        <v>#DIV/0!</v>
      </c>
      <c r="CE147" s="18"/>
      <c r="CF147" s="810" t="e">
        <f t="shared" si="106"/>
        <v>#DIV/0!</v>
      </c>
      <c r="CG147" s="266">
        <f t="shared" si="107"/>
        <v>0</v>
      </c>
      <c r="CH147" s="202" t="e">
        <f>Пресс!AQ147*Пресс!H147/Пресс!I147</f>
        <v>#DIV/0!</v>
      </c>
      <c r="CI147" s="10"/>
      <c r="CJ147" s="202"/>
      <c r="CK147" s="35"/>
      <c r="CL147" s="294">
        <f t="shared" si="108"/>
        <v>0</v>
      </c>
      <c r="CM147" s="266">
        <f t="shared" si="109"/>
        <v>0</v>
      </c>
      <c r="CN147" s="208"/>
      <c r="CO147" s="33"/>
      <c r="CP147" s="212"/>
      <c r="CQ147" s="45"/>
    </row>
    <row r="148" spans="1:95" ht="19.5" customHeight="1" x14ac:dyDescent="0.2">
      <c r="A148" s="195"/>
      <c r="B148" s="1221"/>
      <c r="C148" s="336"/>
      <c r="D148" s="883">
        <f>Пресс!E148</f>
        <v>0</v>
      </c>
      <c r="E148" s="201">
        <f>Пресс!F148</f>
        <v>0</v>
      </c>
      <c r="F148" s="884">
        <f>Пресс!G148</f>
        <v>0</v>
      </c>
      <c r="G148" s="884"/>
      <c r="H148" s="884"/>
      <c r="I148" s="884"/>
      <c r="J148" s="849" t="e">
        <f>Пресс!K148*Пресс!H148/Пресс!I148</f>
        <v>#DIV/0!</v>
      </c>
      <c r="K148" s="826" t="e">
        <f t="shared" si="110"/>
        <v>#DIV/0!</v>
      </c>
      <c r="L148" s="818" t="e">
        <f>Пресс!K148*Пресс!H148/Пресс!J148</f>
        <v>#DIV/0!</v>
      </c>
      <c r="M148" s="818" t="e">
        <f t="shared" si="111"/>
        <v>#DIV/0!</v>
      </c>
      <c r="N148" s="950" t="e">
        <f t="shared" si="68"/>
        <v>#DIV/0!</v>
      </c>
      <c r="O148" s="876" t="e">
        <f t="shared" si="63"/>
        <v>#DIV/0!</v>
      </c>
      <c r="P148" s="825" t="e">
        <f>Пресс!O148*Пресс!H148/Пресс!I148</f>
        <v>#DIV/0!</v>
      </c>
      <c r="Q148" s="18"/>
      <c r="R148" s="877" t="e">
        <f>Пресс!O148*Пресс!H148/Пресс!J148</f>
        <v>#DIV/0!</v>
      </c>
      <c r="S148" s="18"/>
      <c r="T148" s="825" t="e">
        <f>Пресс!Q148*Пресс!H148/Пресс!I148</f>
        <v>#DIV/0!</v>
      </c>
      <c r="U148" s="18"/>
      <c r="V148" s="877" t="e">
        <f>Пресс!Q148*Пресс!H148/Пресс!J148</f>
        <v>#DIV/0!</v>
      </c>
      <c r="W148" s="245"/>
      <c r="X148" s="842" t="e">
        <f t="shared" si="69"/>
        <v>#DIV/0!</v>
      </c>
      <c r="Y148" s="876" t="e">
        <f t="shared" si="112"/>
        <v>#DIV/0!</v>
      </c>
      <c r="Z148" s="849" t="e">
        <f>Пресс!S148*Пресс!H148/Пресс!I148</f>
        <v>#DIV/0!</v>
      </c>
      <c r="AA148" s="18"/>
      <c r="AB148" s="877" t="e">
        <f>Пресс!S148*Пресс!H148/Пресс!J148</f>
        <v>#DIV/0!</v>
      </c>
      <c r="AC148" s="18"/>
      <c r="AD148" s="825" t="e">
        <f>Пресс!U148*Пресс!H148/Пресс!I148</f>
        <v>#DIV/0!</v>
      </c>
      <c r="AE148" s="18"/>
      <c r="AF148" s="877" t="e">
        <f>Пресс!U148*Пресс!H148/Пресс!J148</f>
        <v>#DIV/0!</v>
      </c>
      <c r="AG148" s="245"/>
      <c r="AH148" s="842" t="e">
        <f t="shared" si="70"/>
        <v>#DIV/0!</v>
      </c>
      <c r="AI148" s="876" t="e">
        <f t="shared" si="113"/>
        <v>#DIV/0!</v>
      </c>
      <c r="AJ148" s="908" t="e">
        <f>Пресс!W148*Пресс!H148/Пресс!I148</f>
        <v>#DIV/0!</v>
      </c>
      <c r="AK148" s="914"/>
      <c r="AL148" s="877" t="e">
        <f>Пресс!W148*Пресс!H148/Пресс!J148</f>
        <v>#DIV/0!</v>
      </c>
      <c r="AM148" s="18"/>
      <c r="AN148" s="908" t="e">
        <f>Пресс!Y148*Пресс!H148/Пресс!I148</f>
        <v>#DIV/0!</v>
      </c>
      <c r="AO148" s="914"/>
      <c r="AP148" s="877" t="e">
        <f>Пресс!Y148*Пресс!H148/Пресс!J148</f>
        <v>#DIV/0!</v>
      </c>
      <c r="AQ148" s="245"/>
      <c r="AR148" s="842" t="e">
        <f t="shared" si="71"/>
        <v>#DIV/0!</v>
      </c>
      <c r="AS148" s="876" t="e">
        <f t="shared" si="114"/>
        <v>#DIV/0!</v>
      </c>
      <c r="AT148" s="825" t="e">
        <f>Пресс!AA148*Пресс!H148/Пресс!I148</f>
        <v>#DIV/0!</v>
      </c>
      <c r="AU148" s="18"/>
      <c r="AV148" s="877" t="e">
        <f>Пресс!AA148*Пресс!H148/Пресс!J148</f>
        <v>#DIV/0!</v>
      </c>
      <c r="AW148" s="18"/>
      <c r="AX148" s="825" t="e">
        <f>Пресс!AC148*Пресс!H148/Пресс!I148</f>
        <v>#DIV/0!</v>
      </c>
      <c r="AY148" s="18"/>
      <c r="AZ148" s="877" t="e">
        <f>Пресс!AC148*Пресс!H148/Пресс!J148</f>
        <v>#DIV/0!</v>
      </c>
      <c r="BA148" s="245"/>
      <c r="BB148" s="842" t="e">
        <f t="shared" si="115"/>
        <v>#DIV/0!</v>
      </c>
      <c r="BC148" s="876" t="e">
        <f t="shared" si="116"/>
        <v>#DIV/0!</v>
      </c>
      <c r="BD148" s="825" t="e">
        <f>Пресс!AE148*Пресс!H148/Пресс!I148</f>
        <v>#DIV/0!</v>
      </c>
      <c r="BE148" s="18"/>
      <c r="BF148" s="877" t="e">
        <f>Пресс!AE148*Пресс!H148/Пресс!J148</f>
        <v>#DIV/0!</v>
      </c>
      <c r="BG148" s="18"/>
      <c r="BH148" s="825" t="e">
        <f>Пресс!AG148*Пресс!H148/Пресс!I148</f>
        <v>#DIV/0!</v>
      </c>
      <c r="BI148" s="29"/>
      <c r="BJ148" s="877" t="e">
        <f>Пресс!AG148*Пресс!H148/Пресс!J148</f>
        <v>#DIV/0!</v>
      </c>
      <c r="BK148" s="245"/>
      <c r="BL148" s="876" t="e">
        <f t="shared" si="117"/>
        <v>#DIV/0!</v>
      </c>
      <c r="BM148" s="876" t="e">
        <f t="shared" si="118"/>
        <v>#DIV/0!</v>
      </c>
      <c r="BN148" s="825" t="e">
        <f>Пресс!AI148*Пресс!H148/Пресс!I148</f>
        <v>#DIV/0!</v>
      </c>
      <c r="BO148" s="18"/>
      <c r="BP148" s="877" t="e">
        <f>Пресс!AI148*Пресс!H148/Пресс!J148</f>
        <v>#DIV/0!</v>
      </c>
      <c r="BQ148" s="18"/>
      <c r="BR148" s="825" t="e">
        <f>Пресс!AK148*Пресс!H148/Пресс!I148</f>
        <v>#DIV/0!</v>
      </c>
      <c r="BS148" s="18"/>
      <c r="BT148" s="877" t="e">
        <f>Пресс!AK148*Пресс!H148/Пресс!J148</f>
        <v>#DIV/0!</v>
      </c>
      <c r="BU148" s="245"/>
      <c r="BV148" s="876" t="e">
        <f t="shared" si="119"/>
        <v>#DIV/0!</v>
      </c>
      <c r="BW148" s="876" t="e">
        <f t="shared" si="120"/>
        <v>#DIV/0!</v>
      </c>
      <c r="BX148" s="825" t="e">
        <f>Пресс!AM148*Пресс!H148/Пресс!I148</f>
        <v>#DIV/0!</v>
      </c>
      <c r="BY148" s="18"/>
      <c r="BZ148" s="877" t="e">
        <f>Пресс!AM148*Пресс!H148/Пресс!J148</f>
        <v>#DIV/0!</v>
      </c>
      <c r="CA148" s="18"/>
      <c r="CB148" s="825" t="e">
        <f>Пресс!AO148*Пресс!H148/Пресс!I148</f>
        <v>#DIV/0!</v>
      </c>
      <c r="CC148" s="18"/>
      <c r="CD148" s="877" t="e">
        <f>Пресс!AO148*Пресс!H148/Пресс!J148</f>
        <v>#DIV/0!</v>
      </c>
      <c r="CE148" s="18"/>
      <c r="CF148" s="810" t="e">
        <f t="shared" si="106"/>
        <v>#DIV/0!</v>
      </c>
      <c r="CG148" s="266">
        <f t="shared" si="107"/>
        <v>0</v>
      </c>
      <c r="CH148" s="202" t="e">
        <f>Пресс!AQ148*Пресс!H148/Пресс!I148</f>
        <v>#DIV/0!</v>
      </c>
      <c r="CI148" s="10"/>
      <c r="CJ148" s="202"/>
      <c r="CK148" s="35"/>
      <c r="CL148" s="294">
        <f t="shared" si="108"/>
        <v>0</v>
      </c>
      <c r="CM148" s="266">
        <f t="shared" si="109"/>
        <v>0</v>
      </c>
      <c r="CN148" s="208"/>
      <c r="CO148" s="33"/>
      <c r="CP148" s="212"/>
      <c r="CQ148" s="45"/>
    </row>
    <row r="149" spans="1:95" ht="19.5" customHeight="1" x14ac:dyDescent="0.2">
      <c r="A149" s="195"/>
      <c r="B149" s="1221"/>
      <c r="C149" s="336"/>
      <c r="D149" s="883">
        <f>Пресс!E149</f>
        <v>0</v>
      </c>
      <c r="E149" s="201">
        <f>Пресс!F149</f>
        <v>0</v>
      </c>
      <c r="F149" s="884">
        <f>Пресс!G149</f>
        <v>0</v>
      </c>
      <c r="G149" s="884"/>
      <c r="H149" s="884"/>
      <c r="I149" s="884"/>
      <c r="J149" s="849" t="e">
        <f>Пресс!K149*Пресс!H149/Пресс!I149</f>
        <v>#DIV/0!</v>
      </c>
      <c r="K149" s="826" t="e">
        <f t="shared" si="110"/>
        <v>#DIV/0!</v>
      </c>
      <c r="L149" s="818" t="e">
        <f>Пресс!K149*Пресс!H149/Пресс!J149</f>
        <v>#DIV/0!</v>
      </c>
      <c r="M149" s="818" t="e">
        <f t="shared" si="111"/>
        <v>#DIV/0!</v>
      </c>
      <c r="N149" s="950" t="e">
        <f t="shared" si="68"/>
        <v>#DIV/0!</v>
      </c>
      <c r="O149" s="876" t="e">
        <f t="shared" ref="O149:O212" si="121">R149+V149</f>
        <v>#DIV/0!</v>
      </c>
      <c r="P149" s="825" t="e">
        <f>Пресс!O149*Пресс!H149/Пресс!I149</f>
        <v>#DIV/0!</v>
      </c>
      <c r="Q149" s="18"/>
      <c r="R149" s="877" t="e">
        <f>Пресс!O149*Пресс!H149/Пресс!J149</f>
        <v>#DIV/0!</v>
      </c>
      <c r="S149" s="18"/>
      <c r="T149" s="825" t="e">
        <f>Пресс!Q149*Пресс!H149/Пресс!I149</f>
        <v>#DIV/0!</v>
      </c>
      <c r="U149" s="18"/>
      <c r="V149" s="877" t="e">
        <f>Пресс!Q149*Пресс!H149/Пресс!J149</f>
        <v>#DIV/0!</v>
      </c>
      <c r="W149" s="245"/>
      <c r="X149" s="842" t="e">
        <f t="shared" si="69"/>
        <v>#DIV/0!</v>
      </c>
      <c r="Y149" s="876" t="e">
        <f t="shared" si="112"/>
        <v>#DIV/0!</v>
      </c>
      <c r="Z149" s="849" t="e">
        <f>Пресс!S149*Пресс!H149/Пресс!I149</f>
        <v>#DIV/0!</v>
      </c>
      <c r="AA149" s="18"/>
      <c r="AB149" s="877" t="e">
        <f>Пресс!S149*Пресс!H149/Пресс!J149</f>
        <v>#DIV/0!</v>
      </c>
      <c r="AC149" s="18"/>
      <c r="AD149" s="825" t="e">
        <f>Пресс!U149*Пресс!H149/Пресс!I149</f>
        <v>#DIV/0!</v>
      </c>
      <c r="AE149" s="18"/>
      <c r="AF149" s="877" t="e">
        <f>Пресс!U149*Пресс!H149/Пресс!J149</f>
        <v>#DIV/0!</v>
      </c>
      <c r="AG149" s="245"/>
      <c r="AH149" s="842" t="e">
        <f t="shared" si="70"/>
        <v>#DIV/0!</v>
      </c>
      <c r="AI149" s="876" t="e">
        <f t="shared" si="113"/>
        <v>#DIV/0!</v>
      </c>
      <c r="AJ149" s="908" t="e">
        <f>Пресс!W149*Пресс!H149/Пресс!I149</f>
        <v>#DIV/0!</v>
      </c>
      <c r="AK149" s="914"/>
      <c r="AL149" s="877" t="e">
        <f>Пресс!W149*Пресс!H149/Пресс!J149</f>
        <v>#DIV/0!</v>
      </c>
      <c r="AM149" s="18"/>
      <c r="AN149" s="908" t="e">
        <f>Пресс!Y149*Пресс!H149/Пресс!I149</f>
        <v>#DIV/0!</v>
      </c>
      <c r="AO149" s="914"/>
      <c r="AP149" s="877" t="e">
        <f>Пресс!Y149*Пресс!H149/Пресс!J149</f>
        <v>#DIV/0!</v>
      </c>
      <c r="AQ149" s="245"/>
      <c r="AR149" s="842" t="e">
        <f t="shared" si="71"/>
        <v>#DIV/0!</v>
      </c>
      <c r="AS149" s="876" t="e">
        <f t="shared" si="114"/>
        <v>#DIV/0!</v>
      </c>
      <c r="AT149" s="825" t="e">
        <f>Пресс!AA149*Пресс!H149/Пресс!I149</f>
        <v>#DIV/0!</v>
      </c>
      <c r="AU149" s="18"/>
      <c r="AV149" s="877" t="e">
        <f>Пресс!AA149*Пресс!H149/Пресс!J149</f>
        <v>#DIV/0!</v>
      </c>
      <c r="AW149" s="18"/>
      <c r="AX149" s="825" t="e">
        <f>Пресс!AC149*Пресс!H149/Пресс!I149</f>
        <v>#DIV/0!</v>
      </c>
      <c r="AY149" s="18"/>
      <c r="AZ149" s="877" t="e">
        <f>Пресс!AC149*Пресс!H149/Пресс!J149</f>
        <v>#DIV/0!</v>
      </c>
      <c r="BA149" s="245"/>
      <c r="BB149" s="842" t="e">
        <f t="shared" si="115"/>
        <v>#DIV/0!</v>
      </c>
      <c r="BC149" s="876" t="e">
        <f t="shared" si="116"/>
        <v>#DIV/0!</v>
      </c>
      <c r="BD149" s="825" t="e">
        <f>Пресс!AE149*Пресс!H149/Пресс!I149</f>
        <v>#DIV/0!</v>
      </c>
      <c r="BE149" s="18"/>
      <c r="BF149" s="877" t="e">
        <f>Пресс!AE149*Пресс!H149/Пресс!J149</f>
        <v>#DIV/0!</v>
      </c>
      <c r="BG149" s="18"/>
      <c r="BH149" s="825" t="e">
        <f>Пресс!AG149*Пресс!H149/Пресс!I149</f>
        <v>#DIV/0!</v>
      </c>
      <c r="BI149" s="29"/>
      <c r="BJ149" s="877" t="e">
        <f>Пресс!AG149*Пресс!H149/Пресс!J149</f>
        <v>#DIV/0!</v>
      </c>
      <c r="BK149" s="245"/>
      <c r="BL149" s="876" t="e">
        <f t="shared" si="117"/>
        <v>#DIV/0!</v>
      </c>
      <c r="BM149" s="876" t="e">
        <f t="shared" si="118"/>
        <v>#DIV/0!</v>
      </c>
      <c r="BN149" s="825" t="e">
        <f>Пресс!AI149*Пресс!H149/Пресс!I149</f>
        <v>#DIV/0!</v>
      </c>
      <c r="BO149" s="18"/>
      <c r="BP149" s="877" t="e">
        <f>Пресс!AI149*Пресс!H149/Пресс!J149</f>
        <v>#DIV/0!</v>
      </c>
      <c r="BQ149" s="18"/>
      <c r="BR149" s="825" t="e">
        <f>Пресс!AK149*Пресс!H149/Пресс!I149</f>
        <v>#DIV/0!</v>
      </c>
      <c r="BS149" s="18"/>
      <c r="BT149" s="877" t="e">
        <f>Пресс!AK149*Пресс!H149/Пресс!J149</f>
        <v>#DIV/0!</v>
      </c>
      <c r="BU149" s="245"/>
      <c r="BV149" s="876" t="e">
        <f t="shared" si="119"/>
        <v>#DIV/0!</v>
      </c>
      <c r="BW149" s="876" t="e">
        <f t="shared" si="120"/>
        <v>#DIV/0!</v>
      </c>
      <c r="BX149" s="825" t="e">
        <f>Пресс!AM149*Пресс!H149/Пресс!I149</f>
        <v>#DIV/0!</v>
      </c>
      <c r="BY149" s="18"/>
      <c r="BZ149" s="877" t="e">
        <f>Пресс!AM149*Пресс!H149/Пресс!J149</f>
        <v>#DIV/0!</v>
      </c>
      <c r="CA149" s="18"/>
      <c r="CB149" s="825" t="e">
        <f>Пресс!AO149*Пресс!H149/Пресс!I149</f>
        <v>#DIV/0!</v>
      </c>
      <c r="CC149" s="18"/>
      <c r="CD149" s="877" t="e">
        <f>Пресс!AO149*Пресс!H149/Пресс!J149</f>
        <v>#DIV/0!</v>
      </c>
      <c r="CE149" s="18"/>
      <c r="CF149" s="810" t="e">
        <f t="shared" si="106"/>
        <v>#DIV/0!</v>
      </c>
      <c r="CG149" s="266">
        <f t="shared" si="107"/>
        <v>0</v>
      </c>
      <c r="CH149" s="202" t="e">
        <f>Пресс!AQ149*Пресс!H149/Пресс!I149</f>
        <v>#DIV/0!</v>
      </c>
      <c r="CI149" s="10"/>
      <c r="CJ149" s="202"/>
      <c r="CK149" s="35"/>
      <c r="CL149" s="294">
        <f t="shared" si="108"/>
        <v>0</v>
      </c>
      <c r="CM149" s="266">
        <f t="shared" si="109"/>
        <v>0</v>
      </c>
      <c r="CN149" s="208"/>
      <c r="CO149" s="33"/>
      <c r="CP149" s="212"/>
      <c r="CQ149" s="45"/>
    </row>
    <row r="150" spans="1:95" ht="19.5" customHeight="1" outlineLevel="1" x14ac:dyDescent="0.2">
      <c r="A150" s="195"/>
      <c r="B150" s="1221"/>
      <c r="C150" s="336"/>
      <c r="D150" s="883">
        <f>Пресс!E150</f>
        <v>0</v>
      </c>
      <c r="E150" s="201">
        <f>Пресс!F150</f>
        <v>0</v>
      </c>
      <c r="F150" s="884">
        <f>Пресс!G150</f>
        <v>0</v>
      </c>
      <c r="G150" s="884"/>
      <c r="H150" s="884"/>
      <c r="I150" s="884"/>
      <c r="J150" s="849" t="e">
        <f>Пресс!K150*Пресс!H150/Пресс!I150</f>
        <v>#DIV/0!</v>
      </c>
      <c r="K150" s="826" t="e">
        <f t="shared" si="110"/>
        <v>#DIV/0!</v>
      </c>
      <c r="L150" s="818" t="e">
        <f>Пресс!K150*Пресс!H150/Пресс!J150</f>
        <v>#DIV/0!</v>
      </c>
      <c r="M150" s="818" t="e">
        <f t="shared" si="111"/>
        <v>#DIV/0!</v>
      </c>
      <c r="N150" s="950" t="e">
        <f t="shared" si="68"/>
        <v>#DIV/0!</v>
      </c>
      <c r="O150" s="876" t="e">
        <f t="shared" si="121"/>
        <v>#DIV/0!</v>
      </c>
      <c r="P150" s="825" t="e">
        <f>Пресс!O150*Пресс!H150/Пресс!I150</f>
        <v>#DIV/0!</v>
      </c>
      <c r="Q150" s="18"/>
      <c r="R150" s="877" t="e">
        <f>Пресс!O150*Пресс!H150/Пресс!J150</f>
        <v>#DIV/0!</v>
      </c>
      <c r="S150" s="18"/>
      <c r="T150" s="825" t="e">
        <f>Пресс!Q150*Пресс!H150/Пресс!I150</f>
        <v>#DIV/0!</v>
      </c>
      <c r="U150" s="18"/>
      <c r="V150" s="877" t="e">
        <f>Пресс!Q150*Пресс!H150/Пресс!J150</f>
        <v>#DIV/0!</v>
      </c>
      <c r="W150" s="245"/>
      <c r="X150" s="842" t="e">
        <f t="shared" si="69"/>
        <v>#DIV/0!</v>
      </c>
      <c r="Y150" s="876" t="e">
        <f t="shared" si="112"/>
        <v>#DIV/0!</v>
      </c>
      <c r="Z150" s="849" t="e">
        <f>Пресс!S150*Пресс!H150/Пресс!I150</f>
        <v>#DIV/0!</v>
      </c>
      <c r="AA150" s="18"/>
      <c r="AB150" s="877" t="e">
        <f>Пресс!S150*Пресс!H150/Пресс!J150</f>
        <v>#DIV/0!</v>
      </c>
      <c r="AC150" s="18"/>
      <c r="AD150" s="825" t="e">
        <f>Пресс!U150*Пресс!H150/Пресс!I150</f>
        <v>#DIV/0!</v>
      </c>
      <c r="AE150" s="18"/>
      <c r="AF150" s="877" t="e">
        <f>Пресс!U150*Пресс!H150/Пресс!J150</f>
        <v>#DIV/0!</v>
      </c>
      <c r="AG150" s="245"/>
      <c r="AH150" s="842" t="e">
        <f t="shared" si="70"/>
        <v>#DIV/0!</v>
      </c>
      <c r="AI150" s="876" t="e">
        <f t="shared" si="113"/>
        <v>#DIV/0!</v>
      </c>
      <c r="AJ150" s="908" t="e">
        <f>Пресс!W150*Пресс!H150/Пресс!I150</f>
        <v>#DIV/0!</v>
      </c>
      <c r="AK150" s="914"/>
      <c r="AL150" s="877" t="e">
        <f>Пресс!W150*Пресс!H150/Пресс!J150</f>
        <v>#DIV/0!</v>
      </c>
      <c r="AM150" s="18"/>
      <c r="AN150" s="908" t="e">
        <f>Пресс!Y150*Пресс!H150/Пресс!I150</f>
        <v>#DIV/0!</v>
      </c>
      <c r="AO150" s="914"/>
      <c r="AP150" s="877" t="e">
        <f>Пресс!Y150*Пресс!H150/Пресс!J150</f>
        <v>#DIV/0!</v>
      </c>
      <c r="AQ150" s="245"/>
      <c r="AR150" s="842" t="e">
        <f t="shared" si="71"/>
        <v>#DIV/0!</v>
      </c>
      <c r="AS150" s="876" t="e">
        <f t="shared" si="114"/>
        <v>#DIV/0!</v>
      </c>
      <c r="AT150" s="825" t="e">
        <f>Пресс!AA150*Пресс!H150/Пресс!I150</f>
        <v>#DIV/0!</v>
      </c>
      <c r="AU150" s="18"/>
      <c r="AV150" s="877" t="e">
        <f>Пресс!AA150*Пресс!H150/Пресс!J150</f>
        <v>#DIV/0!</v>
      </c>
      <c r="AW150" s="18"/>
      <c r="AX150" s="825" t="e">
        <f>Пресс!AC150*Пресс!H150/Пресс!I150</f>
        <v>#DIV/0!</v>
      </c>
      <c r="AY150" s="18"/>
      <c r="AZ150" s="877" t="e">
        <f>Пресс!AC150*Пресс!H150/Пресс!J150</f>
        <v>#DIV/0!</v>
      </c>
      <c r="BA150" s="245"/>
      <c r="BB150" s="842" t="e">
        <f t="shared" si="115"/>
        <v>#DIV/0!</v>
      </c>
      <c r="BC150" s="876" t="e">
        <f t="shared" si="116"/>
        <v>#DIV/0!</v>
      </c>
      <c r="BD150" s="825" t="e">
        <f>Пресс!AE150*Пресс!H150/Пресс!I150</f>
        <v>#DIV/0!</v>
      </c>
      <c r="BE150" s="18"/>
      <c r="BF150" s="877" t="e">
        <f>Пресс!AE150*Пресс!H150/Пресс!J150</f>
        <v>#DIV/0!</v>
      </c>
      <c r="BG150" s="18"/>
      <c r="BH150" s="825" t="e">
        <f>Пресс!AG150*Пресс!H150/Пресс!I150</f>
        <v>#DIV/0!</v>
      </c>
      <c r="BI150" s="29"/>
      <c r="BJ150" s="877" t="e">
        <f>Пресс!AG150*Пресс!H150/Пресс!J150</f>
        <v>#DIV/0!</v>
      </c>
      <c r="BK150" s="245"/>
      <c r="BL150" s="876" t="e">
        <f t="shared" si="117"/>
        <v>#DIV/0!</v>
      </c>
      <c r="BM150" s="876" t="e">
        <f t="shared" si="118"/>
        <v>#DIV/0!</v>
      </c>
      <c r="BN150" s="825" t="e">
        <f>Пресс!AI150*Пресс!H150/Пресс!I150</f>
        <v>#DIV/0!</v>
      </c>
      <c r="BO150" s="18"/>
      <c r="BP150" s="877" t="e">
        <f>Пресс!AI150*Пресс!H150/Пресс!J150</f>
        <v>#DIV/0!</v>
      </c>
      <c r="BQ150" s="18"/>
      <c r="BR150" s="825" t="e">
        <f>Пресс!AK150*Пресс!H150/Пресс!I150</f>
        <v>#DIV/0!</v>
      </c>
      <c r="BS150" s="18"/>
      <c r="BT150" s="877" t="e">
        <f>Пресс!AK150*Пресс!H150/Пресс!J150</f>
        <v>#DIV/0!</v>
      </c>
      <c r="BU150" s="245"/>
      <c r="BV150" s="876" t="e">
        <f t="shared" si="119"/>
        <v>#DIV/0!</v>
      </c>
      <c r="BW150" s="876" t="e">
        <f t="shared" si="120"/>
        <v>#DIV/0!</v>
      </c>
      <c r="BX150" s="825" t="e">
        <f>Пресс!AM150*Пресс!H150/Пресс!I150</f>
        <v>#DIV/0!</v>
      </c>
      <c r="BY150" s="18"/>
      <c r="BZ150" s="877" t="e">
        <f>Пресс!AM150*Пресс!H150/Пресс!J150</f>
        <v>#DIV/0!</v>
      </c>
      <c r="CA150" s="18"/>
      <c r="CB150" s="825" t="e">
        <f>Пресс!AO150*Пресс!H150/Пресс!I150</f>
        <v>#DIV/0!</v>
      </c>
      <c r="CC150" s="18"/>
      <c r="CD150" s="877" t="e">
        <f>Пресс!AO150*Пресс!H150/Пресс!J150</f>
        <v>#DIV/0!</v>
      </c>
      <c r="CE150" s="18"/>
      <c r="CF150" s="810" t="e">
        <f t="shared" si="106"/>
        <v>#DIV/0!</v>
      </c>
      <c r="CG150" s="266">
        <f t="shared" si="107"/>
        <v>0</v>
      </c>
      <c r="CH150" s="202" t="e">
        <f>Пресс!AQ150*Пресс!H150/Пресс!I150</f>
        <v>#DIV/0!</v>
      </c>
      <c r="CI150" s="10"/>
      <c r="CJ150" s="202"/>
      <c r="CK150" s="35"/>
      <c r="CL150" s="294">
        <f t="shared" si="108"/>
        <v>0</v>
      </c>
      <c r="CM150" s="266">
        <f t="shared" si="109"/>
        <v>0</v>
      </c>
      <c r="CN150" s="208"/>
      <c r="CO150" s="33"/>
      <c r="CP150" s="212"/>
      <c r="CQ150" s="45"/>
    </row>
    <row r="151" spans="1:95" ht="19.5" customHeight="1" outlineLevel="1" x14ac:dyDescent="0.2">
      <c r="A151" s="195"/>
      <c r="B151" s="1221"/>
      <c r="C151" s="336"/>
      <c r="D151" s="883">
        <f>Пресс!E151</f>
        <v>0</v>
      </c>
      <c r="E151" s="201">
        <f>Пресс!F151</f>
        <v>0</v>
      </c>
      <c r="F151" s="884">
        <f>Пресс!G151</f>
        <v>0</v>
      </c>
      <c r="G151" s="884"/>
      <c r="H151" s="884"/>
      <c r="I151" s="884"/>
      <c r="J151" s="849" t="e">
        <f>Пресс!K151*Пресс!H151/Пресс!I151</f>
        <v>#DIV/0!</v>
      </c>
      <c r="K151" s="826" t="e">
        <f t="shared" si="110"/>
        <v>#DIV/0!</v>
      </c>
      <c r="L151" s="818" t="e">
        <f>Пресс!K151*Пресс!H151/Пресс!J151</f>
        <v>#DIV/0!</v>
      </c>
      <c r="M151" s="818" t="e">
        <f t="shared" si="111"/>
        <v>#DIV/0!</v>
      </c>
      <c r="N151" s="950" t="e">
        <f t="shared" si="68"/>
        <v>#DIV/0!</v>
      </c>
      <c r="O151" s="876" t="e">
        <f t="shared" si="121"/>
        <v>#DIV/0!</v>
      </c>
      <c r="P151" s="825" t="e">
        <f>Пресс!O151*Пресс!H151/Пресс!I151</f>
        <v>#DIV/0!</v>
      </c>
      <c r="Q151" s="18"/>
      <c r="R151" s="877" t="e">
        <f>Пресс!O151*Пресс!H151/Пресс!J151</f>
        <v>#DIV/0!</v>
      </c>
      <c r="S151" s="18"/>
      <c r="T151" s="825" t="e">
        <f>Пресс!Q151*Пресс!H151/Пресс!I151</f>
        <v>#DIV/0!</v>
      </c>
      <c r="U151" s="18"/>
      <c r="V151" s="877" t="e">
        <f>Пресс!Q151*Пресс!H151/Пресс!J151</f>
        <v>#DIV/0!</v>
      </c>
      <c r="W151" s="245"/>
      <c r="X151" s="842" t="e">
        <f t="shared" si="69"/>
        <v>#DIV/0!</v>
      </c>
      <c r="Y151" s="876" t="e">
        <f t="shared" si="112"/>
        <v>#DIV/0!</v>
      </c>
      <c r="Z151" s="849" t="e">
        <f>Пресс!S151*Пресс!H151/Пресс!I151</f>
        <v>#DIV/0!</v>
      </c>
      <c r="AA151" s="18"/>
      <c r="AB151" s="877" t="e">
        <f>Пресс!S151*Пресс!H151/Пресс!J151</f>
        <v>#DIV/0!</v>
      </c>
      <c r="AC151" s="18"/>
      <c r="AD151" s="825" t="e">
        <f>Пресс!U151*Пресс!H151/Пресс!I151</f>
        <v>#DIV/0!</v>
      </c>
      <c r="AE151" s="18"/>
      <c r="AF151" s="877" t="e">
        <f>Пресс!U151*Пресс!H151/Пресс!J151</f>
        <v>#DIV/0!</v>
      </c>
      <c r="AG151" s="245"/>
      <c r="AH151" s="842" t="e">
        <f t="shared" si="70"/>
        <v>#DIV/0!</v>
      </c>
      <c r="AI151" s="876" t="e">
        <f t="shared" si="113"/>
        <v>#DIV/0!</v>
      </c>
      <c r="AJ151" s="908" t="e">
        <f>Пресс!W151*Пресс!H151/Пресс!I151</f>
        <v>#DIV/0!</v>
      </c>
      <c r="AK151" s="914"/>
      <c r="AL151" s="877" t="e">
        <f>Пресс!W151*Пресс!H151/Пресс!J151</f>
        <v>#DIV/0!</v>
      </c>
      <c r="AM151" s="18"/>
      <c r="AN151" s="908" t="e">
        <f>Пресс!Y151*Пресс!H151/Пресс!I151</f>
        <v>#DIV/0!</v>
      </c>
      <c r="AO151" s="914"/>
      <c r="AP151" s="877" t="e">
        <f>Пресс!Y151*Пресс!H151/Пресс!J151</f>
        <v>#DIV/0!</v>
      </c>
      <c r="AQ151" s="245"/>
      <c r="AR151" s="842" t="e">
        <f t="shared" si="71"/>
        <v>#DIV/0!</v>
      </c>
      <c r="AS151" s="876" t="e">
        <f t="shared" si="114"/>
        <v>#DIV/0!</v>
      </c>
      <c r="AT151" s="825" t="e">
        <f>Пресс!AA151*Пресс!H151/Пресс!I151</f>
        <v>#DIV/0!</v>
      </c>
      <c r="AU151" s="18"/>
      <c r="AV151" s="877" t="e">
        <f>Пресс!AA151*Пресс!H151/Пресс!J151</f>
        <v>#DIV/0!</v>
      </c>
      <c r="AW151" s="18"/>
      <c r="AX151" s="825" t="e">
        <f>Пресс!AC151*Пресс!H151/Пресс!I151</f>
        <v>#DIV/0!</v>
      </c>
      <c r="AY151" s="18"/>
      <c r="AZ151" s="877" t="e">
        <f>Пресс!AC151*Пресс!H151/Пресс!J151</f>
        <v>#DIV/0!</v>
      </c>
      <c r="BA151" s="245"/>
      <c r="BB151" s="842" t="e">
        <f t="shared" si="115"/>
        <v>#DIV/0!</v>
      </c>
      <c r="BC151" s="876" t="e">
        <f t="shared" si="116"/>
        <v>#DIV/0!</v>
      </c>
      <c r="BD151" s="825" t="e">
        <f>Пресс!AE151*Пресс!H151/Пресс!I151</f>
        <v>#DIV/0!</v>
      </c>
      <c r="BE151" s="18"/>
      <c r="BF151" s="877" t="e">
        <f>Пресс!AE151*Пресс!H151/Пресс!J151</f>
        <v>#DIV/0!</v>
      </c>
      <c r="BG151" s="18"/>
      <c r="BH151" s="825" t="e">
        <f>Пресс!AG151*Пресс!H151/Пресс!I151</f>
        <v>#DIV/0!</v>
      </c>
      <c r="BI151" s="29"/>
      <c r="BJ151" s="877" t="e">
        <f>Пресс!AG151*Пресс!H151/Пресс!J151</f>
        <v>#DIV/0!</v>
      </c>
      <c r="BK151" s="245"/>
      <c r="BL151" s="876" t="e">
        <f t="shared" si="117"/>
        <v>#DIV/0!</v>
      </c>
      <c r="BM151" s="876" t="e">
        <f t="shared" si="118"/>
        <v>#DIV/0!</v>
      </c>
      <c r="BN151" s="825" t="e">
        <f>Пресс!AI151*Пресс!H151/Пресс!I151</f>
        <v>#DIV/0!</v>
      </c>
      <c r="BO151" s="18"/>
      <c r="BP151" s="877" t="e">
        <f>Пресс!AI151*Пресс!H151/Пресс!J151</f>
        <v>#DIV/0!</v>
      </c>
      <c r="BQ151" s="18"/>
      <c r="BR151" s="825" t="e">
        <f>Пресс!AK151*Пресс!H151/Пресс!I151</f>
        <v>#DIV/0!</v>
      </c>
      <c r="BS151" s="18"/>
      <c r="BT151" s="877" t="e">
        <f>Пресс!AK151*Пресс!H151/Пресс!J151</f>
        <v>#DIV/0!</v>
      </c>
      <c r="BU151" s="245"/>
      <c r="BV151" s="876" t="e">
        <f t="shared" si="119"/>
        <v>#DIV/0!</v>
      </c>
      <c r="BW151" s="876" t="e">
        <f t="shared" si="120"/>
        <v>#DIV/0!</v>
      </c>
      <c r="BX151" s="825" t="e">
        <f>Пресс!AM151*Пресс!H151/Пресс!I151</f>
        <v>#DIV/0!</v>
      </c>
      <c r="BY151" s="18"/>
      <c r="BZ151" s="877" t="e">
        <f>Пресс!AM151*Пресс!H151/Пресс!J151</f>
        <v>#DIV/0!</v>
      </c>
      <c r="CA151" s="18"/>
      <c r="CB151" s="825" t="e">
        <f>Пресс!AO151*Пресс!H151/Пресс!I151</f>
        <v>#DIV/0!</v>
      </c>
      <c r="CC151" s="18"/>
      <c r="CD151" s="877" t="e">
        <f>Пресс!AO151*Пресс!H151/Пресс!J151</f>
        <v>#DIV/0!</v>
      </c>
      <c r="CE151" s="18"/>
      <c r="CF151" s="810" t="e">
        <f t="shared" si="106"/>
        <v>#DIV/0!</v>
      </c>
      <c r="CG151" s="266">
        <f t="shared" si="107"/>
        <v>0</v>
      </c>
      <c r="CH151" s="202" t="e">
        <f>Пресс!AQ151*Пресс!H151/Пресс!I151</f>
        <v>#DIV/0!</v>
      </c>
      <c r="CI151" s="10"/>
      <c r="CJ151" s="202"/>
      <c r="CK151" s="35"/>
      <c r="CL151" s="294">
        <f t="shared" si="108"/>
        <v>0</v>
      </c>
      <c r="CM151" s="266">
        <f t="shared" si="109"/>
        <v>0</v>
      </c>
      <c r="CN151" s="208"/>
      <c r="CO151" s="33"/>
      <c r="CP151" s="212"/>
      <c r="CQ151" s="45"/>
    </row>
    <row r="152" spans="1:95" ht="19.5" customHeight="1" outlineLevel="1" x14ac:dyDescent="0.2">
      <c r="A152" s="195"/>
      <c r="B152" s="1221"/>
      <c r="C152" s="336"/>
      <c r="D152" s="883">
        <f>Пресс!E152</f>
        <v>0</v>
      </c>
      <c r="E152" s="201">
        <f>Пресс!F152</f>
        <v>0</v>
      </c>
      <c r="F152" s="884">
        <f>Пресс!G152</f>
        <v>0</v>
      </c>
      <c r="G152" s="884"/>
      <c r="H152" s="884"/>
      <c r="I152" s="884"/>
      <c r="J152" s="849" t="e">
        <f>Пресс!K152*Пресс!H152/Пресс!I152</f>
        <v>#DIV/0!</v>
      </c>
      <c r="K152" s="826" t="e">
        <f t="shared" si="110"/>
        <v>#DIV/0!</v>
      </c>
      <c r="L152" s="818" t="e">
        <f>Пресс!K152*Пресс!H152/Пресс!J152</f>
        <v>#DIV/0!</v>
      </c>
      <c r="M152" s="818" t="e">
        <f t="shared" si="111"/>
        <v>#DIV/0!</v>
      </c>
      <c r="N152" s="950" t="e">
        <f t="shared" ref="N152:N215" si="122">SUM(P152,T152)</f>
        <v>#DIV/0!</v>
      </c>
      <c r="O152" s="876" t="e">
        <f t="shared" si="121"/>
        <v>#DIV/0!</v>
      </c>
      <c r="P152" s="825" t="e">
        <f>Пресс!O152*Пресс!H152/Пресс!I152</f>
        <v>#DIV/0!</v>
      </c>
      <c r="Q152" s="18"/>
      <c r="R152" s="877" t="e">
        <f>Пресс!O152*Пресс!H152/Пресс!J152</f>
        <v>#DIV/0!</v>
      </c>
      <c r="S152" s="18"/>
      <c r="T152" s="825" t="e">
        <f>Пресс!Q152*Пресс!H152/Пресс!I152</f>
        <v>#DIV/0!</v>
      </c>
      <c r="U152" s="18"/>
      <c r="V152" s="877" t="e">
        <f>Пресс!Q152*Пресс!H152/Пресс!J152</f>
        <v>#DIV/0!</v>
      </c>
      <c r="W152" s="245"/>
      <c r="X152" s="842" t="e">
        <f t="shared" ref="X152:X215" si="123">SUM(Z152,AD152)</f>
        <v>#DIV/0!</v>
      </c>
      <c r="Y152" s="876" t="e">
        <f t="shared" si="112"/>
        <v>#DIV/0!</v>
      </c>
      <c r="Z152" s="849" t="e">
        <f>Пресс!S152*Пресс!H152/Пресс!I152</f>
        <v>#DIV/0!</v>
      </c>
      <c r="AA152" s="18"/>
      <c r="AB152" s="877" t="e">
        <f>Пресс!S152*Пресс!H152/Пресс!J152</f>
        <v>#DIV/0!</v>
      </c>
      <c r="AC152" s="18"/>
      <c r="AD152" s="825" t="e">
        <f>Пресс!U152*Пресс!H152/Пресс!I152</f>
        <v>#DIV/0!</v>
      </c>
      <c r="AE152" s="18"/>
      <c r="AF152" s="877" t="e">
        <f>Пресс!U152*Пресс!H152/Пресс!J152</f>
        <v>#DIV/0!</v>
      </c>
      <c r="AG152" s="245"/>
      <c r="AH152" s="842" t="e">
        <f t="shared" ref="AH152:AH215" si="124">SUM(AJ152,AN152)</f>
        <v>#DIV/0!</v>
      </c>
      <c r="AI152" s="876" t="e">
        <f t="shared" si="113"/>
        <v>#DIV/0!</v>
      </c>
      <c r="AJ152" s="908" t="e">
        <f>Пресс!W152*Пресс!H152/Пресс!I152</f>
        <v>#DIV/0!</v>
      </c>
      <c r="AK152" s="914"/>
      <c r="AL152" s="877" t="e">
        <f>Пресс!W152*Пресс!H152/Пресс!J152</f>
        <v>#DIV/0!</v>
      </c>
      <c r="AM152" s="18"/>
      <c r="AN152" s="908" t="e">
        <f>Пресс!Y152*Пресс!H152/Пресс!I152</f>
        <v>#DIV/0!</v>
      </c>
      <c r="AO152" s="914"/>
      <c r="AP152" s="877" t="e">
        <f>Пресс!Y152*Пресс!H152/Пресс!J152</f>
        <v>#DIV/0!</v>
      </c>
      <c r="AQ152" s="245"/>
      <c r="AR152" s="842" t="e">
        <f t="shared" ref="AR152:AR215" si="125">SUM(AT152,AX152)</f>
        <v>#DIV/0!</v>
      </c>
      <c r="AS152" s="876" t="e">
        <f t="shared" si="114"/>
        <v>#DIV/0!</v>
      </c>
      <c r="AT152" s="825" t="e">
        <f>Пресс!AA152*Пресс!H152/Пресс!I152</f>
        <v>#DIV/0!</v>
      </c>
      <c r="AU152" s="18"/>
      <c r="AV152" s="877" t="e">
        <f>Пресс!AA152*Пресс!H152/Пресс!J152</f>
        <v>#DIV/0!</v>
      </c>
      <c r="AW152" s="18"/>
      <c r="AX152" s="825" t="e">
        <f>Пресс!AC152*Пресс!H152/Пресс!I152</f>
        <v>#DIV/0!</v>
      </c>
      <c r="AY152" s="18"/>
      <c r="AZ152" s="877" t="e">
        <f>Пресс!AC152*Пресс!H152/Пресс!J152</f>
        <v>#DIV/0!</v>
      </c>
      <c r="BA152" s="245"/>
      <c r="BB152" s="842" t="e">
        <f t="shared" si="115"/>
        <v>#DIV/0!</v>
      </c>
      <c r="BC152" s="876" t="e">
        <f t="shared" si="116"/>
        <v>#DIV/0!</v>
      </c>
      <c r="BD152" s="825" t="e">
        <f>Пресс!AE152*Пресс!H152/Пресс!I152</f>
        <v>#DIV/0!</v>
      </c>
      <c r="BE152" s="18"/>
      <c r="BF152" s="877" t="e">
        <f>Пресс!AE152*Пресс!H152/Пресс!J152</f>
        <v>#DIV/0!</v>
      </c>
      <c r="BG152" s="18"/>
      <c r="BH152" s="825" t="e">
        <f>Пресс!AG152*Пресс!H152/Пресс!I152</f>
        <v>#DIV/0!</v>
      </c>
      <c r="BI152" s="29"/>
      <c r="BJ152" s="877" t="e">
        <f>Пресс!AG152*Пресс!H152/Пресс!J152</f>
        <v>#DIV/0!</v>
      </c>
      <c r="BK152" s="245"/>
      <c r="BL152" s="876" t="e">
        <f t="shared" si="117"/>
        <v>#DIV/0!</v>
      </c>
      <c r="BM152" s="876" t="e">
        <f t="shared" si="118"/>
        <v>#DIV/0!</v>
      </c>
      <c r="BN152" s="825" t="e">
        <f>Пресс!AI152*Пресс!H152/Пресс!I152</f>
        <v>#DIV/0!</v>
      </c>
      <c r="BO152" s="18"/>
      <c r="BP152" s="877" t="e">
        <f>Пресс!AI152*Пресс!H152/Пресс!J152</f>
        <v>#DIV/0!</v>
      </c>
      <c r="BQ152" s="18"/>
      <c r="BR152" s="825" t="e">
        <f>Пресс!AK152*Пресс!H152/Пресс!I152</f>
        <v>#DIV/0!</v>
      </c>
      <c r="BS152" s="18"/>
      <c r="BT152" s="877" t="e">
        <f>Пресс!AK152*Пресс!H152/Пресс!J152</f>
        <v>#DIV/0!</v>
      </c>
      <c r="BU152" s="245"/>
      <c r="BV152" s="876" t="e">
        <f t="shared" si="119"/>
        <v>#DIV/0!</v>
      </c>
      <c r="BW152" s="876" t="e">
        <f t="shared" si="120"/>
        <v>#DIV/0!</v>
      </c>
      <c r="BX152" s="825" t="e">
        <f>Пресс!AM152*Пресс!H152/Пресс!I152</f>
        <v>#DIV/0!</v>
      </c>
      <c r="BY152" s="18"/>
      <c r="BZ152" s="877" t="e">
        <f>Пресс!AM152*Пресс!H152/Пресс!J152</f>
        <v>#DIV/0!</v>
      </c>
      <c r="CA152" s="18"/>
      <c r="CB152" s="825" t="e">
        <f>Пресс!AO152*Пресс!H152/Пресс!I152</f>
        <v>#DIV/0!</v>
      </c>
      <c r="CC152" s="18"/>
      <c r="CD152" s="877" t="e">
        <f>Пресс!AO152*Пресс!H152/Пресс!J152</f>
        <v>#DIV/0!</v>
      </c>
      <c r="CE152" s="18"/>
      <c r="CF152" s="810" t="e">
        <f t="shared" si="106"/>
        <v>#DIV/0!</v>
      </c>
      <c r="CG152" s="266">
        <f t="shared" si="107"/>
        <v>0</v>
      </c>
      <c r="CH152" s="202" t="e">
        <f>Пресс!AQ152*Пресс!H152/Пресс!I152</f>
        <v>#DIV/0!</v>
      </c>
      <c r="CI152" s="10"/>
      <c r="CJ152" s="202"/>
      <c r="CK152" s="35"/>
      <c r="CL152" s="294">
        <f t="shared" si="108"/>
        <v>0</v>
      </c>
      <c r="CM152" s="266">
        <f t="shared" si="109"/>
        <v>0</v>
      </c>
      <c r="CN152" s="208"/>
      <c r="CO152" s="33"/>
      <c r="CP152" s="212"/>
      <c r="CQ152" s="45"/>
    </row>
    <row r="153" spans="1:95" ht="19.5" customHeight="1" outlineLevel="1" x14ac:dyDescent="0.2">
      <c r="A153" s="195"/>
      <c r="B153" s="1221"/>
      <c r="C153" s="336"/>
      <c r="D153" s="883">
        <f>Пресс!E153</f>
        <v>0</v>
      </c>
      <c r="E153" s="201">
        <f>Пресс!F153</f>
        <v>0</v>
      </c>
      <c r="F153" s="884">
        <f>Пресс!G153</f>
        <v>0</v>
      </c>
      <c r="G153" s="884"/>
      <c r="H153" s="884"/>
      <c r="I153" s="884"/>
      <c r="J153" s="849" t="e">
        <f>Пресс!K153*Пресс!H153/Пресс!I153</f>
        <v>#DIV/0!</v>
      </c>
      <c r="K153" s="826" t="e">
        <f t="shared" si="110"/>
        <v>#DIV/0!</v>
      </c>
      <c r="L153" s="818" t="e">
        <f>Пресс!K153*Пресс!H153/Пресс!J153</f>
        <v>#DIV/0!</v>
      </c>
      <c r="M153" s="818" t="e">
        <f t="shared" si="111"/>
        <v>#DIV/0!</v>
      </c>
      <c r="N153" s="950" t="e">
        <f t="shared" si="122"/>
        <v>#DIV/0!</v>
      </c>
      <c r="O153" s="876" t="e">
        <f t="shared" si="121"/>
        <v>#DIV/0!</v>
      </c>
      <c r="P153" s="825" t="e">
        <f>Пресс!O153*Пресс!H153/Пресс!I153</f>
        <v>#DIV/0!</v>
      </c>
      <c r="Q153" s="18"/>
      <c r="R153" s="877" t="e">
        <f>Пресс!O153*Пресс!H153/Пресс!J153</f>
        <v>#DIV/0!</v>
      </c>
      <c r="S153" s="18"/>
      <c r="T153" s="825" t="e">
        <f>Пресс!Q153*Пресс!H153/Пресс!I153</f>
        <v>#DIV/0!</v>
      </c>
      <c r="U153" s="18"/>
      <c r="V153" s="877" t="e">
        <f>Пресс!Q153*Пресс!H153/Пресс!J153</f>
        <v>#DIV/0!</v>
      </c>
      <c r="W153" s="245"/>
      <c r="X153" s="842" t="e">
        <f t="shared" si="123"/>
        <v>#DIV/0!</v>
      </c>
      <c r="Y153" s="876" t="e">
        <f t="shared" si="112"/>
        <v>#DIV/0!</v>
      </c>
      <c r="Z153" s="849" t="e">
        <f>Пресс!S153*Пресс!H153/Пресс!I153</f>
        <v>#DIV/0!</v>
      </c>
      <c r="AA153" s="18"/>
      <c r="AB153" s="877" t="e">
        <f>Пресс!S153*Пресс!H153/Пресс!J153</f>
        <v>#DIV/0!</v>
      </c>
      <c r="AC153" s="18"/>
      <c r="AD153" s="825" t="e">
        <f>Пресс!U153*Пресс!H153/Пресс!I153</f>
        <v>#DIV/0!</v>
      </c>
      <c r="AE153" s="18"/>
      <c r="AF153" s="877" t="e">
        <f>Пресс!U153*Пресс!H153/Пресс!J153</f>
        <v>#DIV/0!</v>
      </c>
      <c r="AG153" s="245"/>
      <c r="AH153" s="842" t="e">
        <f t="shared" si="124"/>
        <v>#DIV/0!</v>
      </c>
      <c r="AI153" s="876" t="e">
        <f t="shared" si="113"/>
        <v>#DIV/0!</v>
      </c>
      <c r="AJ153" s="908" t="e">
        <f>Пресс!W153*Пресс!H153/Пресс!I153</f>
        <v>#DIV/0!</v>
      </c>
      <c r="AK153" s="914"/>
      <c r="AL153" s="877" t="e">
        <f>Пресс!W153*Пресс!H153/Пресс!J153</f>
        <v>#DIV/0!</v>
      </c>
      <c r="AM153" s="18"/>
      <c r="AN153" s="908" t="e">
        <f>Пресс!Y153*Пресс!H153/Пресс!I153</f>
        <v>#DIV/0!</v>
      </c>
      <c r="AO153" s="914"/>
      <c r="AP153" s="877" t="e">
        <f>Пресс!Y153*Пресс!H153/Пресс!J153</f>
        <v>#DIV/0!</v>
      </c>
      <c r="AQ153" s="245"/>
      <c r="AR153" s="842" t="e">
        <f t="shared" si="125"/>
        <v>#DIV/0!</v>
      </c>
      <c r="AS153" s="876" t="e">
        <f t="shared" si="114"/>
        <v>#DIV/0!</v>
      </c>
      <c r="AT153" s="825" t="e">
        <f>Пресс!AA153*Пресс!H153/Пресс!I153</f>
        <v>#DIV/0!</v>
      </c>
      <c r="AU153" s="18"/>
      <c r="AV153" s="877" t="e">
        <f>Пресс!AA153*Пресс!H153/Пресс!J153</f>
        <v>#DIV/0!</v>
      </c>
      <c r="AW153" s="18"/>
      <c r="AX153" s="825" t="e">
        <f>Пресс!AC153*Пресс!H153/Пресс!I153</f>
        <v>#DIV/0!</v>
      </c>
      <c r="AY153" s="18"/>
      <c r="AZ153" s="877" t="e">
        <f>Пресс!AC153*Пресс!H153/Пресс!J153</f>
        <v>#DIV/0!</v>
      </c>
      <c r="BA153" s="245"/>
      <c r="BB153" s="842" t="e">
        <f t="shared" si="115"/>
        <v>#DIV/0!</v>
      </c>
      <c r="BC153" s="876" t="e">
        <f t="shared" si="116"/>
        <v>#DIV/0!</v>
      </c>
      <c r="BD153" s="825" t="e">
        <f>Пресс!AE153*Пресс!H153/Пресс!I153</f>
        <v>#DIV/0!</v>
      </c>
      <c r="BE153" s="18"/>
      <c r="BF153" s="877" t="e">
        <f>Пресс!AE153*Пресс!H153/Пресс!J153</f>
        <v>#DIV/0!</v>
      </c>
      <c r="BG153" s="18"/>
      <c r="BH153" s="825" t="e">
        <f>Пресс!AG153*Пресс!H153/Пресс!I153</f>
        <v>#DIV/0!</v>
      </c>
      <c r="BI153" s="29"/>
      <c r="BJ153" s="877" t="e">
        <f>Пресс!AG153*Пресс!H153/Пресс!J153</f>
        <v>#DIV/0!</v>
      </c>
      <c r="BK153" s="245"/>
      <c r="BL153" s="876" t="e">
        <f t="shared" si="117"/>
        <v>#DIV/0!</v>
      </c>
      <c r="BM153" s="876" t="e">
        <f t="shared" si="118"/>
        <v>#DIV/0!</v>
      </c>
      <c r="BN153" s="825" t="e">
        <f>Пресс!AI153*Пресс!H153/Пресс!I153</f>
        <v>#DIV/0!</v>
      </c>
      <c r="BO153" s="18"/>
      <c r="BP153" s="877" t="e">
        <f>Пресс!AI153*Пресс!H153/Пресс!J153</f>
        <v>#DIV/0!</v>
      </c>
      <c r="BQ153" s="18"/>
      <c r="BR153" s="825" t="e">
        <f>Пресс!AK153*Пресс!H153/Пресс!I153</f>
        <v>#DIV/0!</v>
      </c>
      <c r="BS153" s="18"/>
      <c r="BT153" s="877" t="e">
        <f>Пресс!AK153*Пресс!H153/Пресс!J153</f>
        <v>#DIV/0!</v>
      </c>
      <c r="BU153" s="245"/>
      <c r="BV153" s="876" t="e">
        <f t="shared" si="119"/>
        <v>#DIV/0!</v>
      </c>
      <c r="BW153" s="876" t="e">
        <f t="shared" si="120"/>
        <v>#DIV/0!</v>
      </c>
      <c r="BX153" s="825" t="e">
        <f>Пресс!AM153*Пресс!H153/Пресс!I153</f>
        <v>#DIV/0!</v>
      </c>
      <c r="BY153" s="18"/>
      <c r="BZ153" s="877" t="e">
        <f>Пресс!AM153*Пресс!H153/Пресс!J153</f>
        <v>#DIV/0!</v>
      </c>
      <c r="CA153" s="18"/>
      <c r="CB153" s="825" t="e">
        <f>Пресс!AO153*Пресс!H153/Пресс!I153</f>
        <v>#DIV/0!</v>
      </c>
      <c r="CC153" s="18"/>
      <c r="CD153" s="877" t="e">
        <f>Пресс!AO153*Пресс!H153/Пресс!J153</f>
        <v>#DIV/0!</v>
      </c>
      <c r="CE153" s="18"/>
      <c r="CF153" s="810" t="e">
        <f t="shared" si="106"/>
        <v>#DIV/0!</v>
      </c>
      <c r="CG153" s="266">
        <f t="shared" si="107"/>
        <v>0</v>
      </c>
      <c r="CH153" s="202" t="e">
        <f>Пресс!AQ153*Пресс!H153/Пресс!I153</f>
        <v>#DIV/0!</v>
      </c>
      <c r="CI153" s="10"/>
      <c r="CJ153" s="202"/>
      <c r="CK153" s="35"/>
      <c r="CL153" s="294">
        <f t="shared" si="108"/>
        <v>0</v>
      </c>
      <c r="CM153" s="266">
        <f t="shared" si="109"/>
        <v>0</v>
      </c>
      <c r="CN153" s="208"/>
      <c r="CO153" s="33"/>
      <c r="CP153" s="212"/>
      <c r="CQ153" s="45"/>
    </row>
    <row r="154" spans="1:95" ht="19.5" customHeight="1" thickBot="1" x14ac:dyDescent="0.25">
      <c r="A154" s="195"/>
      <c r="B154" s="1222"/>
      <c r="C154" s="952"/>
      <c r="D154" s="964">
        <f>Пресс!E154</f>
        <v>0</v>
      </c>
      <c r="E154" s="954">
        <f>Пресс!F154</f>
        <v>0</v>
      </c>
      <c r="F154" s="965">
        <f>Пресс!G154</f>
        <v>0</v>
      </c>
      <c r="G154" s="965"/>
      <c r="H154" s="965"/>
      <c r="I154" s="965"/>
      <c r="J154" s="956" t="e">
        <f>Пресс!K154*Пресс!H154/Пресс!I154</f>
        <v>#DIV/0!</v>
      </c>
      <c r="K154" s="957" t="e">
        <f t="shared" si="110"/>
        <v>#DIV/0!</v>
      </c>
      <c r="L154" s="958" t="e">
        <f>Пресс!K154*Пресс!H154/Пресс!J154</f>
        <v>#DIV/0!</v>
      </c>
      <c r="M154" s="818" t="e">
        <f t="shared" si="111"/>
        <v>#DIV/0!</v>
      </c>
      <c r="N154" s="951" t="e">
        <f t="shared" si="122"/>
        <v>#DIV/0!</v>
      </c>
      <c r="O154" s="880" t="e">
        <f t="shared" si="121"/>
        <v>#DIV/0!</v>
      </c>
      <c r="P154" s="832" t="e">
        <f>Пресс!O154*Пресс!H154/Пресс!I154</f>
        <v>#DIV/0!</v>
      </c>
      <c r="Q154" s="379"/>
      <c r="R154" s="881" t="e">
        <f>Пресс!O154*Пресс!H154/Пресс!J154</f>
        <v>#DIV/0!</v>
      </c>
      <c r="S154" s="379"/>
      <c r="T154" s="832" t="e">
        <f>Пресс!Q154*Пресс!H154/Пресс!I154</f>
        <v>#DIV/0!</v>
      </c>
      <c r="U154" s="379"/>
      <c r="V154" s="881" t="e">
        <f>Пресс!Q154*Пресс!H154/Пресс!J154</f>
        <v>#DIV/0!</v>
      </c>
      <c r="W154" s="375"/>
      <c r="X154" s="844" t="e">
        <f t="shared" si="123"/>
        <v>#DIV/0!</v>
      </c>
      <c r="Y154" s="880" t="e">
        <f t="shared" si="112"/>
        <v>#DIV/0!</v>
      </c>
      <c r="Z154" s="873" t="e">
        <f>Пресс!S154*Пресс!H154/Пресс!I154</f>
        <v>#DIV/0!</v>
      </c>
      <c r="AA154" s="379"/>
      <c r="AB154" s="881" t="e">
        <f>Пресс!S154*Пресс!H154/Пресс!J154</f>
        <v>#DIV/0!</v>
      </c>
      <c r="AC154" s="379"/>
      <c r="AD154" s="832" t="e">
        <f>Пресс!U154*Пресс!H154/Пресс!I154</f>
        <v>#DIV/0!</v>
      </c>
      <c r="AE154" s="379"/>
      <c r="AF154" s="881" t="e">
        <f>Пресс!U154*Пресс!H154/Пресс!J154</f>
        <v>#DIV/0!</v>
      </c>
      <c r="AG154" s="375"/>
      <c r="AH154" s="844" t="e">
        <f t="shared" si="124"/>
        <v>#DIV/0!</v>
      </c>
      <c r="AI154" s="880" t="e">
        <f t="shared" si="113"/>
        <v>#DIV/0!</v>
      </c>
      <c r="AJ154" s="909" t="e">
        <f>Пресс!W154*Пресс!H154/Пресс!I154</f>
        <v>#DIV/0!</v>
      </c>
      <c r="AK154" s="916"/>
      <c r="AL154" s="881" t="e">
        <f>Пресс!W154*Пресс!H154/Пресс!J154</f>
        <v>#DIV/0!</v>
      </c>
      <c r="AM154" s="379"/>
      <c r="AN154" s="909" t="e">
        <f>Пресс!Y154*Пресс!H154/Пресс!I154</f>
        <v>#DIV/0!</v>
      </c>
      <c r="AO154" s="916"/>
      <c r="AP154" s="881" t="e">
        <f>Пресс!Y154*Пресс!H154/Пресс!J154</f>
        <v>#DIV/0!</v>
      </c>
      <c r="AQ154" s="375"/>
      <c r="AR154" s="844" t="e">
        <f t="shared" si="125"/>
        <v>#DIV/0!</v>
      </c>
      <c r="AS154" s="880" t="e">
        <f t="shared" si="114"/>
        <v>#DIV/0!</v>
      </c>
      <c r="AT154" s="832" t="e">
        <f>Пресс!AA154*Пресс!H154/Пресс!I154</f>
        <v>#DIV/0!</v>
      </c>
      <c r="AU154" s="379"/>
      <c r="AV154" s="881" t="e">
        <f>Пресс!AA154*Пресс!H154/Пресс!J154</f>
        <v>#DIV/0!</v>
      </c>
      <c r="AW154" s="379"/>
      <c r="AX154" s="832" t="e">
        <f>Пресс!AC154*Пресс!H154/Пресс!I154</f>
        <v>#DIV/0!</v>
      </c>
      <c r="AY154" s="379"/>
      <c r="AZ154" s="881" t="e">
        <f>Пресс!AC154*Пресс!H154/Пресс!J154</f>
        <v>#DIV/0!</v>
      </c>
      <c r="BA154" s="375"/>
      <c r="BB154" s="844" t="e">
        <f t="shared" si="115"/>
        <v>#DIV/0!</v>
      </c>
      <c r="BC154" s="880" t="e">
        <f t="shared" si="116"/>
        <v>#DIV/0!</v>
      </c>
      <c r="BD154" s="832" t="e">
        <f>Пресс!AE154*Пресс!H154/Пресс!I154</f>
        <v>#DIV/0!</v>
      </c>
      <c r="BE154" s="379"/>
      <c r="BF154" s="881" t="e">
        <f>Пресс!AE154*Пресс!H154/Пресс!J154</f>
        <v>#DIV/0!</v>
      </c>
      <c r="BG154" s="379"/>
      <c r="BH154" s="832" t="e">
        <f>Пресс!AG154*Пресс!H154/Пресс!I154</f>
        <v>#DIV/0!</v>
      </c>
      <c r="BI154" s="31"/>
      <c r="BJ154" s="881" t="e">
        <f>Пресс!AG154*Пресс!H154/Пресс!J154</f>
        <v>#DIV/0!</v>
      </c>
      <c r="BK154" s="375"/>
      <c r="BL154" s="899" t="e">
        <f t="shared" si="117"/>
        <v>#DIV/0!</v>
      </c>
      <c r="BM154" s="899" t="e">
        <f t="shared" si="118"/>
        <v>#DIV/0!</v>
      </c>
      <c r="BN154" s="900" t="e">
        <f>Пресс!AI154*Пресс!H154/Пресс!I154</f>
        <v>#DIV/0!</v>
      </c>
      <c r="BO154" s="901"/>
      <c r="BP154" s="902" t="e">
        <f>Пресс!AI154*Пресс!H154/Пресс!J154</f>
        <v>#DIV/0!</v>
      </c>
      <c r="BQ154" s="901"/>
      <c r="BR154" s="900" t="e">
        <f>Пресс!AK154*Пресс!H154/Пресс!I154</f>
        <v>#DIV/0!</v>
      </c>
      <c r="BS154" s="901"/>
      <c r="BT154" s="902" t="e">
        <f>Пресс!AK154*Пресс!H154/Пресс!J154</f>
        <v>#DIV/0!</v>
      </c>
      <c r="BU154" s="903"/>
      <c r="BV154" s="876" t="e">
        <f t="shared" si="119"/>
        <v>#DIV/0!</v>
      </c>
      <c r="BW154" s="876" t="e">
        <f t="shared" si="120"/>
        <v>#DIV/0!</v>
      </c>
      <c r="BX154" s="825" t="e">
        <f>Пресс!AM154*Пресс!H154/Пресс!I154</f>
        <v>#DIV/0!</v>
      </c>
      <c r="BY154" s="18"/>
      <c r="BZ154" s="877" t="e">
        <f>Пресс!AM154*Пресс!H154/Пресс!J154</f>
        <v>#DIV/0!</v>
      </c>
      <c r="CA154" s="18"/>
      <c r="CB154" s="825" t="e">
        <f>Пресс!AO154*Пресс!H154/Пресс!I154</f>
        <v>#DIV/0!</v>
      </c>
      <c r="CC154" s="18"/>
      <c r="CD154" s="877" t="e">
        <f>Пресс!AO154*Пресс!H154/Пресс!J154</f>
        <v>#DIV/0!</v>
      </c>
      <c r="CE154" s="18"/>
      <c r="CF154" s="810" t="e">
        <f t="shared" si="106"/>
        <v>#DIV/0!</v>
      </c>
      <c r="CG154" s="266">
        <f t="shared" si="107"/>
        <v>0</v>
      </c>
      <c r="CH154" s="202" t="e">
        <f>Пресс!AQ154*Пресс!H154/Пресс!I154</f>
        <v>#DIV/0!</v>
      </c>
      <c r="CI154" s="10"/>
      <c r="CJ154" s="202"/>
      <c r="CK154" s="35"/>
      <c r="CL154" s="294">
        <f t="shared" si="108"/>
        <v>0</v>
      </c>
      <c r="CM154" s="266">
        <f t="shared" si="109"/>
        <v>0</v>
      </c>
      <c r="CN154" s="264"/>
      <c r="CO154" s="269"/>
      <c r="CP154" s="213"/>
      <c r="CQ154" s="43"/>
    </row>
    <row r="155" spans="1:95" ht="5.25" customHeight="1" thickTop="1" thickBot="1" x14ac:dyDescent="0.25">
      <c r="A155" s="215"/>
      <c r="B155" s="216"/>
      <c r="C155" s="196"/>
      <c r="D155" s="217"/>
      <c r="E155" s="190"/>
      <c r="F155" s="218"/>
      <c r="G155" s="311"/>
      <c r="H155" s="218"/>
      <c r="I155" s="312"/>
      <c r="J155" s="803"/>
      <c r="K155" s="959">
        <f t="shared" si="110"/>
        <v>0</v>
      </c>
      <c r="L155" s="882" t="e">
        <f>Пресс!K155*Пресс!H155/Пресс!J155</f>
        <v>#DIV/0!</v>
      </c>
      <c r="M155" s="960" t="e">
        <f t="shared" si="111"/>
        <v>#DIV/0!</v>
      </c>
      <c r="N155" s="835">
        <f t="shared" si="122"/>
        <v>0</v>
      </c>
      <c r="O155" s="835" t="e">
        <f t="shared" si="121"/>
        <v>#DIV/0!</v>
      </c>
      <c r="P155" s="803"/>
      <c r="Q155" s="23"/>
      <c r="R155" s="811" t="e">
        <f>Пресс!O155*Пресс!H155/Пресс!J155</f>
        <v>#DIV/0!</v>
      </c>
      <c r="S155" s="23"/>
      <c r="T155" s="803"/>
      <c r="U155" s="23"/>
      <c r="V155" s="811" t="e">
        <f>Пресс!Q155*Пресс!H155/Пресс!J155</f>
        <v>#DIV/0!</v>
      </c>
      <c r="W155" s="23"/>
      <c r="X155" s="843">
        <f t="shared" si="123"/>
        <v>0</v>
      </c>
      <c r="Y155" s="843" t="e">
        <f t="shared" si="112"/>
        <v>#DIV/0!</v>
      </c>
      <c r="Z155" s="803"/>
      <c r="AA155" s="23"/>
      <c r="AB155" s="811" t="e">
        <f>Пресс!S155*Пресс!H155/Пресс!J155</f>
        <v>#DIV/0!</v>
      </c>
      <c r="AC155" s="23"/>
      <c r="AD155" s="803"/>
      <c r="AE155" s="23"/>
      <c r="AF155" s="811" t="e">
        <f>Пресс!U155*Пресс!H155/Пресс!J155</f>
        <v>#DIV/0!</v>
      </c>
      <c r="AG155" s="23"/>
      <c r="AH155" s="843">
        <f t="shared" si="124"/>
        <v>0</v>
      </c>
      <c r="AI155" s="843" t="e">
        <f t="shared" si="113"/>
        <v>#DIV/0!</v>
      </c>
      <c r="AJ155" s="910"/>
      <c r="AK155" s="860"/>
      <c r="AL155" s="811" t="e">
        <f>Пресс!W155*Пресс!H155/Пресс!J155</f>
        <v>#DIV/0!</v>
      </c>
      <c r="AM155" s="23"/>
      <c r="AN155" s="910"/>
      <c r="AO155" s="860"/>
      <c r="AP155" s="811" t="e">
        <f>Пресс!Y155*Пресс!H155/Пресс!J155</f>
        <v>#DIV/0!</v>
      </c>
      <c r="AQ155" s="23"/>
      <c r="AR155" s="845">
        <f t="shared" si="125"/>
        <v>0</v>
      </c>
      <c r="AS155" s="934" t="e">
        <f t="shared" si="114"/>
        <v>#DIV/0!</v>
      </c>
      <c r="AT155" s="803"/>
      <c r="AU155" s="23"/>
      <c r="AV155" s="815" t="e">
        <f>Пресс!AA155*Пресс!H155/Пресс!J155</f>
        <v>#DIV/0!</v>
      </c>
      <c r="AW155" s="23"/>
      <c r="AX155" s="803"/>
      <c r="AY155" s="23"/>
      <c r="AZ155" s="815" t="e">
        <f>Пресс!AC155*Пресс!H155/Пресс!J155</f>
        <v>#DIV/0!</v>
      </c>
      <c r="BA155" s="23"/>
      <c r="BB155" s="898" t="e">
        <f t="shared" si="115"/>
        <v>#DIV/0!</v>
      </c>
      <c r="BC155" s="935" t="e">
        <f t="shared" si="116"/>
        <v>#DIV/0!</v>
      </c>
      <c r="BD155" s="851" t="e">
        <f>Пресс!AE155*Пресс!H155/Пресс!I155</f>
        <v>#DIV/0!</v>
      </c>
      <c r="BE155" s="23"/>
      <c r="BF155" s="811" t="e">
        <f>Пресс!AE155*Пресс!H155/Пресс!J155</f>
        <v>#DIV/0!</v>
      </c>
      <c r="BG155" s="23"/>
      <c r="BH155" s="851" t="e">
        <f>Пресс!AG155*Пресс!H155/Пресс!I155</f>
        <v>#DIV/0!</v>
      </c>
      <c r="BI155" s="258"/>
      <c r="BJ155" s="811" t="e">
        <f>Пресс!AG155*Пресс!H155/Пресс!J155</f>
        <v>#DIV/0!</v>
      </c>
      <c r="BK155" s="23"/>
      <c r="BL155" s="898" t="e">
        <f t="shared" si="117"/>
        <v>#DIV/0!</v>
      </c>
      <c r="BM155" s="935" t="e">
        <f t="shared" si="118"/>
        <v>#DIV/0!</v>
      </c>
      <c r="BN155" s="803" t="e">
        <f>Пресс!AI155*Пресс!H155/Пресс!I155</f>
        <v>#DIV/0!</v>
      </c>
      <c r="BO155" s="943"/>
      <c r="BP155" s="811" t="e">
        <f>Пресс!AI155*Пресс!H155/Пресс!J155</f>
        <v>#DIV/0!</v>
      </c>
      <c r="BQ155" s="23"/>
      <c r="BR155" s="851" t="e">
        <f>Пресс!AK155*Пресс!H155/Пресс!I155</f>
        <v>#DIV/0!</v>
      </c>
      <c r="BS155" s="23"/>
      <c r="BT155" s="811" t="e">
        <f>Пресс!AK155*Пресс!H155/Пресс!J155</f>
        <v>#DIV/0!</v>
      </c>
      <c r="BU155" s="23"/>
      <c r="BV155" s="898" t="e">
        <f t="shared" si="119"/>
        <v>#DIV/0!</v>
      </c>
      <c r="BW155" s="935" t="e">
        <f t="shared" si="120"/>
        <v>#DIV/0!</v>
      </c>
      <c r="BX155" s="850" t="e">
        <f>Пресс!AM155*Пресс!H155/Пресс!I155</f>
        <v>#DIV/0!</v>
      </c>
      <c r="BY155" s="23"/>
      <c r="BZ155" s="811" t="e">
        <f>Пресс!AM155*Пресс!H155/Пресс!J155</f>
        <v>#DIV/0!</v>
      </c>
      <c r="CA155" s="23"/>
      <c r="CB155" s="851" t="e">
        <f>Пресс!AO155*Пресс!H155/Пресс!I155</f>
        <v>#DIV/0!</v>
      </c>
      <c r="CC155" s="304"/>
      <c r="CD155" s="811" t="e">
        <f>Пресс!AO155*Пресс!H155/Пресс!J155</f>
        <v>#DIV/0!</v>
      </c>
      <c r="CE155" s="23"/>
      <c r="CF155" s="298">
        <f t="shared" ref="CF155:CF167" si="126">SUM(CH155,CJ155)</f>
        <v>0</v>
      </c>
      <c r="CG155" s="257">
        <f t="shared" ref="CG155:CG167" si="127">SUM(CI155,CK155)</f>
        <v>0</v>
      </c>
      <c r="CH155" s="208"/>
      <c r="CI155" s="11"/>
      <c r="CJ155" s="208"/>
      <c r="CK155" s="27"/>
      <c r="CL155" s="298">
        <f t="shared" ref="CL155:CL167" si="128">SUM(CN155,CP155)</f>
        <v>0</v>
      </c>
      <c r="CM155" s="257">
        <f t="shared" si="105"/>
        <v>0</v>
      </c>
      <c r="CN155" s="219"/>
      <c r="CO155" s="23"/>
      <c r="CP155" s="219"/>
      <c r="CQ155" s="297"/>
    </row>
    <row r="156" spans="1:95" ht="19.5" customHeight="1" thickBot="1" x14ac:dyDescent="0.25">
      <c r="A156" s="195"/>
      <c r="B156" s="1223" t="str">
        <f>Пресс!C156</f>
        <v>Пресс №4</v>
      </c>
      <c r="C156" s="350" t="str">
        <f>Пресс!D156</f>
        <v>Подложка PRO (6 форм) без запаха</v>
      </c>
      <c r="D156" s="885" t="str">
        <f>Пресс!E156</f>
        <v>ЛОН ЭКОНОМ</v>
      </c>
      <c r="E156" s="198">
        <f>Пресс!F156</f>
        <v>40</v>
      </c>
      <c r="F156" s="886" t="str">
        <f>Пресс!G156</f>
        <v>White</v>
      </c>
      <c r="G156" s="886"/>
      <c r="H156" s="886"/>
      <c r="I156" s="886"/>
      <c r="J156" s="848">
        <f>Пресс!K156*Пресс!H156/Пресс!I156</f>
        <v>0</v>
      </c>
      <c r="K156" s="871">
        <f t="shared" si="110"/>
        <v>0</v>
      </c>
      <c r="L156" s="872">
        <f>Пресс!K156*Пресс!H156/Пресс!J156</f>
        <v>0</v>
      </c>
      <c r="M156" s="961">
        <f t="shared" si="111"/>
        <v>0</v>
      </c>
      <c r="N156" s="949">
        <f t="shared" si="122"/>
        <v>0</v>
      </c>
      <c r="O156" s="878">
        <f t="shared" si="121"/>
        <v>0</v>
      </c>
      <c r="P156" s="829">
        <f>Пресс!O156*Пресс!H156/Пресс!I156</f>
        <v>0</v>
      </c>
      <c r="Q156" s="24"/>
      <c r="R156" s="879">
        <f>Пресс!O156*Пресс!H156/Пресс!J156</f>
        <v>0</v>
      </c>
      <c r="S156" s="24"/>
      <c r="T156" s="829">
        <f>Пресс!Q156*Пресс!H156/Пресс!I156</f>
        <v>0</v>
      </c>
      <c r="U156" s="24"/>
      <c r="V156" s="879">
        <f>Пресс!Q156*Пресс!H156/Пресс!J156</f>
        <v>0</v>
      </c>
      <c r="W156" s="52"/>
      <c r="X156" s="841">
        <f t="shared" si="123"/>
        <v>0</v>
      </c>
      <c r="Y156" s="878">
        <f t="shared" si="112"/>
        <v>0</v>
      </c>
      <c r="Z156" s="829">
        <f>Пресс!S156*Пресс!H156/Пресс!I156</f>
        <v>0</v>
      </c>
      <c r="AA156" s="24"/>
      <c r="AB156" s="879">
        <f>Пресс!S156*Пресс!H156/Пресс!J156</f>
        <v>0</v>
      </c>
      <c r="AC156" s="24"/>
      <c r="AD156" s="829">
        <f>Пресс!U156*Пресс!H156/Пресс!I156</f>
        <v>0</v>
      </c>
      <c r="AE156" s="24"/>
      <c r="AF156" s="879">
        <f>Пресс!U156*Пресс!H156/Пресс!J156</f>
        <v>0</v>
      </c>
      <c r="AG156" s="52"/>
      <c r="AH156" s="841">
        <f t="shared" si="124"/>
        <v>0</v>
      </c>
      <c r="AI156" s="878">
        <f t="shared" si="113"/>
        <v>0</v>
      </c>
      <c r="AJ156" s="907">
        <f>Пресс!W156*Пресс!H156/Пресс!I156</f>
        <v>0</v>
      </c>
      <c r="AK156" s="915"/>
      <c r="AL156" s="879">
        <f>Пресс!W156*Пресс!H156/Пресс!J156</f>
        <v>0</v>
      </c>
      <c r="AM156" s="24"/>
      <c r="AN156" s="907">
        <f>Пресс!Y156*Пресс!H156/Пресс!I156</f>
        <v>0</v>
      </c>
      <c r="AO156" s="915"/>
      <c r="AP156" s="879">
        <f>Пресс!Y156*Пресс!H156/Пресс!J156</f>
        <v>0</v>
      </c>
      <c r="AQ156" s="348"/>
      <c r="AR156" s="932">
        <f t="shared" si="125"/>
        <v>0</v>
      </c>
      <c r="AS156" s="936">
        <f t="shared" si="114"/>
        <v>0</v>
      </c>
      <c r="AT156" s="937">
        <f>Пресс!AA156*Пресс!H156/Пресс!I156</f>
        <v>0</v>
      </c>
      <c r="AU156" s="271"/>
      <c r="AV156" s="814">
        <f>Пресс!AA156*Пресс!H156/Пресс!J156</f>
        <v>0</v>
      </c>
      <c r="AW156" s="271"/>
      <c r="AX156" s="937">
        <f>Пресс!AC156*Пресс!H156/Пресс!I156</f>
        <v>0</v>
      </c>
      <c r="AY156" s="271"/>
      <c r="AZ156" s="814">
        <f>Пресс!AC156*Пресс!H156/Пресс!J156</f>
        <v>0</v>
      </c>
      <c r="BA156" s="271"/>
      <c r="BB156" s="841">
        <f t="shared" si="115"/>
        <v>0</v>
      </c>
      <c r="BC156" s="878">
        <f t="shared" si="116"/>
        <v>0</v>
      </c>
      <c r="BD156" s="829">
        <f>Пресс!AE156*Пресс!H156/Пресс!I156</f>
        <v>0</v>
      </c>
      <c r="BE156" s="24"/>
      <c r="BF156" s="879">
        <f>Пресс!AE156*Пресс!H156/Пресс!J156</f>
        <v>0</v>
      </c>
      <c r="BG156" s="24"/>
      <c r="BH156" s="829">
        <f>Пресс!AG156*Пресс!H156/Пресс!I156</f>
        <v>0</v>
      </c>
      <c r="BI156" s="28"/>
      <c r="BJ156" s="879">
        <f>Пресс!AG156*Пресс!H156/Пресс!J156</f>
        <v>0</v>
      </c>
      <c r="BK156" s="52"/>
      <c r="BL156" s="841">
        <f t="shared" si="117"/>
        <v>0</v>
      </c>
      <c r="BM156" s="878">
        <f t="shared" si="118"/>
        <v>0</v>
      </c>
      <c r="BN156" s="829">
        <f>Пресс!AI156*Пресс!H156/Пресс!I156</f>
        <v>0</v>
      </c>
      <c r="BO156" s="24"/>
      <c r="BP156" s="879">
        <f>Пресс!AI156*Пресс!H156/Пресс!J156</f>
        <v>0</v>
      </c>
      <c r="BQ156" s="24"/>
      <c r="BR156" s="829">
        <f>Пресс!AK156*Пресс!H156/Пресс!I156</f>
        <v>0</v>
      </c>
      <c r="BS156" s="24"/>
      <c r="BT156" s="879">
        <f>Пресс!AK156*Пресс!H156/Пресс!J156</f>
        <v>0</v>
      </c>
      <c r="BU156" s="52"/>
      <c r="BV156" s="841">
        <f t="shared" si="119"/>
        <v>0</v>
      </c>
      <c r="BW156" s="878">
        <f t="shared" si="120"/>
        <v>0</v>
      </c>
      <c r="BX156" s="829">
        <f>Пресс!AM156*Пресс!H156/Пресс!I156</f>
        <v>0</v>
      </c>
      <c r="BY156" s="24"/>
      <c r="BZ156" s="879">
        <f>Пресс!AM156*Пресс!H156/Пресс!J156</f>
        <v>0</v>
      </c>
      <c r="CA156" s="24"/>
      <c r="CB156" s="829">
        <f>Пресс!AO156*Пресс!H156/Пресс!I156</f>
        <v>0</v>
      </c>
      <c r="CC156" s="24"/>
      <c r="CD156" s="879">
        <f>Пресс!AO156*Пресс!H156/Пресс!J156</f>
        <v>0</v>
      </c>
      <c r="CE156" s="348"/>
      <c r="CF156" s="814">
        <f t="shared" si="126"/>
        <v>0</v>
      </c>
      <c r="CG156" s="259">
        <f t="shared" si="127"/>
        <v>0</v>
      </c>
      <c r="CH156" s="237">
        <f>Пресс!AQ156*Пресс!H156/Пресс!I156</f>
        <v>0</v>
      </c>
      <c r="CI156" s="270"/>
      <c r="CJ156" s="210">
        <f>Пресс!AS156*Пресс!H156/Пресс!I156</f>
        <v>0</v>
      </c>
      <c r="CK156" s="327"/>
      <c r="CL156" s="293">
        <f t="shared" si="128"/>
        <v>0</v>
      </c>
      <c r="CM156" s="259">
        <f t="shared" si="105"/>
        <v>0</v>
      </c>
      <c r="CN156" s="210">
        <f>Пресс!AU156*Пресс!H156/Пресс!I156</f>
        <v>0</v>
      </c>
      <c r="CO156" s="330"/>
      <c r="CP156" s="210">
        <f>Пресс!AW156*Пресс!H156/Пресс!I156</f>
        <v>0</v>
      </c>
      <c r="CQ156" s="322"/>
    </row>
    <row r="157" spans="1:95" ht="19.5" customHeight="1" x14ac:dyDescent="0.2">
      <c r="A157" s="195"/>
      <c r="B157" s="1224"/>
      <c r="C157" s="336"/>
      <c r="D157" s="883" t="str">
        <f>Пресс!E157</f>
        <v>Подложка LVT (1,5мм Тимур)</v>
      </c>
      <c r="E157" s="201">
        <f>Пресс!F157</f>
        <v>55</v>
      </c>
      <c r="F157" s="884" t="str">
        <f>Пресс!G157</f>
        <v>Black</v>
      </c>
      <c r="G157" s="884"/>
      <c r="H157" s="884"/>
      <c r="I157" s="884"/>
      <c r="J157" s="849">
        <f>Пресс!K157*Пресс!H157/Пресс!I157</f>
        <v>30.653382761816498</v>
      </c>
      <c r="K157" s="826">
        <f t="shared" si="110"/>
        <v>30.653382761816498</v>
      </c>
      <c r="L157" s="818" t="e">
        <f>Пресс!K157*Пресс!H157/Пресс!J157</f>
        <v>#DIV/0!</v>
      </c>
      <c r="M157" s="962" t="e">
        <f t="shared" si="111"/>
        <v>#DIV/0!</v>
      </c>
      <c r="N157" s="950">
        <f t="shared" si="122"/>
        <v>0</v>
      </c>
      <c r="O157" s="876" t="e">
        <f t="shared" si="121"/>
        <v>#DIV/0!</v>
      </c>
      <c r="P157" s="825">
        <f>Пресс!O157*Пресс!H157/Пресс!I157</f>
        <v>0</v>
      </c>
      <c r="Q157" s="18"/>
      <c r="R157" s="877" t="e">
        <f>Пресс!O157*Пресс!H157/Пресс!J157</f>
        <v>#DIV/0!</v>
      </c>
      <c r="S157" s="18"/>
      <c r="T157" s="825">
        <f>Пресс!Q157*Пресс!H157/Пресс!I157</f>
        <v>0</v>
      </c>
      <c r="U157" s="18"/>
      <c r="V157" s="877" t="e">
        <f>Пресс!Q157*Пресс!H157/Пресс!J157</f>
        <v>#DIV/0!</v>
      </c>
      <c r="W157" s="245"/>
      <c r="X157" s="842">
        <f t="shared" si="123"/>
        <v>0</v>
      </c>
      <c r="Y157" s="876" t="e">
        <f t="shared" si="112"/>
        <v>#DIV/0!</v>
      </c>
      <c r="Z157" s="825">
        <f>Пресс!S157*Пресс!H157/Пресс!I157</f>
        <v>0</v>
      </c>
      <c r="AA157" s="18"/>
      <c r="AB157" s="877" t="e">
        <f>Пресс!S157*Пресс!H157/Пресс!J157</f>
        <v>#DIV/0!</v>
      </c>
      <c r="AC157" s="18"/>
      <c r="AD157" s="825">
        <f>Пресс!U157*Пресс!H157/Пресс!I157</f>
        <v>0</v>
      </c>
      <c r="AE157" s="18"/>
      <c r="AF157" s="877" t="e">
        <f>Пресс!U157*Пресс!H157/Пресс!J157</f>
        <v>#DIV/0!</v>
      </c>
      <c r="AG157" s="245"/>
      <c r="AH157" s="842">
        <f t="shared" si="124"/>
        <v>0</v>
      </c>
      <c r="AI157" s="876" t="e">
        <f t="shared" si="113"/>
        <v>#DIV/0!</v>
      </c>
      <c r="AJ157" s="908">
        <f>Пресс!W157*Пресс!H157/Пресс!I157</f>
        <v>0</v>
      </c>
      <c r="AK157" s="914"/>
      <c r="AL157" s="877" t="e">
        <f>Пресс!W157*Пресс!H157/Пресс!J157</f>
        <v>#DIV/0!</v>
      </c>
      <c r="AM157" s="18"/>
      <c r="AN157" s="908">
        <f>Пресс!Y157*Пресс!H157/Пресс!I157</f>
        <v>0</v>
      </c>
      <c r="AO157" s="914"/>
      <c r="AP157" s="877" t="e">
        <f>Пресс!Y157*Пресс!H157/Пресс!J157</f>
        <v>#DIV/0!</v>
      </c>
      <c r="AQ157" s="245"/>
      <c r="AR157" s="841">
        <f t="shared" si="125"/>
        <v>0</v>
      </c>
      <c r="AS157" s="878" t="e">
        <f t="shared" si="114"/>
        <v>#DIV/0!</v>
      </c>
      <c r="AT157" s="829">
        <f>Пресс!AA157*Пресс!H157/Пресс!I157</f>
        <v>0</v>
      </c>
      <c r="AU157" s="24"/>
      <c r="AV157" s="879" t="e">
        <f>Пресс!AA157*Пресс!H157/Пресс!J157</f>
        <v>#DIV/0!</v>
      </c>
      <c r="AW157" s="24"/>
      <c r="AX157" s="829">
        <f>Пресс!AC157*Пресс!H157/Пресс!I157</f>
        <v>0</v>
      </c>
      <c r="AY157" s="24"/>
      <c r="AZ157" s="879" t="e">
        <f>Пресс!AC157*Пресс!H157/Пресс!J157</f>
        <v>#DIV/0!</v>
      </c>
      <c r="BA157" s="52"/>
      <c r="BB157" s="842">
        <f t="shared" si="115"/>
        <v>0</v>
      </c>
      <c r="BC157" s="876" t="e">
        <f t="shared" si="116"/>
        <v>#DIV/0!</v>
      </c>
      <c r="BD157" s="825">
        <f>Пресс!AE157*Пресс!H157/Пресс!I157</f>
        <v>0</v>
      </c>
      <c r="BE157" s="18"/>
      <c r="BF157" s="877" t="e">
        <f>Пресс!AE157*Пресс!H157/Пресс!J157</f>
        <v>#DIV/0!</v>
      </c>
      <c r="BG157" s="18"/>
      <c r="BH157" s="825">
        <f>Пресс!AG157*Пресс!H157/Пресс!I157</f>
        <v>0</v>
      </c>
      <c r="BI157" s="29"/>
      <c r="BJ157" s="877" t="e">
        <f>Пресс!AG157*Пресс!H157/Пресс!J157</f>
        <v>#DIV/0!</v>
      </c>
      <c r="BK157" s="245"/>
      <c r="BL157" s="842">
        <f t="shared" si="117"/>
        <v>0</v>
      </c>
      <c r="BM157" s="876" t="e">
        <f t="shared" si="118"/>
        <v>#DIV/0!</v>
      </c>
      <c r="BN157" s="825">
        <f>Пресс!AI157*Пресс!H157/Пресс!I157</f>
        <v>0</v>
      </c>
      <c r="BO157" s="18"/>
      <c r="BP157" s="877" t="e">
        <f>Пресс!AI157*Пресс!H157/Пресс!J157</f>
        <v>#DIV/0!</v>
      </c>
      <c r="BQ157" s="18"/>
      <c r="BR157" s="825">
        <f>Пресс!AK157*Пресс!H157/Пресс!I157</f>
        <v>0</v>
      </c>
      <c r="BS157" s="18"/>
      <c r="BT157" s="877" t="e">
        <f>Пресс!AK157*Пресс!H157/Пресс!J157</f>
        <v>#DIV/0!</v>
      </c>
      <c r="BU157" s="245"/>
      <c r="BV157" s="842">
        <f t="shared" si="119"/>
        <v>0</v>
      </c>
      <c r="BW157" s="876" t="e">
        <f t="shared" si="120"/>
        <v>#DIV/0!</v>
      </c>
      <c r="BX157" s="825">
        <f>Пресс!AM157*Пресс!H157/Пресс!I157</f>
        <v>0</v>
      </c>
      <c r="BY157" s="18"/>
      <c r="BZ157" s="877" t="e">
        <f>Пресс!AM157*Пресс!H157/Пресс!J157</f>
        <v>#DIV/0!</v>
      </c>
      <c r="CA157" s="18"/>
      <c r="CB157" s="825">
        <f>Пресс!AO157*Пресс!H157/Пресс!I157</f>
        <v>0</v>
      </c>
      <c r="CC157" s="18"/>
      <c r="CD157" s="877" t="e">
        <f>Пресс!AO157*Пресс!H157/Пресс!J157</f>
        <v>#DIV/0!</v>
      </c>
      <c r="CE157" s="302"/>
      <c r="CF157" s="810">
        <f t="shared" si="126"/>
        <v>0</v>
      </c>
      <c r="CG157" s="266">
        <f t="shared" si="127"/>
        <v>0</v>
      </c>
      <c r="CH157" s="202">
        <f>Пресс!AQ157*Пресс!H157/Пресс!I157</f>
        <v>0</v>
      </c>
      <c r="CI157" s="53"/>
      <c r="CJ157" s="211">
        <f>Пресс!AS157*Пресс!H157/Пресс!I157</f>
        <v>0</v>
      </c>
      <c r="CK157" s="328"/>
      <c r="CL157" s="294">
        <f t="shared" si="128"/>
        <v>0</v>
      </c>
      <c r="CM157" s="320">
        <f t="shared" si="105"/>
        <v>0</v>
      </c>
      <c r="CN157" s="211">
        <f>Пресс!AU157*Пресс!H157/Пресс!I157</f>
        <v>0</v>
      </c>
      <c r="CO157" s="247"/>
      <c r="CP157" s="211">
        <f>Пресс!AW157*Пресс!H157/Пресс!I157</f>
        <v>0</v>
      </c>
      <c r="CQ157" s="324"/>
    </row>
    <row r="158" spans="1:95" ht="19.5" customHeight="1" x14ac:dyDescent="0.2">
      <c r="A158" s="195"/>
      <c r="B158" s="1224"/>
      <c r="C158" s="336">
        <f>Пресс!D158</f>
        <v>0</v>
      </c>
      <c r="D158" s="883" t="str">
        <f>Пресс!E158</f>
        <v>Волна - 2</v>
      </c>
      <c r="E158" s="201">
        <f>Пресс!F158</f>
        <v>55</v>
      </c>
      <c r="F158" s="884" t="str">
        <f>Пресс!G158</f>
        <v>Black</v>
      </c>
      <c r="G158" s="884"/>
      <c r="H158" s="884"/>
      <c r="I158" s="884"/>
      <c r="J158" s="849">
        <f>Пресс!K158*Пресс!H158/Пресс!I158</f>
        <v>27.439312834557448</v>
      </c>
      <c r="K158" s="826">
        <f t="shared" si="110"/>
        <v>27.439312834557448</v>
      </c>
      <c r="L158" s="818">
        <f>Пресс!K158*Пресс!H158/Пресс!J158</f>
        <v>18.246688741721854</v>
      </c>
      <c r="M158" s="962">
        <f t="shared" si="111"/>
        <v>18.246688741721854</v>
      </c>
      <c r="N158" s="950">
        <f t="shared" si="122"/>
        <v>0</v>
      </c>
      <c r="O158" s="876">
        <f t="shared" si="121"/>
        <v>0</v>
      </c>
      <c r="P158" s="825">
        <f>Пресс!O158*Пресс!H158/Пресс!I158</f>
        <v>0</v>
      </c>
      <c r="Q158" s="18"/>
      <c r="R158" s="877">
        <f>Пресс!O158*Пресс!H158/Пресс!J158</f>
        <v>0</v>
      </c>
      <c r="S158" s="18"/>
      <c r="T158" s="825">
        <f>Пресс!Q158*Пресс!H158/Пресс!I158</f>
        <v>0</v>
      </c>
      <c r="U158" s="18"/>
      <c r="V158" s="877">
        <f>Пресс!Q158*Пресс!H158/Пресс!J158</f>
        <v>0</v>
      </c>
      <c r="W158" s="245"/>
      <c r="X158" s="842">
        <f t="shared" si="123"/>
        <v>0</v>
      </c>
      <c r="Y158" s="876">
        <f t="shared" si="112"/>
        <v>0</v>
      </c>
      <c r="Z158" s="825">
        <f>Пресс!S158*Пресс!H158/Пресс!I158</f>
        <v>0</v>
      </c>
      <c r="AA158" s="18"/>
      <c r="AB158" s="877">
        <f>Пресс!S158*Пресс!H158/Пресс!J158</f>
        <v>0</v>
      </c>
      <c r="AC158" s="18"/>
      <c r="AD158" s="825">
        <f>Пресс!U158*Пресс!H158/Пресс!I158</f>
        <v>0</v>
      </c>
      <c r="AE158" s="18"/>
      <c r="AF158" s="877">
        <f>Пресс!U158*Пресс!H158/Пресс!J158</f>
        <v>0</v>
      </c>
      <c r="AG158" s="245"/>
      <c r="AH158" s="842">
        <f t="shared" si="124"/>
        <v>0</v>
      </c>
      <c r="AI158" s="876">
        <f t="shared" si="113"/>
        <v>0</v>
      </c>
      <c r="AJ158" s="908">
        <f>Пресс!W158*Пресс!H158/Пресс!I158</f>
        <v>0</v>
      </c>
      <c r="AK158" s="914"/>
      <c r="AL158" s="877">
        <f>Пресс!W158*Пресс!H158/Пресс!J158</f>
        <v>0</v>
      </c>
      <c r="AM158" s="18"/>
      <c r="AN158" s="908">
        <f>Пресс!Y158*Пресс!H158/Пресс!I158</f>
        <v>0</v>
      </c>
      <c r="AO158" s="914"/>
      <c r="AP158" s="877">
        <f>Пресс!Y158*Пресс!H158/Пресс!J158</f>
        <v>0</v>
      </c>
      <c r="AQ158" s="245"/>
      <c r="AR158" s="842">
        <f t="shared" si="125"/>
        <v>0</v>
      </c>
      <c r="AS158" s="876">
        <f t="shared" si="114"/>
        <v>0</v>
      </c>
      <c r="AT158" s="825">
        <f>Пресс!AA158*Пресс!H158/Пресс!I158</f>
        <v>0</v>
      </c>
      <c r="AU158" s="18"/>
      <c r="AV158" s="877">
        <f>Пресс!AA158*Пресс!H158/Пресс!J158</f>
        <v>0</v>
      </c>
      <c r="AW158" s="18"/>
      <c r="AX158" s="825">
        <f>Пресс!AC158*Пресс!H158/Пресс!I158</f>
        <v>0</v>
      </c>
      <c r="AY158" s="18"/>
      <c r="AZ158" s="877">
        <f>Пресс!AC158*Пресс!H158/Пресс!J158</f>
        <v>0</v>
      </c>
      <c r="BA158" s="245"/>
      <c r="BB158" s="842">
        <f t="shared" si="115"/>
        <v>0</v>
      </c>
      <c r="BC158" s="876">
        <f t="shared" si="116"/>
        <v>0</v>
      </c>
      <c r="BD158" s="825">
        <f>Пресс!AE158*Пресс!H158/Пресс!I158</f>
        <v>0</v>
      </c>
      <c r="BE158" s="18"/>
      <c r="BF158" s="877">
        <f>Пресс!AE158*Пресс!H158/Пресс!J158</f>
        <v>0</v>
      </c>
      <c r="BG158" s="18"/>
      <c r="BH158" s="825">
        <f>Пресс!AG158*Пресс!H158/Пресс!I158</f>
        <v>0</v>
      </c>
      <c r="BI158" s="29"/>
      <c r="BJ158" s="877">
        <f>Пресс!AG158*Пресс!H158/Пресс!J158</f>
        <v>0</v>
      </c>
      <c r="BK158" s="245"/>
      <c r="BL158" s="842">
        <f t="shared" si="117"/>
        <v>0</v>
      </c>
      <c r="BM158" s="876">
        <f t="shared" si="118"/>
        <v>0</v>
      </c>
      <c r="BN158" s="825">
        <f>Пресс!AI158*Пресс!H158/Пресс!I158</f>
        <v>0</v>
      </c>
      <c r="BO158" s="18"/>
      <c r="BP158" s="877">
        <f>Пресс!AI158*Пресс!H158/Пресс!J158</f>
        <v>0</v>
      </c>
      <c r="BQ158" s="18"/>
      <c r="BR158" s="825">
        <f>Пресс!AK158*Пресс!H158/Пресс!I158</f>
        <v>0</v>
      </c>
      <c r="BS158" s="18"/>
      <c r="BT158" s="877">
        <f>Пресс!AK158*Пресс!H158/Пресс!J158</f>
        <v>0</v>
      </c>
      <c r="BU158" s="245"/>
      <c r="BV158" s="842">
        <f t="shared" si="119"/>
        <v>0</v>
      </c>
      <c r="BW158" s="876">
        <f t="shared" si="120"/>
        <v>0</v>
      </c>
      <c r="BX158" s="825">
        <f>Пресс!AM158*Пресс!H158/Пресс!I158</f>
        <v>0</v>
      </c>
      <c r="BY158" s="18"/>
      <c r="BZ158" s="877">
        <f>Пресс!AM158*Пресс!H158/Пресс!J158</f>
        <v>0</v>
      </c>
      <c r="CA158" s="18"/>
      <c r="CB158" s="825">
        <f>Пресс!AO158*Пресс!H158/Пресс!I158</f>
        <v>0</v>
      </c>
      <c r="CC158" s="18"/>
      <c r="CD158" s="877">
        <f>Пресс!AO158*Пресс!H158/Пресс!J158</f>
        <v>0</v>
      </c>
      <c r="CE158" s="302"/>
      <c r="CF158" s="810">
        <f t="shared" si="126"/>
        <v>0</v>
      </c>
      <c r="CG158" s="266">
        <f t="shared" si="127"/>
        <v>0</v>
      </c>
      <c r="CH158" s="202">
        <f>Пресс!AQ158*Пресс!H158/Пресс!I158</f>
        <v>0</v>
      </c>
      <c r="CI158" s="53"/>
      <c r="CJ158" s="211">
        <f>Пресс!AS158*Пресс!H158/Пресс!I158</f>
        <v>0</v>
      </c>
      <c r="CK158" s="328"/>
      <c r="CL158" s="294">
        <f t="shared" si="128"/>
        <v>0</v>
      </c>
      <c r="CM158" s="320">
        <f t="shared" si="105"/>
        <v>0</v>
      </c>
      <c r="CN158" s="211">
        <f>Пресс!AU158*Пресс!H158/Пресс!I158</f>
        <v>0</v>
      </c>
      <c r="CO158" s="247"/>
      <c r="CP158" s="211">
        <f>Пресс!AW158*Пресс!H158/Пресс!I158</f>
        <v>0</v>
      </c>
      <c r="CQ158" s="324"/>
    </row>
    <row r="159" spans="1:95" ht="19.5" hidden="1" customHeight="1" outlineLevel="1" x14ac:dyDescent="0.2">
      <c r="A159" s="195"/>
      <c r="B159" s="1224"/>
      <c r="C159" s="336"/>
      <c r="D159" s="883">
        <f>Пресс!E159</f>
        <v>0</v>
      </c>
      <c r="E159" s="201">
        <f>Пресс!F159</f>
        <v>0</v>
      </c>
      <c r="F159" s="884">
        <f>Пресс!G159</f>
        <v>0</v>
      </c>
      <c r="G159" s="884"/>
      <c r="H159" s="884"/>
      <c r="I159" s="884"/>
      <c r="J159" s="849" t="e">
        <f>Пресс!K159*Пресс!H159/Пресс!I159</f>
        <v>#DIV/0!</v>
      </c>
      <c r="K159" s="826" t="e">
        <f t="shared" si="110"/>
        <v>#DIV/0!</v>
      </c>
      <c r="L159" s="818" t="e">
        <f>Пресс!K159*Пресс!H159/Пресс!J159</f>
        <v>#DIV/0!</v>
      </c>
      <c r="M159" s="962" t="e">
        <f t="shared" si="111"/>
        <v>#DIV/0!</v>
      </c>
      <c r="N159" s="950" t="e">
        <f t="shared" si="122"/>
        <v>#DIV/0!</v>
      </c>
      <c r="O159" s="876" t="e">
        <f t="shared" si="121"/>
        <v>#DIV/0!</v>
      </c>
      <c r="P159" s="825" t="e">
        <f>Пресс!O159*Пресс!H159/Пресс!I159</f>
        <v>#DIV/0!</v>
      </c>
      <c r="Q159" s="18"/>
      <c r="R159" s="877" t="e">
        <f>Пресс!O159*Пресс!H159/Пресс!J159</f>
        <v>#DIV/0!</v>
      </c>
      <c r="S159" s="18"/>
      <c r="T159" s="825" t="e">
        <f>Пресс!Q159*Пресс!H159/Пресс!I159</f>
        <v>#DIV/0!</v>
      </c>
      <c r="U159" s="18"/>
      <c r="V159" s="877" t="e">
        <f>Пресс!Q159*Пресс!H159/Пресс!J159</f>
        <v>#DIV/0!</v>
      </c>
      <c r="W159" s="245"/>
      <c r="X159" s="842" t="e">
        <f t="shared" si="123"/>
        <v>#DIV/0!</v>
      </c>
      <c r="Y159" s="876" t="e">
        <f t="shared" si="112"/>
        <v>#DIV/0!</v>
      </c>
      <c r="Z159" s="825" t="e">
        <f>Пресс!S159*Пресс!H159/Пресс!I159</f>
        <v>#DIV/0!</v>
      </c>
      <c r="AA159" s="18"/>
      <c r="AB159" s="877" t="e">
        <f>Пресс!S159*Пресс!H159/Пресс!J159</f>
        <v>#DIV/0!</v>
      </c>
      <c r="AC159" s="18"/>
      <c r="AD159" s="825" t="e">
        <f>Пресс!U159*Пресс!H159/Пресс!I159</f>
        <v>#DIV/0!</v>
      </c>
      <c r="AE159" s="18"/>
      <c r="AF159" s="877" t="e">
        <f>Пресс!U159*Пресс!H159/Пресс!J159</f>
        <v>#DIV/0!</v>
      </c>
      <c r="AG159" s="245"/>
      <c r="AH159" s="842" t="e">
        <f t="shared" si="124"/>
        <v>#DIV/0!</v>
      </c>
      <c r="AI159" s="876" t="e">
        <f t="shared" si="113"/>
        <v>#DIV/0!</v>
      </c>
      <c r="AJ159" s="908" t="e">
        <f>Пресс!W159*Пресс!H159/Пресс!I159</f>
        <v>#DIV/0!</v>
      </c>
      <c r="AK159" s="914"/>
      <c r="AL159" s="877" t="e">
        <f>Пресс!W159*Пресс!H159/Пресс!J159</f>
        <v>#DIV/0!</v>
      </c>
      <c r="AM159" s="18"/>
      <c r="AN159" s="908" t="e">
        <f>Пресс!Y159*Пресс!H159/Пресс!I159</f>
        <v>#DIV/0!</v>
      </c>
      <c r="AO159" s="914"/>
      <c r="AP159" s="877" t="e">
        <f>Пресс!Y159*Пресс!H159/Пресс!J159</f>
        <v>#DIV/0!</v>
      </c>
      <c r="AQ159" s="245"/>
      <c r="AR159" s="842" t="e">
        <f t="shared" si="125"/>
        <v>#DIV/0!</v>
      </c>
      <c r="AS159" s="876" t="e">
        <f t="shared" si="114"/>
        <v>#DIV/0!</v>
      </c>
      <c r="AT159" s="825" t="e">
        <f>Пресс!AA159*Пресс!H159/Пресс!I159</f>
        <v>#DIV/0!</v>
      </c>
      <c r="AU159" s="18"/>
      <c r="AV159" s="877" t="e">
        <f>Пресс!AA159*Пресс!H159/Пресс!J159</f>
        <v>#DIV/0!</v>
      </c>
      <c r="AW159" s="18"/>
      <c r="AX159" s="825" t="e">
        <f>Пресс!AC159*Пресс!H159/Пресс!I159</f>
        <v>#DIV/0!</v>
      </c>
      <c r="AY159" s="18"/>
      <c r="AZ159" s="877" t="e">
        <f>Пресс!AC159*Пресс!H159/Пресс!J159</f>
        <v>#DIV/0!</v>
      </c>
      <c r="BA159" s="245"/>
      <c r="BB159" s="842" t="e">
        <f t="shared" si="115"/>
        <v>#DIV/0!</v>
      </c>
      <c r="BC159" s="876" t="e">
        <f t="shared" si="116"/>
        <v>#DIV/0!</v>
      </c>
      <c r="BD159" s="825" t="e">
        <f>Пресс!AE159*Пресс!H159/Пресс!I159</f>
        <v>#DIV/0!</v>
      </c>
      <c r="BE159" s="18"/>
      <c r="BF159" s="877" t="e">
        <f>Пресс!AE159*Пресс!H159/Пресс!J159</f>
        <v>#DIV/0!</v>
      </c>
      <c r="BG159" s="18"/>
      <c r="BH159" s="825" t="e">
        <f>Пресс!AG159*Пресс!H159/Пресс!I159</f>
        <v>#DIV/0!</v>
      </c>
      <c r="BI159" s="29"/>
      <c r="BJ159" s="877" t="e">
        <f>Пресс!AG159*Пресс!H159/Пресс!J159</f>
        <v>#DIV/0!</v>
      </c>
      <c r="BK159" s="245"/>
      <c r="BL159" s="842" t="e">
        <f t="shared" si="117"/>
        <v>#DIV/0!</v>
      </c>
      <c r="BM159" s="876" t="e">
        <f t="shared" si="118"/>
        <v>#DIV/0!</v>
      </c>
      <c r="BN159" s="825" t="e">
        <f>Пресс!AI159*Пресс!H159/Пресс!I159</f>
        <v>#DIV/0!</v>
      </c>
      <c r="BO159" s="18"/>
      <c r="BP159" s="877" t="e">
        <f>Пресс!AI159*Пресс!H159/Пресс!J159</f>
        <v>#DIV/0!</v>
      </c>
      <c r="BQ159" s="18"/>
      <c r="BR159" s="825" t="e">
        <f>Пресс!AK159*Пресс!H159/Пресс!I159</f>
        <v>#DIV/0!</v>
      </c>
      <c r="BS159" s="18"/>
      <c r="BT159" s="877" t="e">
        <f>Пресс!AK159*Пресс!H159/Пресс!J159</f>
        <v>#DIV/0!</v>
      </c>
      <c r="BU159" s="245"/>
      <c r="BV159" s="842" t="e">
        <f t="shared" si="119"/>
        <v>#DIV/0!</v>
      </c>
      <c r="BW159" s="876" t="e">
        <f t="shared" si="120"/>
        <v>#DIV/0!</v>
      </c>
      <c r="BX159" s="825" t="e">
        <f>Пресс!AM159*Пресс!H159/Пресс!I159</f>
        <v>#DIV/0!</v>
      </c>
      <c r="BY159" s="18"/>
      <c r="BZ159" s="877" t="e">
        <f>Пресс!AM159*Пресс!H159/Пресс!J159</f>
        <v>#DIV/0!</v>
      </c>
      <c r="CA159" s="18"/>
      <c r="CB159" s="825" t="e">
        <f>Пресс!AO159*Пресс!H159/Пресс!I159</f>
        <v>#DIV/0!</v>
      </c>
      <c r="CC159" s="18"/>
      <c r="CD159" s="877" t="e">
        <f>Пресс!AO159*Пресс!H159/Пресс!J159</f>
        <v>#DIV/0!</v>
      </c>
      <c r="CE159" s="302"/>
      <c r="CF159" s="810" t="e">
        <f t="shared" si="126"/>
        <v>#DIV/0!</v>
      </c>
      <c r="CG159" s="266">
        <f t="shared" si="127"/>
        <v>0</v>
      </c>
      <c r="CH159" s="202" t="e">
        <f>Пресс!AQ159*Пресс!H159/Пресс!I159</f>
        <v>#DIV/0!</v>
      </c>
      <c r="CI159" s="53"/>
      <c r="CJ159" s="211" t="e">
        <f>Пресс!AS159*Пресс!H159/Пресс!I159</f>
        <v>#DIV/0!</v>
      </c>
      <c r="CK159" s="328"/>
      <c r="CL159" s="294" t="e">
        <f t="shared" si="128"/>
        <v>#DIV/0!</v>
      </c>
      <c r="CM159" s="320">
        <f t="shared" si="105"/>
        <v>0</v>
      </c>
      <c r="CN159" s="211" t="e">
        <f>Пресс!AU159*Пресс!H159/Пресс!I159</f>
        <v>#DIV/0!</v>
      </c>
      <c r="CO159" s="247"/>
      <c r="CP159" s="211" t="e">
        <f>Пресс!AW159*Пресс!H159/Пресс!I159</f>
        <v>#DIV/0!</v>
      </c>
      <c r="CQ159" s="324"/>
    </row>
    <row r="160" spans="1:95" ht="19.5" hidden="1" customHeight="1" outlineLevel="1" x14ac:dyDescent="0.2">
      <c r="A160" s="195"/>
      <c r="B160" s="1224"/>
      <c r="C160" s="336"/>
      <c r="D160" s="883">
        <f>Пресс!E160</f>
        <v>0</v>
      </c>
      <c r="E160" s="201">
        <f>Пресс!F160</f>
        <v>0</v>
      </c>
      <c r="F160" s="884">
        <f>Пресс!G160</f>
        <v>0</v>
      </c>
      <c r="G160" s="884"/>
      <c r="H160" s="884"/>
      <c r="I160" s="884"/>
      <c r="J160" s="849" t="e">
        <f>Пресс!K160*Пресс!H160/Пресс!I160</f>
        <v>#DIV/0!</v>
      </c>
      <c r="K160" s="826" t="e">
        <f t="shared" si="110"/>
        <v>#DIV/0!</v>
      </c>
      <c r="L160" s="818" t="e">
        <f>Пресс!K160*Пресс!H160/Пресс!J160</f>
        <v>#DIV/0!</v>
      </c>
      <c r="M160" s="962" t="e">
        <f t="shared" si="111"/>
        <v>#DIV/0!</v>
      </c>
      <c r="N160" s="950" t="e">
        <f t="shared" si="122"/>
        <v>#DIV/0!</v>
      </c>
      <c r="O160" s="876" t="e">
        <f t="shared" si="121"/>
        <v>#DIV/0!</v>
      </c>
      <c r="P160" s="825" t="e">
        <f>Пресс!O160*Пресс!H160/Пресс!I160</f>
        <v>#DIV/0!</v>
      </c>
      <c r="Q160" s="18"/>
      <c r="R160" s="877" t="e">
        <f>Пресс!O160*Пресс!H160/Пресс!J160</f>
        <v>#DIV/0!</v>
      </c>
      <c r="S160" s="18"/>
      <c r="T160" s="825" t="e">
        <f>Пресс!Q160*Пресс!H160/Пресс!I160</f>
        <v>#DIV/0!</v>
      </c>
      <c r="U160" s="18"/>
      <c r="V160" s="877" t="e">
        <f>Пресс!Q160*Пресс!H160/Пресс!J160</f>
        <v>#DIV/0!</v>
      </c>
      <c r="W160" s="245"/>
      <c r="X160" s="842" t="e">
        <f t="shared" si="123"/>
        <v>#DIV/0!</v>
      </c>
      <c r="Y160" s="876" t="e">
        <f t="shared" si="112"/>
        <v>#DIV/0!</v>
      </c>
      <c r="Z160" s="825" t="e">
        <f>Пресс!S160*Пресс!H160/Пресс!I160</f>
        <v>#DIV/0!</v>
      </c>
      <c r="AA160" s="18"/>
      <c r="AB160" s="877" t="e">
        <f>Пресс!S160*Пресс!H160/Пресс!J160</f>
        <v>#DIV/0!</v>
      </c>
      <c r="AC160" s="18"/>
      <c r="AD160" s="825" t="e">
        <f>Пресс!U160*Пресс!H160/Пресс!I160</f>
        <v>#DIV/0!</v>
      </c>
      <c r="AE160" s="18"/>
      <c r="AF160" s="877" t="e">
        <f>Пресс!U160*Пресс!H160/Пресс!J160</f>
        <v>#DIV/0!</v>
      </c>
      <c r="AG160" s="245"/>
      <c r="AH160" s="842" t="e">
        <f t="shared" si="124"/>
        <v>#DIV/0!</v>
      </c>
      <c r="AI160" s="876" t="e">
        <f t="shared" si="113"/>
        <v>#DIV/0!</v>
      </c>
      <c r="AJ160" s="908" t="e">
        <f>Пресс!W160*Пресс!H160/Пресс!I160</f>
        <v>#DIV/0!</v>
      </c>
      <c r="AK160" s="914"/>
      <c r="AL160" s="877" t="e">
        <f>Пресс!W160*Пресс!H160/Пресс!J160</f>
        <v>#DIV/0!</v>
      </c>
      <c r="AM160" s="18"/>
      <c r="AN160" s="908" t="e">
        <f>Пресс!Y160*Пресс!H160/Пресс!I160</f>
        <v>#DIV/0!</v>
      </c>
      <c r="AO160" s="914"/>
      <c r="AP160" s="877" t="e">
        <f>Пресс!Y160*Пресс!H160/Пресс!J160</f>
        <v>#DIV/0!</v>
      </c>
      <c r="AQ160" s="245"/>
      <c r="AR160" s="842" t="e">
        <f t="shared" si="125"/>
        <v>#DIV/0!</v>
      </c>
      <c r="AS160" s="876" t="e">
        <f t="shared" si="114"/>
        <v>#DIV/0!</v>
      </c>
      <c r="AT160" s="825" t="e">
        <f>Пресс!AA160*Пресс!H160/Пресс!I160</f>
        <v>#DIV/0!</v>
      </c>
      <c r="AU160" s="18"/>
      <c r="AV160" s="877" t="e">
        <f>Пресс!AA160*Пресс!H160/Пресс!J160</f>
        <v>#DIV/0!</v>
      </c>
      <c r="AW160" s="18"/>
      <c r="AX160" s="825" t="e">
        <f>Пресс!AC160*Пресс!H160/Пресс!I160</f>
        <v>#DIV/0!</v>
      </c>
      <c r="AY160" s="18"/>
      <c r="AZ160" s="877" t="e">
        <f>Пресс!AC160*Пресс!H160/Пресс!J160</f>
        <v>#DIV/0!</v>
      </c>
      <c r="BA160" s="245"/>
      <c r="BB160" s="842" t="e">
        <f t="shared" si="115"/>
        <v>#DIV/0!</v>
      </c>
      <c r="BC160" s="876" t="e">
        <f t="shared" si="116"/>
        <v>#DIV/0!</v>
      </c>
      <c r="BD160" s="825" t="e">
        <f>Пресс!AE160*Пресс!H160/Пресс!I160</f>
        <v>#DIV/0!</v>
      </c>
      <c r="BE160" s="18"/>
      <c r="BF160" s="877" t="e">
        <f>Пресс!AE160*Пресс!H160/Пресс!J160</f>
        <v>#DIV/0!</v>
      </c>
      <c r="BG160" s="18"/>
      <c r="BH160" s="825" t="e">
        <f>Пресс!AG160*Пресс!H160/Пресс!I160</f>
        <v>#DIV/0!</v>
      </c>
      <c r="BI160" s="29"/>
      <c r="BJ160" s="877" t="e">
        <f>Пресс!AG160*Пресс!H160/Пресс!J160</f>
        <v>#DIV/0!</v>
      </c>
      <c r="BK160" s="245"/>
      <c r="BL160" s="842" t="e">
        <f t="shared" si="117"/>
        <v>#DIV/0!</v>
      </c>
      <c r="BM160" s="876" t="e">
        <f t="shared" si="118"/>
        <v>#DIV/0!</v>
      </c>
      <c r="BN160" s="825" t="e">
        <f>Пресс!AI160*Пресс!H160/Пресс!I160</f>
        <v>#DIV/0!</v>
      </c>
      <c r="BO160" s="18"/>
      <c r="BP160" s="877" t="e">
        <f>Пресс!AI160*Пресс!H160/Пресс!J160</f>
        <v>#DIV/0!</v>
      </c>
      <c r="BQ160" s="18"/>
      <c r="BR160" s="825" t="e">
        <f>Пресс!AK160*Пресс!H160/Пресс!I160</f>
        <v>#DIV/0!</v>
      </c>
      <c r="BS160" s="18"/>
      <c r="BT160" s="877" t="e">
        <f>Пресс!AK160*Пресс!H160/Пресс!J160</f>
        <v>#DIV/0!</v>
      </c>
      <c r="BU160" s="245"/>
      <c r="BV160" s="842" t="e">
        <f t="shared" si="119"/>
        <v>#DIV/0!</v>
      </c>
      <c r="BW160" s="876" t="e">
        <f t="shared" si="120"/>
        <v>#DIV/0!</v>
      </c>
      <c r="BX160" s="825" t="e">
        <f>Пресс!AM160*Пресс!H160/Пресс!I160</f>
        <v>#DIV/0!</v>
      </c>
      <c r="BY160" s="18"/>
      <c r="BZ160" s="877" t="e">
        <f>Пресс!AM160*Пресс!H160/Пресс!J160</f>
        <v>#DIV/0!</v>
      </c>
      <c r="CA160" s="18"/>
      <c r="CB160" s="825" t="e">
        <f>Пресс!AO160*Пресс!H160/Пресс!I160</f>
        <v>#DIV/0!</v>
      </c>
      <c r="CC160" s="18"/>
      <c r="CD160" s="877" t="e">
        <f>Пресс!AO160*Пресс!H160/Пресс!J160</f>
        <v>#DIV/0!</v>
      </c>
      <c r="CE160" s="302"/>
      <c r="CF160" s="810" t="e">
        <f t="shared" si="126"/>
        <v>#DIV/0!</v>
      </c>
      <c r="CG160" s="266">
        <f t="shared" si="127"/>
        <v>0</v>
      </c>
      <c r="CH160" s="202" t="e">
        <f>Пресс!AQ160*Пресс!H160/Пресс!I160</f>
        <v>#DIV/0!</v>
      </c>
      <c r="CI160" s="53"/>
      <c r="CJ160" s="211" t="e">
        <f>Пресс!AS160*Пресс!H160/Пресс!I160</f>
        <v>#DIV/0!</v>
      </c>
      <c r="CK160" s="328"/>
      <c r="CL160" s="294" t="e">
        <f t="shared" si="128"/>
        <v>#DIV/0!</v>
      </c>
      <c r="CM160" s="320">
        <f t="shared" si="105"/>
        <v>0</v>
      </c>
      <c r="CN160" s="211" t="e">
        <f>Пресс!AU160*Пресс!H160/Пресс!I160</f>
        <v>#DIV/0!</v>
      </c>
      <c r="CO160" s="247"/>
      <c r="CP160" s="211" t="e">
        <f>Пресс!AW160*Пресс!H160/Пресс!I160</f>
        <v>#DIV/0!</v>
      </c>
      <c r="CQ160" s="324"/>
    </row>
    <row r="161" spans="1:95" ht="19.5" hidden="1" customHeight="1" outlineLevel="1" x14ac:dyDescent="0.2">
      <c r="A161" s="195"/>
      <c r="B161" s="1224"/>
      <c r="C161" s="336"/>
      <c r="D161" s="883">
        <f>Пресс!E161</f>
        <v>0</v>
      </c>
      <c r="E161" s="201">
        <f>Пресс!F161</f>
        <v>0</v>
      </c>
      <c r="F161" s="884">
        <f>Пресс!G161</f>
        <v>0</v>
      </c>
      <c r="G161" s="884"/>
      <c r="H161" s="884"/>
      <c r="I161" s="884"/>
      <c r="J161" s="849" t="e">
        <f>Пресс!K161*Пресс!H161/Пресс!I161</f>
        <v>#DIV/0!</v>
      </c>
      <c r="K161" s="826" t="e">
        <f t="shared" si="110"/>
        <v>#DIV/0!</v>
      </c>
      <c r="L161" s="818" t="e">
        <f>Пресс!K161*Пресс!H161/Пресс!J161</f>
        <v>#DIV/0!</v>
      </c>
      <c r="M161" s="962" t="e">
        <f t="shared" si="111"/>
        <v>#DIV/0!</v>
      </c>
      <c r="N161" s="950" t="e">
        <f t="shared" si="122"/>
        <v>#DIV/0!</v>
      </c>
      <c r="O161" s="876" t="e">
        <f t="shared" si="121"/>
        <v>#DIV/0!</v>
      </c>
      <c r="P161" s="825" t="e">
        <f>Пресс!O161*Пресс!H161/Пресс!I161</f>
        <v>#DIV/0!</v>
      </c>
      <c r="Q161" s="18"/>
      <c r="R161" s="877" t="e">
        <f>Пресс!O161*Пресс!H161/Пресс!J161</f>
        <v>#DIV/0!</v>
      </c>
      <c r="S161" s="18"/>
      <c r="T161" s="825" t="e">
        <f>Пресс!Q161*Пресс!H161/Пресс!I161</f>
        <v>#DIV/0!</v>
      </c>
      <c r="U161" s="18"/>
      <c r="V161" s="877" t="e">
        <f>Пресс!Q161*Пресс!H161/Пресс!J161</f>
        <v>#DIV/0!</v>
      </c>
      <c r="W161" s="245"/>
      <c r="X161" s="842" t="e">
        <f t="shared" si="123"/>
        <v>#DIV/0!</v>
      </c>
      <c r="Y161" s="876" t="e">
        <f t="shared" si="112"/>
        <v>#DIV/0!</v>
      </c>
      <c r="Z161" s="825" t="e">
        <f>Пресс!S161*Пресс!H161/Пресс!I161</f>
        <v>#DIV/0!</v>
      </c>
      <c r="AA161" s="18"/>
      <c r="AB161" s="877" t="e">
        <f>Пресс!S161*Пресс!H161/Пресс!J161</f>
        <v>#DIV/0!</v>
      </c>
      <c r="AC161" s="18"/>
      <c r="AD161" s="825" t="e">
        <f>Пресс!U161*Пресс!H161/Пресс!I161</f>
        <v>#DIV/0!</v>
      </c>
      <c r="AE161" s="18"/>
      <c r="AF161" s="877" t="e">
        <f>Пресс!U161*Пресс!H161/Пресс!J161</f>
        <v>#DIV/0!</v>
      </c>
      <c r="AG161" s="245"/>
      <c r="AH161" s="842" t="e">
        <f t="shared" si="124"/>
        <v>#DIV/0!</v>
      </c>
      <c r="AI161" s="876" t="e">
        <f t="shared" si="113"/>
        <v>#DIV/0!</v>
      </c>
      <c r="AJ161" s="908" t="e">
        <f>Пресс!W161*Пресс!H161/Пресс!I161</f>
        <v>#DIV/0!</v>
      </c>
      <c r="AK161" s="914"/>
      <c r="AL161" s="877" t="e">
        <f>Пресс!W161*Пресс!H161/Пресс!J161</f>
        <v>#DIV/0!</v>
      </c>
      <c r="AM161" s="18"/>
      <c r="AN161" s="908" t="e">
        <f>Пресс!Y161*Пресс!H161/Пресс!I161</f>
        <v>#DIV/0!</v>
      </c>
      <c r="AO161" s="914"/>
      <c r="AP161" s="877" t="e">
        <f>Пресс!Y161*Пресс!H161/Пресс!J161</f>
        <v>#DIV/0!</v>
      </c>
      <c r="AQ161" s="245"/>
      <c r="AR161" s="842" t="e">
        <f t="shared" si="125"/>
        <v>#DIV/0!</v>
      </c>
      <c r="AS161" s="876" t="e">
        <f t="shared" si="114"/>
        <v>#DIV/0!</v>
      </c>
      <c r="AT161" s="825" t="e">
        <f>Пресс!AA161*Пресс!H161/Пресс!I161</f>
        <v>#DIV/0!</v>
      </c>
      <c r="AU161" s="18"/>
      <c r="AV161" s="877" t="e">
        <f>Пресс!AA161*Пресс!H161/Пресс!J161</f>
        <v>#DIV/0!</v>
      </c>
      <c r="AW161" s="18"/>
      <c r="AX161" s="825" t="e">
        <f>Пресс!AC161*Пресс!H161/Пресс!I161</f>
        <v>#DIV/0!</v>
      </c>
      <c r="AY161" s="18"/>
      <c r="AZ161" s="877" t="e">
        <f>Пресс!AC161*Пресс!H161/Пресс!J161</f>
        <v>#DIV/0!</v>
      </c>
      <c r="BA161" s="245"/>
      <c r="BB161" s="842" t="e">
        <f t="shared" si="115"/>
        <v>#DIV/0!</v>
      </c>
      <c r="BC161" s="876" t="e">
        <f t="shared" si="116"/>
        <v>#DIV/0!</v>
      </c>
      <c r="BD161" s="825" t="e">
        <f>Пресс!AE161*Пресс!H161/Пресс!I161</f>
        <v>#DIV/0!</v>
      </c>
      <c r="BE161" s="18"/>
      <c r="BF161" s="877" t="e">
        <f>Пресс!AE161*Пресс!H161/Пресс!J161</f>
        <v>#DIV/0!</v>
      </c>
      <c r="BG161" s="18"/>
      <c r="BH161" s="825" t="e">
        <f>Пресс!AG161*Пресс!H161/Пресс!I161</f>
        <v>#DIV/0!</v>
      </c>
      <c r="BI161" s="29"/>
      <c r="BJ161" s="877" t="e">
        <f>Пресс!AG161*Пресс!H161/Пресс!J161</f>
        <v>#DIV/0!</v>
      </c>
      <c r="BK161" s="245"/>
      <c r="BL161" s="842" t="e">
        <f t="shared" si="117"/>
        <v>#DIV/0!</v>
      </c>
      <c r="BM161" s="876" t="e">
        <f t="shared" si="118"/>
        <v>#DIV/0!</v>
      </c>
      <c r="BN161" s="825" t="e">
        <f>Пресс!AI161*Пресс!H161/Пресс!I161</f>
        <v>#DIV/0!</v>
      </c>
      <c r="BO161" s="18"/>
      <c r="BP161" s="877" t="e">
        <f>Пресс!AI161*Пресс!H161/Пресс!J161</f>
        <v>#DIV/0!</v>
      </c>
      <c r="BQ161" s="18"/>
      <c r="BR161" s="825" t="e">
        <f>Пресс!AK161*Пресс!H161/Пресс!I161</f>
        <v>#DIV/0!</v>
      </c>
      <c r="BS161" s="18"/>
      <c r="BT161" s="877" t="e">
        <f>Пресс!AK161*Пресс!H161/Пресс!J161</f>
        <v>#DIV/0!</v>
      </c>
      <c r="BU161" s="245"/>
      <c r="BV161" s="842" t="e">
        <f t="shared" si="119"/>
        <v>#DIV/0!</v>
      </c>
      <c r="BW161" s="876" t="e">
        <f t="shared" si="120"/>
        <v>#DIV/0!</v>
      </c>
      <c r="BX161" s="825" t="e">
        <f>Пресс!AM161*Пресс!H161/Пресс!I161</f>
        <v>#DIV/0!</v>
      </c>
      <c r="BY161" s="18"/>
      <c r="BZ161" s="877" t="e">
        <f>Пресс!AM161*Пресс!H161/Пресс!J161</f>
        <v>#DIV/0!</v>
      </c>
      <c r="CA161" s="18"/>
      <c r="CB161" s="825" t="e">
        <f>Пресс!AO161*Пресс!H161/Пресс!I161</f>
        <v>#DIV/0!</v>
      </c>
      <c r="CC161" s="18"/>
      <c r="CD161" s="877" t="e">
        <f>Пресс!AO161*Пресс!H161/Пресс!J161</f>
        <v>#DIV/0!</v>
      </c>
      <c r="CE161" s="302"/>
      <c r="CF161" s="810" t="e">
        <f t="shared" si="126"/>
        <v>#DIV/0!</v>
      </c>
      <c r="CG161" s="266">
        <f t="shared" si="127"/>
        <v>0</v>
      </c>
      <c r="CH161" s="202" t="e">
        <f>Пресс!AQ161*Пресс!H161/Пресс!I161</f>
        <v>#DIV/0!</v>
      </c>
      <c r="CI161" s="53"/>
      <c r="CJ161" s="211" t="e">
        <f>Пресс!AS161*Пресс!H161/Пресс!I161</f>
        <v>#DIV/0!</v>
      </c>
      <c r="CK161" s="328"/>
      <c r="CL161" s="294" t="e">
        <f t="shared" si="128"/>
        <v>#DIV/0!</v>
      </c>
      <c r="CM161" s="320">
        <f t="shared" si="105"/>
        <v>0</v>
      </c>
      <c r="CN161" s="211" t="e">
        <f>Пресс!AU161*Пресс!H161/Пресс!I161</f>
        <v>#DIV/0!</v>
      </c>
      <c r="CO161" s="247"/>
      <c r="CP161" s="211" t="e">
        <f>Пресс!AW161*Пресс!H161/Пресс!I161</f>
        <v>#DIV/0!</v>
      </c>
      <c r="CQ161" s="324"/>
    </row>
    <row r="162" spans="1:95" ht="19.5" hidden="1" customHeight="1" outlineLevel="1" x14ac:dyDescent="0.2">
      <c r="A162" s="195"/>
      <c r="B162" s="1224"/>
      <c r="C162" s="336"/>
      <c r="D162" s="883">
        <f>Пресс!E162</f>
        <v>0</v>
      </c>
      <c r="E162" s="201">
        <f>Пресс!F162</f>
        <v>0</v>
      </c>
      <c r="F162" s="884">
        <f>Пресс!G162</f>
        <v>0</v>
      </c>
      <c r="G162" s="884"/>
      <c r="H162" s="884"/>
      <c r="I162" s="884"/>
      <c r="J162" s="849" t="e">
        <f>Пресс!K162*Пресс!H162/Пресс!I162</f>
        <v>#DIV/0!</v>
      </c>
      <c r="K162" s="826" t="e">
        <f t="shared" si="110"/>
        <v>#DIV/0!</v>
      </c>
      <c r="L162" s="818" t="e">
        <f>Пресс!K162*Пресс!H162/Пресс!J162</f>
        <v>#DIV/0!</v>
      </c>
      <c r="M162" s="962" t="e">
        <f t="shared" si="111"/>
        <v>#DIV/0!</v>
      </c>
      <c r="N162" s="950" t="e">
        <f t="shared" si="122"/>
        <v>#DIV/0!</v>
      </c>
      <c r="O162" s="876" t="e">
        <f t="shared" si="121"/>
        <v>#DIV/0!</v>
      </c>
      <c r="P162" s="825" t="e">
        <f>Пресс!O162*Пресс!H162/Пресс!I162</f>
        <v>#DIV/0!</v>
      </c>
      <c r="Q162" s="18"/>
      <c r="R162" s="877" t="e">
        <f>Пресс!O162*Пресс!H162/Пресс!J162</f>
        <v>#DIV/0!</v>
      </c>
      <c r="S162" s="18"/>
      <c r="T162" s="825" t="e">
        <f>Пресс!Q162*Пресс!H162/Пресс!I162</f>
        <v>#DIV/0!</v>
      </c>
      <c r="U162" s="18"/>
      <c r="V162" s="877" t="e">
        <f>Пресс!Q162*Пресс!H162/Пресс!J162</f>
        <v>#DIV/0!</v>
      </c>
      <c r="W162" s="245"/>
      <c r="X162" s="842" t="e">
        <f t="shared" si="123"/>
        <v>#DIV/0!</v>
      </c>
      <c r="Y162" s="876" t="e">
        <f t="shared" si="112"/>
        <v>#DIV/0!</v>
      </c>
      <c r="Z162" s="825" t="e">
        <f>Пресс!S162*Пресс!H162/Пресс!I162</f>
        <v>#DIV/0!</v>
      </c>
      <c r="AA162" s="18"/>
      <c r="AB162" s="877" t="e">
        <f>Пресс!S162*Пресс!H162/Пресс!J162</f>
        <v>#DIV/0!</v>
      </c>
      <c r="AC162" s="18"/>
      <c r="AD162" s="825" t="e">
        <f>Пресс!U162*Пресс!H162/Пресс!I162</f>
        <v>#DIV/0!</v>
      </c>
      <c r="AE162" s="18"/>
      <c r="AF162" s="877" t="e">
        <f>Пресс!U162*Пресс!H162/Пресс!J162</f>
        <v>#DIV/0!</v>
      </c>
      <c r="AG162" s="245"/>
      <c r="AH162" s="842" t="e">
        <f t="shared" si="124"/>
        <v>#DIV/0!</v>
      </c>
      <c r="AI162" s="876" t="e">
        <f t="shared" si="113"/>
        <v>#DIV/0!</v>
      </c>
      <c r="AJ162" s="908" t="e">
        <f>Пресс!W162*Пресс!H162/Пресс!I162</f>
        <v>#DIV/0!</v>
      </c>
      <c r="AK162" s="914"/>
      <c r="AL162" s="877" t="e">
        <f>Пресс!W162*Пресс!H162/Пресс!J162</f>
        <v>#DIV/0!</v>
      </c>
      <c r="AM162" s="18"/>
      <c r="AN162" s="908" t="e">
        <f>Пресс!Y162*Пресс!H162/Пресс!I162</f>
        <v>#DIV/0!</v>
      </c>
      <c r="AO162" s="914"/>
      <c r="AP162" s="877" t="e">
        <f>Пресс!Y162*Пресс!H162/Пресс!J162</f>
        <v>#DIV/0!</v>
      </c>
      <c r="AQ162" s="245"/>
      <c r="AR162" s="842" t="e">
        <f t="shared" si="125"/>
        <v>#DIV/0!</v>
      </c>
      <c r="AS162" s="876" t="e">
        <f t="shared" si="114"/>
        <v>#DIV/0!</v>
      </c>
      <c r="AT162" s="825" t="e">
        <f>Пресс!AA162*Пресс!H162/Пресс!I162</f>
        <v>#DIV/0!</v>
      </c>
      <c r="AU162" s="18"/>
      <c r="AV162" s="877" t="e">
        <f>Пресс!AA162*Пресс!H162/Пресс!J162</f>
        <v>#DIV/0!</v>
      </c>
      <c r="AW162" s="18"/>
      <c r="AX162" s="825" t="e">
        <f>Пресс!AC162*Пресс!H162/Пресс!I162</f>
        <v>#DIV/0!</v>
      </c>
      <c r="AY162" s="18"/>
      <c r="AZ162" s="877" t="e">
        <f>Пресс!AC162*Пресс!H162/Пресс!J162</f>
        <v>#DIV/0!</v>
      </c>
      <c r="BA162" s="245"/>
      <c r="BB162" s="842" t="e">
        <f t="shared" si="115"/>
        <v>#DIV/0!</v>
      </c>
      <c r="BC162" s="876" t="e">
        <f t="shared" si="116"/>
        <v>#DIV/0!</v>
      </c>
      <c r="BD162" s="825" t="e">
        <f>Пресс!AE162*Пресс!H162/Пресс!I162</f>
        <v>#DIV/0!</v>
      </c>
      <c r="BE162" s="18"/>
      <c r="BF162" s="877" t="e">
        <f>Пресс!AE162*Пресс!H162/Пресс!J162</f>
        <v>#DIV/0!</v>
      </c>
      <c r="BG162" s="18"/>
      <c r="BH162" s="825" t="e">
        <f>Пресс!AG162*Пресс!H162/Пресс!I162</f>
        <v>#DIV/0!</v>
      </c>
      <c r="BI162" s="29"/>
      <c r="BJ162" s="877" t="e">
        <f>Пресс!AG162*Пресс!H162/Пресс!J162</f>
        <v>#DIV/0!</v>
      </c>
      <c r="BK162" s="245"/>
      <c r="BL162" s="842" t="e">
        <f t="shared" si="117"/>
        <v>#DIV/0!</v>
      </c>
      <c r="BM162" s="876" t="e">
        <f t="shared" si="118"/>
        <v>#DIV/0!</v>
      </c>
      <c r="BN162" s="825" t="e">
        <f>Пресс!AI162*Пресс!H162/Пресс!I162</f>
        <v>#DIV/0!</v>
      </c>
      <c r="BO162" s="18"/>
      <c r="BP162" s="877" t="e">
        <f>Пресс!AI162*Пресс!H162/Пресс!J162</f>
        <v>#DIV/0!</v>
      </c>
      <c r="BQ162" s="18"/>
      <c r="BR162" s="825" t="e">
        <f>Пресс!AK162*Пресс!H162/Пресс!I162</f>
        <v>#DIV/0!</v>
      </c>
      <c r="BS162" s="18"/>
      <c r="BT162" s="877" t="e">
        <f>Пресс!AK162*Пресс!H162/Пресс!J162</f>
        <v>#DIV/0!</v>
      </c>
      <c r="BU162" s="245"/>
      <c r="BV162" s="842" t="e">
        <f t="shared" si="119"/>
        <v>#DIV/0!</v>
      </c>
      <c r="BW162" s="876" t="e">
        <f t="shared" si="120"/>
        <v>#DIV/0!</v>
      </c>
      <c r="BX162" s="825" t="e">
        <f>Пресс!AM162*Пресс!H162/Пресс!I162</f>
        <v>#DIV/0!</v>
      </c>
      <c r="BY162" s="18"/>
      <c r="BZ162" s="877" t="e">
        <f>Пресс!AM162*Пресс!H162/Пресс!J162</f>
        <v>#DIV/0!</v>
      </c>
      <c r="CA162" s="18"/>
      <c r="CB162" s="825" t="e">
        <f>Пресс!AO162*Пресс!H162/Пресс!I162</f>
        <v>#DIV/0!</v>
      </c>
      <c r="CC162" s="18"/>
      <c r="CD162" s="877" t="e">
        <f>Пресс!AO162*Пресс!H162/Пресс!J162</f>
        <v>#DIV/0!</v>
      </c>
      <c r="CE162" s="302"/>
      <c r="CF162" s="810" t="e">
        <f t="shared" si="126"/>
        <v>#DIV/0!</v>
      </c>
      <c r="CG162" s="266">
        <f t="shared" si="127"/>
        <v>0</v>
      </c>
      <c r="CH162" s="202" t="e">
        <f>Пресс!AQ162*Пресс!H162/Пресс!I162</f>
        <v>#DIV/0!</v>
      </c>
      <c r="CI162" s="53"/>
      <c r="CJ162" s="211" t="e">
        <f>Пресс!AS162*Пресс!H162/Пресс!I162</f>
        <v>#DIV/0!</v>
      </c>
      <c r="CK162" s="328"/>
      <c r="CL162" s="294" t="e">
        <f t="shared" si="128"/>
        <v>#DIV/0!</v>
      </c>
      <c r="CM162" s="320">
        <f t="shared" si="105"/>
        <v>0</v>
      </c>
      <c r="CN162" s="211" t="e">
        <f>Пресс!AU162*Пресс!H162/Пресс!I162</f>
        <v>#DIV/0!</v>
      </c>
      <c r="CO162" s="247"/>
      <c r="CP162" s="211" t="e">
        <f>Пресс!AW162*Пресс!H162/Пресс!I162</f>
        <v>#DIV/0!</v>
      </c>
      <c r="CQ162" s="324"/>
    </row>
    <row r="163" spans="1:95" ht="19.5" hidden="1" customHeight="1" outlineLevel="1" x14ac:dyDescent="0.2">
      <c r="A163" s="195"/>
      <c r="B163" s="1224"/>
      <c r="C163" s="336"/>
      <c r="D163" s="883">
        <f>Пресс!E163</f>
        <v>0</v>
      </c>
      <c r="E163" s="201">
        <f>Пресс!F163</f>
        <v>0</v>
      </c>
      <c r="F163" s="884">
        <f>Пресс!G163</f>
        <v>0</v>
      </c>
      <c r="G163" s="884"/>
      <c r="H163" s="884"/>
      <c r="I163" s="884"/>
      <c r="J163" s="849" t="e">
        <f>Пресс!K163*Пресс!H163/Пресс!I163</f>
        <v>#DIV/0!</v>
      </c>
      <c r="K163" s="826" t="e">
        <f t="shared" si="110"/>
        <v>#DIV/0!</v>
      </c>
      <c r="L163" s="818" t="e">
        <f>Пресс!K163*Пресс!H163/Пресс!J163</f>
        <v>#DIV/0!</v>
      </c>
      <c r="M163" s="962" t="e">
        <f t="shared" si="111"/>
        <v>#DIV/0!</v>
      </c>
      <c r="N163" s="950" t="e">
        <f t="shared" si="122"/>
        <v>#DIV/0!</v>
      </c>
      <c r="O163" s="876" t="e">
        <f t="shared" si="121"/>
        <v>#DIV/0!</v>
      </c>
      <c r="P163" s="825" t="e">
        <f>Пресс!O163*Пресс!H163/Пресс!I163</f>
        <v>#DIV/0!</v>
      </c>
      <c r="Q163" s="18"/>
      <c r="R163" s="877" t="e">
        <f>Пресс!O163*Пресс!H163/Пресс!J163</f>
        <v>#DIV/0!</v>
      </c>
      <c r="S163" s="18"/>
      <c r="T163" s="825" t="e">
        <f>Пресс!Q163*Пресс!H163/Пресс!I163</f>
        <v>#DIV/0!</v>
      </c>
      <c r="U163" s="18"/>
      <c r="V163" s="877" t="e">
        <f>Пресс!Q163*Пресс!H163/Пресс!J163</f>
        <v>#DIV/0!</v>
      </c>
      <c r="W163" s="245"/>
      <c r="X163" s="842" t="e">
        <f t="shared" si="123"/>
        <v>#DIV/0!</v>
      </c>
      <c r="Y163" s="876" t="e">
        <f t="shared" si="112"/>
        <v>#DIV/0!</v>
      </c>
      <c r="Z163" s="825" t="e">
        <f>Пресс!S163*Пресс!H163/Пресс!I163</f>
        <v>#DIV/0!</v>
      </c>
      <c r="AA163" s="18"/>
      <c r="AB163" s="877" t="e">
        <f>Пресс!S163*Пресс!H163/Пресс!J163</f>
        <v>#DIV/0!</v>
      </c>
      <c r="AC163" s="18"/>
      <c r="AD163" s="825" t="e">
        <f>Пресс!U163*Пресс!H163/Пресс!I163</f>
        <v>#DIV/0!</v>
      </c>
      <c r="AE163" s="18"/>
      <c r="AF163" s="877" t="e">
        <f>Пресс!U163*Пресс!H163/Пресс!J163</f>
        <v>#DIV/0!</v>
      </c>
      <c r="AG163" s="245"/>
      <c r="AH163" s="842" t="e">
        <f t="shared" si="124"/>
        <v>#DIV/0!</v>
      </c>
      <c r="AI163" s="876" t="e">
        <f t="shared" si="113"/>
        <v>#DIV/0!</v>
      </c>
      <c r="AJ163" s="908" t="e">
        <f>Пресс!W163*Пресс!H163/Пресс!I163</f>
        <v>#DIV/0!</v>
      </c>
      <c r="AK163" s="914"/>
      <c r="AL163" s="877" t="e">
        <f>Пресс!W163*Пресс!H163/Пресс!J163</f>
        <v>#DIV/0!</v>
      </c>
      <c r="AM163" s="18"/>
      <c r="AN163" s="908" t="e">
        <f>Пресс!Y163*Пресс!H163/Пресс!I163</f>
        <v>#DIV/0!</v>
      </c>
      <c r="AO163" s="914"/>
      <c r="AP163" s="877" t="e">
        <f>Пресс!Y163*Пресс!H163/Пресс!J163</f>
        <v>#DIV/0!</v>
      </c>
      <c r="AQ163" s="245"/>
      <c r="AR163" s="842" t="e">
        <f t="shared" si="125"/>
        <v>#DIV/0!</v>
      </c>
      <c r="AS163" s="876" t="e">
        <f t="shared" si="114"/>
        <v>#DIV/0!</v>
      </c>
      <c r="AT163" s="825" t="e">
        <f>Пресс!AA163*Пресс!H163/Пресс!I163</f>
        <v>#DIV/0!</v>
      </c>
      <c r="AU163" s="18"/>
      <c r="AV163" s="877" t="e">
        <f>Пресс!AA163*Пресс!H163/Пресс!J163</f>
        <v>#DIV/0!</v>
      </c>
      <c r="AW163" s="18"/>
      <c r="AX163" s="825" t="e">
        <f>Пресс!AC163*Пресс!H163/Пресс!I163</f>
        <v>#DIV/0!</v>
      </c>
      <c r="AY163" s="18"/>
      <c r="AZ163" s="877" t="e">
        <f>Пресс!AC163*Пресс!H163/Пресс!J163</f>
        <v>#DIV/0!</v>
      </c>
      <c r="BA163" s="245"/>
      <c r="BB163" s="842" t="e">
        <f t="shared" si="115"/>
        <v>#DIV/0!</v>
      </c>
      <c r="BC163" s="876" t="e">
        <f t="shared" si="116"/>
        <v>#DIV/0!</v>
      </c>
      <c r="BD163" s="825" t="e">
        <f>Пресс!AE163*Пресс!H163/Пресс!I163</f>
        <v>#DIV/0!</v>
      </c>
      <c r="BE163" s="18"/>
      <c r="BF163" s="877" t="e">
        <f>Пресс!AE163*Пресс!H163/Пресс!J163</f>
        <v>#DIV/0!</v>
      </c>
      <c r="BG163" s="18"/>
      <c r="BH163" s="825" t="e">
        <f>Пресс!AG163*Пресс!H163/Пресс!I163</f>
        <v>#DIV/0!</v>
      </c>
      <c r="BI163" s="29"/>
      <c r="BJ163" s="877" t="e">
        <f>Пресс!AG163*Пресс!H163/Пресс!J163</f>
        <v>#DIV/0!</v>
      </c>
      <c r="BK163" s="245"/>
      <c r="BL163" s="842" t="e">
        <f t="shared" si="117"/>
        <v>#DIV/0!</v>
      </c>
      <c r="BM163" s="876" t="e">
        <f t="shared" si="118"/>
        <v>#DIV/0!</v>
      </c>
      <c r="BN163" s="825" t="e">
        <f>Пресс!AI163*Пресс!H163/Пресс!I163</f>
        <v>#DIV/0!</v>
      </c>
      <c r="BO163" s="18"/>
      <c r="BP163" s="877" t="e">
        <f>Пресс!AI163*Пресс!H163/Пресс!J163</f>
        <v>#DIV/0!</v>
      </c>
      <c r="BQ163" s="18"/>
      <c r="BR163" s="825" t="e">
        <f>Пресс!AK163*Пресс!H163/Пресс!I163</f>
        <v>#DIV/0!</v>
      </c>
      <c r="BS163" s="18"/>
      <c r="BT163" s="877" t="e">
        <f>Пресс!AK163*Пресс!H163/Пресс!J163</f>
        <v>#DIV/0!</v>
      </c>
      <c r="BU163" s="245"/>
      <c r="BV163" s="842" t="e">
        <f t="shared" si="119"/>
        <v>#DIV/0!</v>
      </c>
      <c r="BW163" s="876" t="e">
        <f t="shared" si="120"/>
        <v>#DIV/0!</v>
      </c>
      <c r="BX163" s="825" t="e">
        <f>Пресс!AM163*Пресс!H163/Пресс!I163</f>
        <v>#DIV/0!</v>
      </c>
      <c r="BY163" s="18"/>
      <c r="BZ163" s="877" t="e">
        <f>Пресс!AM163*Пресс!H163/Пресс!J163</f>
        <v>#DIV/0!</v>
      </c>
      <c r="CA163" s="18"/>
      <c r="CB163" s="825" t="e">
        <f>Пресс!AO163*Пресс!H163/Пресс!I163</f>
        <v>#DIV/0!</v>
      </c>
      <c r="CC163" s="18"/>
      <c r="CD163" s="877" t="e">
        <f>Пресс!AO163*Пресс!H163/Пресс!J163</f>
        <v>#DIV/0!</v>
      </c>
      <c r="CE163" s="302"/>
      <c r="CF163" s="810" t="e">
        <f t="shared" si="126"/>
        <v>#DIV/0!</v>
      </c>
      <c r="CG163" s="266">
        <f t="shared" si="127"/>
        <v>0</v>
      </c>
      <c r="CH163" s="202" t="e">
        <f>Пресс!AQ163*Пресс!H163/Пресс!I163</f>
        <v>#DIV/0!</v>
      </c>
      <c r="CI163" s="53"/>
      <c r="CJ163" s="211" t="e">
        <f>Пресс!AS163*Пресс!H163/Пресс!I163</f>
        <v>#DIV/0!</v>
      </c>
      <c r="CK163" s="328"/>
      <c r="CL163" s="294" t="e">
        <f t="shared" si="128"/>
        <v>#DIV/0!</v>
      </c>
      <c r="CM163" s="320">
        <f t="shared" si="105"/>
        <v>0</v>
      </c>
      <c r="CN163" s="211" t="e">
        <f>Пресс!AU163*Пресс!H163/Пресс!I163</f>
        <v>#DIV/0!</v>
      </c>
      <c r="CO163" s="247"/>
      <c r="CP163" s="211" t="e">
        <f>Пресс!AW163*Пресс!H163/Пресс!I163</f>
        <v>#DIV/0!</v>
      </c>
      <c r="CQ163" s="324"/>
    </row>
    <row r="164" spans="1:95" ht="19.5" hidden="1" customHeight="1" outlineLevel="1" x14ac:dyDescent="0.2">
      <c r="A164" s="195"/>
      <c r="B164" s="1224"/>
      <c r="C164" s="336"/>
      <c r="D164" s="883">
        <f>Пресс!E164</f>
        <v>0</v>
      </c>
      <c r="E164" s="201">
        <f>Пресс!F164</f>
        <v>0</v>
      </c>
      <c r="F164" s="884">
        <f>Пресс!G164</f>
        <v>0</v>
      </c>
      <c r="G164" s="884"/>
      <c r="H164" s="884"/>
      <c r="I164" s="884"/>
      <c r="J164" s="849" t="e">
        <f>Пресс!K164*Пресс!H164/Пресс!I164</f>
        <v>#DIV/0!</v>
      </c>
      <c r="K164" s="826" t="e">
        <f t="shared" si="110"/>
        <v>#DIV/0!</v>
      </c>
      <c r="L164" s="818" t="e">
        <f>Пресс!K164*Пресс!H164/Пресс!J164</f>
        <v>#DIV/0!</v>
      </c>
      <c r="M164" s="962" t="e">
        <f t="shared" si="111"/>
        <v>#DIV/0!</v>
      </c>
      <c r="N164" s="950" t="e">
        <f t="shared" si="122"/>
        <v>#DIV/0!</v>
      </c>
      <c r="O164" s="876" t="e">
        <f t="shared" si="121"/>
        <v>#DIV/0!</v>
      </c>
      <c r="P164" s="825" t="e">
        <f>Пресс!O164*Пресс!H164/Пресс!I164</f>
        <v>#DIV/0!</v>
      </c>
      <c r="Q164" s="18"/>
      <c r="R164" s="877" t="e">
        <f>Пресс!O164*Пресс!H164/Пресс!J164</f>
        <v>#DIV/0!</v>
      </c>
      <c r="S164" s="18"/>
      <c r="T164" s="825" t="e">
        <f>Пресс!Q164*Пресс!H164/Пресс!I164</f>
        <v>#DIV/0!</v>
      </c>
      <c r="U164" s="18"/>
      <c r="V164" s="877" t="e">
        <f>Пресс!Q164*Пресс!H164/Пресс!J164</f>
        <v>#DIV/0!</v>
      </c>
      <c r="W164" s="245"/>
      <c r="X164" s="842" t="e">
        <f t="shared" si="123"/>
        <v>#DIV/0!</v>
      </c>
      <c r="Y164" s="876" t="e">
        <f t="shared" si="112"/>
        <v>#DIV/0!</v>
      </c>
      <c r="Z164" s="825" t="e">
        <f>Пресс!S164*Пресс!H164/Пресс!I164</f>
        <v>#DIV/0!</v>
      </c>
      <c r="AA164" s="18"/>
      <c r="AB164" s="877" t="e">
        <f>Пресс!S164*Пресс!H164/Пресс!J164</f>
        <v>#DIV/0!</v>
      </c>
      <c r="AC164" s="18"/>
      <c r="AD164" s="825" t="e">
        <f>Пресс!U164*Пресс!H164/Пресс!I164</f>
        <v>#DIV/0!</v>
      </c>
      <c r="AE164" s="18"/>
      <c r="AF164" s="877" t="e">
        <f>Пресс!U164*Пресс!H164/Пресс!J164</f>
        <v>#DIV/0!</v>
      </c>
      <c r="AG164" s="245"/>
      <c r="AH164" s="842" t="e">
        <f t="shared" si="124"/>
        <v>#DIV/0!</v>
      </c>
      <c r="AI164" s="876" t="e">
        <f t="shared" si="113"/>
        <v>#DIV/0!</v>
      </c>
      <c r="AJ164" s="908" t="e">
        <f>Пресс!W164*Пресс!H164/Пресс!I164</f>
        <v>#DIV/0!</v>
      </c>
      <c r="AK164" s="914"/>
      <c r="AL164" s="877" t="e">
        <f>Пресс!W164*Пресс!H164/Пресс!J164</f>
        <v>#DIV/0!</v>
      </c>
      <c r="AM164" s="18"/>
      <c r="AN164" s="908" t="e">
        <f>Пресс!Y164*Пресс!H164/Пресс!I164</f>
        <v>#DIV/0!</v>
      </c>
      <c r="AO164" s="914"/>
      <c r="AP164" s="877" t="e">
        <f>Пресс!Y164*Пресс!H164/Пресс!J164</f>
        <v>#DIV/0!</v>
      </c>
      <c r="AQ164" s="245"/>
      <c r="AR164" s="842" t="e">
        <f t="shared" si="125"/>
        <v>#DIV/0!</v>
      </c>
      <c r="AS164" s="876" t="e">
        <f t="shared" si="114"/>
        <v>#DIV/0!</v>
      </c>
      <c r="AT164" s="825" t="e">
        <f>Пресс!AA164*Пресс!H164/Пресс!I164</f>
        <v>#DIV/0!</v>
      </c>
      <c r="AU164" s="18"/>
      <c r="AV164" s="877" t="e">
        <f>Пресс!AA164*Пресс!H164/Пресс!J164</f>
        <v>#DIV/0!</v>
      </c>
      <c r="AW164" s="18"/>
      <c r="AX164" s="825" t="e">
        <f>Пресс!AC164*Пресс!H164/Пресс!I164</f>
        <v>#DIV/0!</v>
      </c>
      <c r="AY164" s="18"/>
      <c r="AZ164" s="877" t="e">
        <f>Пресс!AC164*Пресс!H164/Пресс!J164</f>
        <v>#DIV/0!</v>
      </c>
      <c r="BA164" s="245"/>
      <c r="BB164" s="842" t="e">
        <f t="shared" si="115"/>
        <v>#DIV/0!</v>
      </c>
      <c r="BC164" s="876" t="e">
        <f t="shared" si="116"/>
        <v>#DIV/0!</v>
      </c>
      <c r="BD164" s="825" t="e">
        <f>Пресс!AE164*Пресс!H164/Пресс!I164</f>
        <v>#DIV/0!</v>
      </c>
      <c r="BE164" s="18"/>
      <c r="BF164" s="877" t="e">
        <f>Пресс!AE164*Пресс!H164/Пресс!J164</f>
        <v>#DIV/0!</v>
      </c>
      <c r="BG164" s="18"/>
      <c r="BH164" s="825" t="e">
        <f>Пресс!AG164*Пресс!H164/Пресс!I164</f>
        <v>#DIV/0!</v>
      </c>
      <c r="BI164" s="29"/>
      <c r="BJ164" s="877" t="e">
        <f>Пресс!AG164*Пресс!H164/Пресс!J164</f>
        <v>#DIV/0!</v>
      </c>
      <c r="BK164" s="245"/>
      <c r="BL164" s="842" t="e">
        <f t="shared" si="117"/>
        <v>#DIV/0!</v>
      </c>
      <c r="BM164" s="876" t="e">
        <f t="shared" si="118"/>
        <v>#DIV/0!</v>
      </c>
      <c r="BN164" s="825" t="e">
        <f>Пресс!AI164*Пресс!H164/Пресс!I164</f>
        <v>#DIV/0!</v>
      </c>
      <c r="BO164" s="18"/>
      <c r="BP164" s="877" t="e">
        <f>Пресс!AI164*Пресс!H164/Пресс!J164</f>
        <v>#DIV/0!</v>
      </c>
      <c r="BQ164" s="18"/>
      <c r="BR164" s="825" t="e">
        <f>Пресс!AK164*Пресс!H164/Пресс!I164</f>
        <v>#DIV/0!</v>
      </c>
      <c r="BS164" s="18"/>
      <c r="BT164" s="877" t="e">
        <f>Пресс!AK164*Пресс!H164/Пресс!J164</f>
        <v>#DIV/0!</v>
      </c>
      <c r="BU164" s="245"/>
      <c r="BV164" s="842" t="e">
        <f t="shared" si="119"/>
        <v>#DIV/0!</v>
      </c>
      <c r="BW164" s="876" t="e">
        <f t="shared" si="120"/>
        <v>#DIV/0!</v>
      </c>
      <c r="BX164" s="825" t="e">
        <f>Пресс!AM164*Пресс!H164/Пресс!I164</f>
        <v>#DIV/0!</v>
      </c>
      <c r="BY164" s="18"/>
      <c r="BZ164" s="877" t="e">
        <f>Пресс!AM164*Пресс!H164/Пресс!J164</f>
        <v>#DIV/0!</v>
      </c>
      <c r="CA164" s="18"/>
      <c r="CB164" s="825" t="e">
        <f>Пресс!AO164*Пресс!H164/Пресс!I164</f>
        <v>#DIV/0!</v>
      </c>
      <c r="CC164" s="18"/>
      <c r="CD164" s="877" t="e">
        <f>Пресс!AO164*Пресс!H164/Пресс!J164</f>
        <v>#DIV/0!</v>
      </c>
      <c r="CE164" s="302"/>
      <c r="CF164" s="810" t="e">
        <f t="shared" si="126"/>
        <v>#DIV/0!</v>
      </c>
      <c r="CG164" s="266">
        <f t="shared" si="127"/>
        <v>0</v>
      </c>
      <c r="CH164" s="202" t="e">
        <f>Пресс!AQ164*Пресс!H164/Пресс!I164</f>
        <v>#DIV/0!</v>
      </c>
      <c r="CI164" s="53"/>
      <c r="CJ164" s="211" t="e">
        <f>Пресс!AS164*Пресс!H164/Пресс!I164</f>
        <v>#DIV/0!</v>
      </c>
      <c r="CK164" s="328"/>
      <c r="CL164" s="294" t="e">
        <f t="shared" si="128"/>
        <v>#DIV/0!</v>
      </c>
      <c r="CM164" s="320">
        <f t="shared" si="105"/>
        <v>0</v>
      </c>
      <c r="CN164" s="211" t="e">
        <f>Пресс!AU164*Пресс!H164/Пресс!I164</f>
        <v>#DIV/0!</v>
      </c>
      <c r="CO164" s="247"/>
      <c r="CP164" s="211" t="e">
        <f>Пресс!AW164*Пресс!H164/Пресс!I164</f>
        <v>#DIV/0!</v>
      </c>
      <c r="CQ164" s="324"/>
    </row>
    <row r="165" spans="1:95" ht="19.5" hidden="1" customHeight="1" outlineLevel="1" x14ac:dyDescent="0.2">
      <c r="A165" s="195"/>
      <c r="B165" s="1224"/>
      <c r="C165" s="336"/>
      <c r="D165" s="883">
        <f>Пресс!E165</f>
        <v>0</v>
      </c>
      <c r="E165" s="201">
        <f>Пресс!F165</f>
        <v>0</v>
      </c>
      <c r="F165" s="884">
        <f>Пресс!G165</f>
        <v>0</v>
      </c>
      <c r="G165" s="884"/>
      <c r="H165" s="884"/>
      <c r="I165" s="884"/>
      <c r="J165" s="849" t="e">
        <f>Пресс!K165*Пресс!H165/Пресс!I165</f>
        <v>#DIV/0!</v>
      </c>
      <c r="K165" s="826" t="e">
        <f t="shared" si="110"/>
        <v>#DIV/0!</v>
      </c>
      <c r="L165" s="818" t="e">
        <f>Пресс!K165*Пресс!H165/Пресс!J165</f>
        <v>#DIV/0!</v>
      </c>
      <c r="M165" s="962" t="e">
        <f t="shared" si="111"/>
        <v>#DIV/0!</v>
      </c>
      <c r="N165" s="950" t="e">
        <f t="shared" si="122"/>
        <v>#DIV/0!</v>
      </c>
      <c r="O165" s="876" t="e">
        <f t="shared" si="121"/>
        <v>#DIV/0!</v>
      </c>
      <c r="P165" s="825" t="e">
        <f>Пресс!O165*Пресс!H165/Пресс!I165</f>
        <v>#DIV/0!</v>
      </c>
      <c r="Q165" s="18"/>
      <c r="R165" s="877" t="e">
        <f>Пресс!O165*Пресс!H165/Пресс!J165</f>
        <v>#DIV/0!</v>
      </c>
      <c r="S165" s="18"/>
      <c r="T165" s="825" t="e">
        <f>Пресс!Q165*Пресс!H165/Пресс!I165</f>
        <v>#DIV/0!</v>
      </c>
      <c r="U165" s="18"/>
      <c r="V165" s="877" t="e">
        <f>Пресс!Q165*Пресс!H165/Пресс!J165</f>
        <v>#DIV/0!</v>
      </c>
      <c r="W165" s="245"/>
      <c r="X165" s="842" t="e">
        <f t="shared" si="123"/>
        <v>#DIV/0!</v>
      </c>
      <c r="Y165" s="876" t="e">
        <f t="shared" si="112"/>
        <v>#DIV/0!</v>
      </c>
      <c r="Z165" s="825" t="e">
        <f>Пресс!S165*Пресс!H165/Пресс!I165</f>
        <v>#DIV/0!</v>
      </c>
      <c r="AA165" s="18"/>
      <c r="AB165" s="877" t="e">
        <f>Пресс!S165*Пресс!H165/Пресс!J165</f>
        <v>#DIV/0!</v>
      </c>
      <c r="AC165" s="18"/>
      <c r="AD165" s="825" t="e">
        <f>Пресс!U165*Пресс!H165/Пресс!I165</f>
        <v>#DIV/0!</v>
      </c>
      <c r="AE165" s="18"/>
      <c r="AF165" s="877" t="e">
        <f>Пресс!U165*Пресс!H165/Пресс!J165</f>
        <v>#DIV/0!</v>
      </c>
      <c r="AG165" s="245"/>
      <c r="AH165" s="842" t="e">
        <f t="shared" si="124"/>
        <v>#DIV/0!</v>
      </c>
      <c r="AI165" s="876" t="e">
        <f t="shared" si="113"/>
        <v>#DIV/0!</v>
      </c>
      <c r="AJ165" s="908" t="e">
        <f>Пресс!W165*Пресс!H165/Пресс!I165</f>
        <v>#DIV/0!</v>
      </c>
      <c r="AK165" s="914"/>
      <c r="AL165" s="877" t="e">
        <f>Пресс!W165*Пресс!H165/Пресс!J165</f>
        <v>#DIV/0!</v>
      </c>
      <c r="AM165" s="18"/>
      <c r="AN165" s="908" t="e">
        <f>Пресс!Y165*Пресс!H165/Пресс!I165</f>
        <v>#DIV/0!</v>
      </c>
      <c r="AO165" s="914"/>
      <c r="AP165" s="877" t="e">
        <f>Пресс!Y165*Пресс!H165/Пресс!J165</f>
        <v>#DIV/0!</v>
      </c>
      <c r="AQ165" s="245"/>
      <c r="AR165" s="842" t="e">
        <f t="shared" si="125"/>
        <v>#DIV/0!</v>
      </c>
      <c r="AS165" s="876" t="e">
        <f t="shared" si="114"/>
        <v>#DIV/0!</v>
      </c>
      <c r="AT165" s="825" t="e">
        <f>Пресс!AA165*Пресс!H165/Пресс!I165</f>
        <v>#DIV/0!</v>
      </c>
      <c r="AU165" s="18"/>
      <c r="AV165" s="877" t="e">
        <f>Пресс!AA165*Пресс!H165/Пресс!J165</f>
        <v>#DIV/0!</v>
      </c>
      <c r="AW165" s="18"/>
      <c r="AX165" s="825" t="e">
        <f>Пресс!AC165*Пресс!H165/Пресс!I165</f>
        <v>#DIV/0!</v>
      </c>
      <c r="AY165" s="18"/>
      <c r="AZ165" s="877" t="e">
        <f>Пресс!AC165*Пресс!H165/Пресс!J165</f>
        <v>#DIV/0!</v>
      </c>
      <c r="BA165" s="245"/>
      <c r="BB165" s="842" t="e">
        <f t="shared" si="115"/>
        <v>#DIV/0!</v>
      </c>
      <c r="BC165" s="876" t="e">
        <f t="shared" si="116"/>
        <v>#DIV/0!</v>
      </c>
      <c r="BD165" s="825" t="e">
        <f>Пресс!AE165*Пресс!H165/Пресс!I165</f>
        <v>#DIV/0!</v>
      </c>
      <c r="BE165" s="18"/>
      <c r="BF165" s="877" t="e">
        <f>Пресс!AE165*Пресс!H165/Пресс!J165</f>
        <v>#DIV/0!</v>
      </c>
      <c r="BG165" s="18"/>
      <c r="BH165" s="825" t="e">
        <f>Пресс!AG165*Пресс!H165/Пресс!I165</f>
        <v>#DIV/0!</v>
      </c>
      <c r="BI165" s="29"/>
      <c r="BJ165" s="877" t="e">
        <f>Пресс!AG165*Пресс!H165/Пресс!J165</f>
        <v>#DIV/0!</v>
      </c>
      <c r="BK165" s="245"/>
      <c r="BL165" s="842" t="e">
        <f t="shared" si="117"/>
        <v>#DIV/0!</v>
      </c>
      <c r="BM165" s="876" t="e">
        <f t="shared" si="118"/>
        <v>#DIV/0!</v>
      </c>
      <c r="BN165" s="825" t="e">
        <f>Пресс!AI165*Пресс!H165/Пресс!I165</f>
        <v>#DIV/0!</v>
      </c>
      <c r="BO165" s="18"/>
      <c r="BP165" s="877" t="e">
        <f>Пресс!AI165*Пресс!H165/Пресс!J165</f>
        <v>#DIV/0!</v>
      </c>
      <c r="BQ165" s="18"/>
      <c r="BR165" s="825" t="e">
        <f>Пресс!AK165*Пресс!H165/Пресс!I165</f>
        <v>#DIV/0!</v>
      </c>
      <c r="BS165" s="18"/>
      <c r="BT165" s="877" t="e">
        <f>Пресс!AK165*Пресс!H165/Пресс!J165</f>
        <v>#DIV/0!</v>
      </c>
      <c r="BU165" s="245"/>
      <c r="BV165" s="842" t="e">
        <f t="shared" si="119"/>
        <v>#DIV/0!</v>
      </c>
      <c r="BW165" s="876" t="e">
        <f t="shared" si="120"/>
        <v>#DIV/0!</v>
      </c>
      <c r="BX165" s="825" t="e">
        <f>Пресс!AM165*Пресс!H165/Пресс!I165</f>
        <v>#DIV/0!</v>
      </c>
      <c r="BY165" s="18"/>
      <c r="BZ165" s="877" t="e">
        <f>Пресс!AM165*Пресс!H165/Пресс!J165</f>
        <v>#DIV/0!</v>
      </c>
      <c r="CA165" s="18"/>
      <c r="CB165" s="825" t="e">
        <f>Пресс!AO165*Пресс!H165/Пресс!I165</f>
        <v>#DIV/0!</v>
      </c>
      <c r="CC165" s="18"/>
      <c r="CD165" s="877" t="e">
        <f>Пресс!AO165*Пресс!H165/Пресс!J165</f>
        <v>#DIV/0!</v>
      </c>
      <c r="CE165" s="302"/>
      <c r="CF165" s="810" t="e">
        <f t="shared" si="126"/>
        <v>#DIV/0!</v>
      </c>
      <c r="CG165" s="266">
        <f t="shared" si="127"/>
        <v>0</v>
      </c>
      <c r="CH165" s="202" t="e">
        <f>Пресс!AQ165*Пресс!H165/Пресс!I165</f>
        <v>#DIV/0!</v>
      </c>
      <c r="CI165" s="53"/>
      <c r="CJ165" s="211" t="e">
        <f>Пресс!AS165*Пресс!H165/Пресс!I165</f>
        <v>#DIV/0!</v>
      </c>
      <c r="CK165" s="38"/>
      <c r="CL165" s="294" t="e">
        <f t="shared" si="128"/>
        <v>#DIV/0!</v>
      </c>
      <c r="CM165" s="320">
        <f t="shared" si="105"/>
        <v>0</v>
      </c>
      <c r="CN165" s="211" t="e">
        <f>Пресс!AU165*Пресс!H165/Пресс!I165</f>
        <v>#DIV/0!</v>
      </c>
      <c r="CO165" s="247"/>
      <c r="CP165" s="211" t="e">
        <f>Пресс!AW165*Пресс!H165/Пресс!I165</f>
        <v>#DIV/0!</v>
      </c>
      <c r="CQ165" s="324"/>
    </row>
    <row r="166" spans="1:95" ht="19.5" hidden="1" customHeight="1" outlineLevel="1" x14ac:dyDescent="0.2">
      <c r="A166" s="195"/>
      <c r="B166" s="1224"/>
      <c r="C166" s="336"/>
      <c r="D166" s="883">
        <f>Пресс!E166</f>
        <v>0</v>
      </c>
      <c r="E166" s="201">
        <f>Пресс!F166</f>
        <v>0</v>
      </c>
      <c r="F166" s="884">
        <f>Пресс!G166</f>
        <v>0</v>
      </c>
      <c r="G166" s="884"/>
      <c r="H166" s="884"/>
      <c r="I166" s="884"/>
      <c r="J166" s="849" t="e">
        <f>Пресс!K166*Пресс!H166/Пресс!I166</f>
        <v>#DIV/0!</v>
      </c>
      <c r="K166" s="826" t="e">
        <f t="shared" si="110"/>
        <v>#DIV/0!</v>
      </c>
      <c r="L166" s="818" t="e">
        <f>Пресс!K166*Пресс!H166/Пресс!J166</f>
        <v>#DIV/0!</v>
      </c>
      <c r="M166" s="962" t="e">
        <f t="shared" si="111"/>
        <v>#DIV/0!</v>
      </c>
      <c r="N166" s="950" t="e">
        <f t="shared" si="122"/>
        <v>#DIV/0!</v>
      </c>
      <c r="O166" s="876" t="e">
        <f t="shared" si="121"/>
        <v>#DIV/0!</v>
      </c>
      <c r="P166" s="825" t="e">
        <f>Пресс!O166*Пресс!H166/Пресс!I166</f>
        <v>#DIV/0!</v>
      </c>
      <c r="Q166" s="18"/>
      <c r="R166" s="877" t="e">
        <f>Пресс!O166*Пресс!H166/Пресс!J166</f>
        <v>#DIV/0!</v>
      </c>
      <c r="S166" s="18"/>
      <c r="T166" s="825" t="e">
        <f>Пресс!Q166*Пресс!H166/Пресс!I166</f>
        <v>#DIV/0!</v>
      </c>
      <c r="U166" s="18"/>
      <c r="V166" s="877" t="e">
        <f>Пресс!Q166*Пресс!H166/Пресс!J166</f>
        <v>#DIV/0!</v>
      </c>
      <c r="W166" s="245"/>
      <c r="X166" s="842" t="e">
        <f t="shared" si="123"/>
        <v>#DIV/0!</v>
      </c>
      <c r="Y166" s="876" t="e">
        <f t="shared" si="112"/>
        <v>#DIV/0!</v>
      </c>
      <c r="Z166" s="825" t="e">
        <f>Пресс!S166*Пресс!H166/Пресс!I166</f>
        <v>#DIV/0!</v>
      </c>
      <c r="AA166" s="18"/>
      <c r="AB166" s="877" t="e">
        <f>Пресс!S166*Пресс!H166/Пресс!J166</f>
        <v>#DIV/0!</v>
      </c>
      <c r="AC166" s="18"/>
      <c r="AD166" s="825" t="e">
        <f>Пресс!U166*Пресс!H166/Пресс!I166</f>
        <v>#DIV/0!</v>
      </c>
      <c r="AE166" s="18"/>
      <c r="AF166" s="877" t="e">
        <f>Пресс!U166*Пресс!H166/Пресс!J166</f>
        <v>#DIV/0!</v>
      </c>
      <c r="AG166" s="245"/>
      <c r="AH166" s="842" t="e">
        <f t="shared" si="124"/>
        <v>#DIV/0!</v>
      </c>
      <c r="AI166" s="876" t="e">
        <f t="shared" si="113"/>
        <v>#DIV/0!</v>
      </c>
      <c r="AJ166" s="908" t="e">
        <f>Пресс!W166*Пресс!H166/Пресс!I166</f>
        <v>#DIV/0!</v>
      </c>
      <c r="AK166" s="914"/>
      <c r="AL166" s="877" t="e">
        <f>Пресс!W166*Пресс!H166/Пресс!J166</f>
        <v>#DIV/0!</v>
      </c>
      <c r="AM166" s="18"/>
      <c r="AN166" s="908" t="e">
        <f>Пресс!Y166*Пресс!H166/Пресс!I166</f>
        <v>#DIV/0!</v>
      </c>
      <c r="AO166" s="914"/>
      <c r="AP166" s="877" t="e">
        <f>Пресс!Y166*Пресс!H166/Пресс!J166</f>
        <v>#DIV/0!</v>
      </c>
      <c r="AQ166" s="245"/>
      <c r="AR166" s="842" t="e">
        <f t="shared" si="125"/>
        <v>#DIV/0!</v>
      </c>
      <c r="AS166" s="876" t="e">
        <f t="shared" si="114"/>
        <v>#DIV/0!</v>
      </c>
      <c r="AT166" s="825" t="e">
        <f>Пресс!AA166*Пресс!H166/Пресс!I166</f>
        <v>#DIV/0!</v>
      </c>
      <c r="AU166" s="18"/>
      <c r="AV166" s="877" t="e">
        <f>Пресс!AA166*Пресс!H166/Пресс!J166</f>
        <v>#DIV/0!</v>
      </c>
      <c r="AW166" s="18"/>
      <c r="AX166" s="825" t="e">
        <f>Пресс!AC166*Пресс!H166/Пресс!I166</f>
        <v>#DIV/0!</v>
      </c>
      <c r="AY166" s="18"/>
      <c r="AZ166" s="877" t="e">
        <f>Пресс!AC166*Пресс!H166/Пресс!J166</f>
        <v>#DIV/0!</v>
      </c>
      <c r="BA166" s="245"/>
      <c r="BB166" s="842" t="e">
        <f t="shared" si="115"/>
        <v>#DIV/0!</v>
      </c>
      <c r="BC166" s="876" t="e">
        <f t="shared" si="116"/>
        <v>#DIV/0!</v>
      </c>
      <c r="BD166" s="825" t="e">
        <f>Пресс!AE166*Пресс!H166/Пресс!I166</f>
        <v>#DIV/0!</v>
      </c>
      <c r="BE166" s="18"/>
      <c r="BF166" s="877" t="e">
        <f>Пресс!AE166*Пресс!H166/Пресс!J166</f>
        <v>#DIV/0!</v>
      </c>
      <c r="BG166" s="18"/>
      <c r="BH166" s="825" t="e">
        <f>Пресс!AG166*Пресс!H166/Пресс!I166</f>
        <v>#DIV/0!</v>
      </c>
      <c r="BI166" s="29"/>
      <c r="BJ166" s="877" t="e">
        <f>Пресс!AG166*Пресс!H166/Пресс!J166</f>
        <v>#DIV/0!</v>
      </c>
      <c r="BK166" s="245"/>
      <c r="BL166" s="842" t="e">
        <f t="shared" si="117"/>
        <v>#DIV/0!</v>
      </c>
      <c r="BM166" s="876" t="e">
        <f t="shared" si="118"/>
        <v>#DIV/0!</v>
      </c>
      <c r="BN166" s="825" t="e">
        <f>Пресс!AI166*Пресс!H166/Пресс!I166</f>
        <v>#DIV/0!</v>
      </c>
      <c r="BO166" s="18"/>
      <c r="BP166" s="877" t="e">
        <f>Пресс!AI166*Пресс!H166/Пресс!J166</f>
        <v>#DIV/0!</v>
      </c>
      <c r="BQ166" s="18"/>
      <c r="BR166" s="825" t="e">
        <f>Пресс!AK166*Пресс!H166/Пресс!I166</f>
        <v>#DIV/0!</v>
      </c>
      <c r="BS166" s="18"/>
      <c r="BT166" s="877" t="e">
        <f>Пресс!AK166*Пресс!H166/Пресс!J166</f>
        <v>#DIV/0!</v>
      </c>
      <c r="BU166" s="245"/>
      <c r="BV166" s="842" t="e">
        <f t="shared" si="119"/>
        <v>#DIV/0!</v>
      </c>
      <c r="BW166" s="876" t="e">
        <f t="shared" si="120"/>
        <v>#DIV/0!</v>
      </c>
      <c r="BX166" s="825" t="e">
        <f>Пресс!AM166*Пресс!H166/Пресс!I166</f>
        <v>#DIV/0!</v>
      </c>
      <c r="BY166" s="18"/>
      <c r="BZ166" s="877" t="e">
        <f>Пресс!AM166*Пресс!H166/Пресс!J166</f>
        <v>#DIV/0!</v>
      </c>
      <c r="CA166" s="18"/>
      <c r="CB166" s="825" t="e">
        <f>Пресс!AO166*Пресс!H166/Пресс!I166</f>
        <v>#DIV/0!</v>
      </c>
      <c r="CC166" s="18"/>
      <c r="CD166" s="877" t="e">
        <f>Пресс!AO166*Пресс!H166/Пресс!J166</f>
        <v>#DIV/0!</v>
      </c>
      <c r="CE166" s="302"/>
      <c r="CF166" s="810" t="e">
        <f t="shared" si="126"/>
        <v>#DIV/0!</v>
      </c>
      <c r="CG166" s="266">
        <f t="shared" si="127"/>
        <v>0</v>
      </c>
      <c r="CH166" s="202" t="e">
        <f>Пресс!AQ166*Пресс!H166/Пресс!I166</f>
        <v>#DIV/0!</v>
      </c>
      <c r="CI166" s="53"/>
      <c r="CJ166" s="211" t="e">
        <f>Пресс!AS166*Пресс!H166/Пресс!I166</f>
        <v>#DIV/0!</v>
      </c>
      <c r="CK166" s="38"/>
      <c r="CL166" s="294" t="e">
        <f t="shared" si="128"/>
        <v>#DIV/0!</v>
      </c>
      <c r="CM166" s="320">
        <f t="shared" si="105"/>
        <v>0</v>
      </c>
      <c r="CN166" s="211" t="e">
        <f>Пресс!AU166*Пресс!H166/Пресс!I166</f>
        <v>#DIV/0!</v>
      </c>
      <c r="CO166" s="247"/>
      <c r="CP166" s="211" t="e">
        <f>Пресс!AW166*Пресс!H166/Пресс!I166</f>
        <v>#DIV/0!</v>
      </c>
      <c r="CQ166" s="324"/>
    </row>
    <row r="167" spans="1:95" ht="19.5" hidden="1" customHeight="1" outlineLevel="1" x14ac:dyDescent="0.2">
      <c r="A167" s="195"/>
      <c r="B167" s="1224"/>
      <c r="C167" s="336"/>
      <c r="D167" s="883">
        <f>Пресс!E167</f>
        <v>0</v>
      </c>
      <c r="E167" s="201">
        <f>Пресс!F167</f>
        <v>0</v>
      </c>
      <c r="F167" s="884">
        <f>Пресс!G167</f>
        <v>0</v>
      </c>
      <c r="G167" s="884"/>
      <c r="H167" s="884"/>
      <c r="I167" s="884"/>
      <c r="J167" s="849" t="e">
        <f>Пресс!K167*Пресс!H167/Пресс!I167</f>
        <v>#DIV/0!</v>
      </c>
      <c r="K167" s="826" t="e">
        <f t="shared" si="110"/>
        <v>#DIV/0!</v>
      </c>
      <c r="L167" s="818" t="e">
        <f>Пресс!K167*Пресс!H167/Пресс!J167</f>
        <v>#DIV/0!</v>
      </c>
      <c r="M167" s="962" t="e">
        <f t="shared" si="111"/>
        <v>#DIV/0!</v>
      </c>
      <c r="N167" s="950" t="e">
        <f t="shared" si="122"/>
        <v>#DIV/0!</v>
      </c>
      <c r="O167" s="876" t="e">
        <f t="shared" si="121"/>
        <v>#DIV/0!</v>
      </c>
      <c r="P167" s="825" t="e">
        <f>Пресс!O167*Пресс!H167/Пресс!I167</f>
        <v>#DIV/0!</v>
      </c>
      <c r="Q167" s="18"/>
      <c r="R167" s="877" t="e">
        <f>Пресс!O167*Пресс!H167/Пресс!J167</f>
        <v>#DIV/0!</v>
      </c>
      <c r="S167" s="18"/>
      <c r="T167" s="825" t="e">
        <f>Пресс!Q167*Пресс!H167/Пресс!I167</f>
        <v>#DIV/0!</v>
      </c>
      <c r="U167" s="18"/>
      <c r="V167" s="877" t="e">
        <f>Пресс!Q167*Пресс!H167/Пресс!J167</f>
        <v>#DIV/0!</v>
      </c>
      <c r="W167" s="245"/>
      <c r="X167" s="842" t="e">
        <f t="shared" si="123"/>
        <v>#DIV/0!</v>
      </c>
      <c r="Y167" s="876" t="e">
        <f t="shared" si="112"/>
        <v>#DIV/0!</v>
      </c>
      <c r="Z167" s="825" t="e">
        <f>Пресс!S167*Пресс!H167/Пресс!I167</f>
        <v>#DIV/0!</v>
      </c>
      <c r="AA167" s="18"/>
      <c r="AB167" s="877" t="e">
        <f>Пресс!S167*Пресс!H167/Пресс!J167</f>
        <v>#DIV/0!</v>
      </c>
      <c r="AC167" s="18"/>
      <c r="AD167" s="825" t="e">
        <f>Пресс!U167*Пресс!H167/Пресс!I167</f>
        <v>#DIV/0!</v>
      </c>
      <c r="AE167" s="18"/>
      <c r="AF167" s="877" t="e">
        <f>Пресс!U167*Пресс!H167/Пресс!J167</f>
        <v>#DIV/0!</v>
      </c>
      <c r="AG167" s="245"/>
      <c r="AH167" s="842" t="e">
        <f t="shared" si="124"/>
        <v>#DIV/0!</v>
      </c>
      <c r="AI167" s="876" t="e">
        <f t="shared" si="113"/>
        <v>#DIV/0!</v>
      </c>
      <c r="AJ167" s="908" t="e">
        <f>Пресс!W167*Пресс!H167/Пресс!I167</f>
        <v>#DIV/0!</v>
      </c>
      <c r="AK167" s="914"/>
      <c r="AL167" s="877" t="e">
        <f>Пресс!W167*Пресс!H167/Пресс!J167</f>
        <v>#DIV/0!</v>
      </c>
      <c r="AM167" s="18"/>
      <c r="AN167" s="908" t="e">
        <f>Пресс!Y167*Пресс!H167/Пресс!I167</f>
        <v>#DIV/0!</v>
      </c>
      <c r="AO167" s="914"/>
      <c r="AP167" s="877" t="e">
        <f>Пресс!Y167*Пресс!H167/Пресс!J167</f>
        <v>#DIV/0!</v>
      </c>
      <c r="AQ167" s="245"/>
      <c r="AR167" s="842" t="e">
        <f t="shared" si="125"/>
        <v>#DIV/0!</v>
      </c>
      <c r="AS167" s="876" t="e">
        <f t="shared" si="114"/>
        <v>#DIV/0!</v>
      </c>
      <c r="AT167" s="825" t="e">
        <f>Пресс!AA167*Пресс!H167/Пресс!I167</f>
        <v>#DIV/0!</v>
      </c>
      <c r="AU167" s="18"/>
      <c r="AV167" s="877" t="e">
        <f>Пресс!AA167*Пресс!H167/Пресс!J167</f>
        <v>#DIV/0!</v>
      </c>
      <c r="AW167" s="18"/>
      <c r="AX167" s="825" t="e">
        <f>Пресс!AC167*Пресс!H167/Пресс!I167</f>
        <v>#DIV/0!</v>
      </c>
      <c r="AY167" s="18"/>
      <c r="AZ167" s="877" t="e">
        <f>Пресс!AC167*Пресс!H167/Пресс!J167</f>
        <v>#DIV/0!</v>
      </c>
      <c r="BA167" s="245"/>
      <c r="BB167" s="842" t="e">
        <f t="shared" si="115"/>
        <v>#DIV/0!</v>
      </c>
      <c r="BC167" s="876" t="e">
        <f t="shared" si="116"/>
        <v>#DIV/0!</v>
      </c>
      <c r="BD167" s="825" t="e">
        <f>Пресс!AE167*Пресс!H167/Пресс!I167</f>
        <v>#DIV/0!</v>
      </c>
      <c r="BE167" s="18"/>
      <c r="BF167" s="877" t="e">
        <f>Пресс!AE167*Пресс!H167/Пресс!J167</f>
        <v>#DIV/0!</v>
      </c>
      <c r="BG167" s="18"/>
      <c r="BH167" s="825" t="e">
        <f>Пресс!AG167*Пресс!H167/Пресс!I167</f>
        <v>#DIV/0!</v>
      </c>
      <c r="BI167" s="29"/>
      <c r="BJ167" s="877" t="e">
        <f>Пресс!AG167*Пресс!H167/Пресс!J167</f>
        <v>#DIV/0!</v>
      </c>
      <c r="BK167" s="245"/>
      <c r="BL167" s="842" t="e">
        <f t="shared" si="117"/>
        <v>#DIV/0!</v>
      </c>
      <c r="BM167" s="876" t="e">
        <f t="shared" si="118"/>
        <v>#DIV/0!</v>
      </c>
      <c r="BN167" s="825" t="e">
        <f>Пресс!AI167*Пресс!H167/Пресс!I167</f>
        <v>#DIV/0!</v>
      </c>
      <c r="BO167" s="18"/>
      <c r="BP167" s="877" t="e">
        <f>Пресс!AI167*Пресс!H167/Пресс!J167</f>
        <v>#DIV/0!</v>
      </c>
      <c r="BQ167" s="18"/>
      <c r="BR167" s="825" t="e">
        <f>Пресс!AK167*Пресс!H167/Пресс!I167</f>
        <v>#DIV/0!</v>
      </c>
      <c r="BS167" s="18"/>
      <c r="BT167" s="877" t="e">
        <f>Пресс!AK167*Пресс!H167/Пресс!J167</f>
        <v>#DIV/0!</v>
      </c>
      <c r="BU167" s="245"/>
      <c r="BV167" s="842" t="e">
        <f t="shared" si="119"/>
        <v>#DIV/0!</v>
      </c>
      <c r="BW167" s="876" t="e">
        <f t="shared" si="120"/>
        <v>#DIV/0!</v>
      </c>
      <c r="BX167" s="825" t="e">
        <f>Пресс!AM167*Пресс!H167/Пресс!I167</f>
        <v>#DIV/0!</v>
      </c>
      <c r="BY167" s="18"/>
      <c r="BZ167" s="877" t="e">
        <f>Пресс!AM167*Пресс!H167/Пресс!J167</f>
        <v>#DIV/0!</v>
      </c>
      <c r="CA167" s="18"/>
      <c r="CB167" s="825" t="e">
        <f>Пресс!AO167*Пресс!H167/Пресс!I167</f>
        <v>#DIV/0!</v>
      </c>
      <c r="CC167" s="18"/>
      <c r="CD167" s="877" t="e">
        <f>Пресс!AO167*Пресс!H167/Пресс!J167</f>
        <v>#DIV/0!</v>
      </c>
      <c r="CE167" s="302"/>
      <c r="CF167" s="810" t="e">
        <f t="shared" si="126"/>
        <v>#DIV/0!</v>
      </c>
      <c r="CG167" s="266">
        <f t="shared" si="127"/>
        <v>0</v>
      </c>
      <c r="CH167" s="202" t="e">
        <f>Пресс!AQ167*Пресс!H167/Пресс!I167</f>
        <v>#DIV/0!</v>
      </c>
      <c r="CI167" s="53"/>
      <c r="CJ167" s="211" t="e">
        <f>Пресс!AS167*Пресс!H167/Пресс!I167</f>
        <v>#DIV/0!</v>
      </c>
      <c r="CK167" s="38"/>
      <c r="CL167" s="294" t="e">
        <f t="shared" si="128"/>
        <v>#DIV/0!</v>
      </c>
      <c r="CM167" s="320">
        <f t="shared" si="105"/>
        <v>0</v>
      </c>
      <c r="CN167" s="211" t="e">
        <f>Пресс!AU167*Пресс!H167/Пресс!I167</f>
        <v>#DIV/0!</v>
      </c>
      <c r="CO167" s="247"/>
      <c r="CP167" s="211" t="e">
        <f>Пресс!AW167*Пресс!H167/Пресс!I167</f>
        <v>#DIV/0!</v>
      </c>
      <c r="CQ167" s="324"/>
    </row>
    <row r="168" spans="1:95" ht="19.5" hidden="1" customHeight="1" outlineLevel="1" x14ac:dyDescent="0.2">
      <c r="A168" s="195"/>
      <c r="B168" s="1224"/>
      <c r="C168" s="336"/>
      <c r="D168" s="883">
        <f>Пресс!E168</f>
        <v>0</v>
      </c>
      <c r="E168" s="201">
        <f>Пресс!F168</f>
        <v>0</v>
      </c>
      <c r="F168" s="884">
        <f>Пресс!G168</f>
        <v>0</v>
      </c>
      <c r="G168" s="884"/>
      <c r="H168" s="884"/>
      <c r="I168" s="884"/>
      <c r="J168" s="849" t="e">
        <f>Пресс!K168*Пресс!H168/Пресс!I168</f>
        <v>#DIV/0!</v>
      </c>
      <c r="K168" s="826" t="e">
        <f t="shared" si="110"/>
        <v>#DIV/0!</v>
      </c>
      <c r="L168" s="818" t="e">
        <f>Пресс!K168*Пресс!H168/Пресс!J168</f>
        <v>#DIV/0!</v>
      </c>
      <c r="M168" s="962" t="e">
        <f t="shared" si="111"/>
        <v>#DIV/0!</v>
      </c>
      <c r="N168" s="950" t="e">
        <f t="shared" si="122"/>
        <v>#DIV/0!</v>
      </c>
      <c r="O168" s="876" t="e">
        <f t="shared" si="121"/>
        <v>#DIV/0!</v>
      </c>
      <c r="P168" s="825" t="e">
        <f>Пресс!O168*Пресс!H168/Пресс!I168</f>
        <v>#DIV/0!</v>
      </c>
      <c r="Q168" s="18"/>
      <c r="R168" s="877" t="e">
        <f>Пресс!O168*Пресс!H168/Пресс!J168</f>
        <v>#DIV/0!</v>
      </c>
      <c r="S168" s="18"/>
      <c r="T168" s="825" t="e">
        <f>Пресс!Q168*Пресс!H168/Пресс!I168</f>
        <v>#DIV/0!</v>
      </c>
      <c r="U168" s="18"/>
      <c r="V168" s="877" t="e">
        <f>Пресс!Q168*Пресс!H168/Пресс!J168</f>
        <v>#DIV/0!</v>
      </c>
      <c r="W168" s="245"/>
      <c r="X168" s="842" t="e">
        <f t="shared" si="123"/>
        <v>#DIV/0!</v>
      </c>
      <c r="Y168" s="876" t="e">
        <f t="shared" si="112"/>
        <v>#DIV/0!</v>
      </c>
      <c r="Z168" s="825" t="e">
        <f>Пресс!S168*Пресс!H168/Пресс!I168</f>
        <v>#DIV/0!</v>
      </c>
      <c r="AA168" s="18"/>
      <c r="AB168" s="877" t="e">
        <f>Пресс!S168*Пресс!H168/Пресс!J168</f>
        <v>#DIV/0!</v>
      </c>
      <c r="AC168" s="18"/>
      <c r="AD168" s="825" t="e">
        <f>Пресс!U168*Пресс!H168/Пресс!I168</f>
        <v>#DIV/0!</v>
      </c>
      <c r="AE168" s="18"/>
      <c r="AF168" s="877" t="e">
        <f>Пресс!U168*Пресс!H168/Пресс!J168</f>
        <v>#DIV/0!</v>
      </c>
      <c r="AG168" s="245"/>
      <c r="AH168" s="842" t="e">
        <f t="shared" si="124"/>
        <v>#DIV/0!</v>
      </c>
      <c r="AI168" s="876" t="e">
        <f t="shared" si="113"/>
        <v>#DIV/0!</v>
      </c>
      <c r="AJ168" s="908" t="e">
        <f>Пресс!W168*Пресс!H168/Пресс!I168</f>
        <v>#DIV/0!</v>
      </c>
      <c r="AK168" s="914"/>
      <c r="AL168" s="877" t="e">
        <f>Пресс!W168*Пресс!H168/Пресс!J168</f>
        <v>#DIV/0!</v>
      </c>
      <c r="AM168" s="18"/>
      <c r="AN168" s="908" t="e">
        <f>Пресс!Y168*Пресс!H168/Пресс!I168</f>
        <v>#DIV/0!</v>
      </c>
      <c r="AO168" s="914"/>
      <c r="AP168" s="877" t="e">
        <f>Пресс!Y168*Пресс!H168/Пресс!J168</f>
        <v>#DIV/0!</v>
      </c>
      <c r="AQ168" s="245"/>
      <c r="AR168" s="842" t="e">
        <f t="shared" si="125"/>
        <v>#DIV/0!</v>
      </c>
      <c r="AS168" s="876" t="e">
        <f t="shared" si="114"/>
        <v>#DIV/0!</v>
      </c>
      <c r="AT168" s="825" t="e">
        <f>Пресс!AA168*Пресс!H168/Пресс!I168</f>
        <v>#DIV/0!</v>
      </c>
      <c r="AU168" s="18"/>
      <c r="AV168" s="877" t="e">
        <f>Пресс!AA168*Пресс!H168/Пресс!J168</f>
        <v>#DIV/0!</v>
      </c>
      <c r="AW168" s="18"/>
      <c r="AX168" s="825" t="e">
        <f>Пресс!AC168*Пресс!H168/Пресс!I168</f>
        <v>#DIV/0!</v>
      </c>
      <c r="AY168" s="18"/>
      <c r="AZ168" s="877" t="e">
        <f>Пресс!AC168*Пресс!H168/Пресс!J168</f>
        <v>#DIV/0!</v>
      </c>
      <c r="BA168" s="245"/>
      <c r="BB168" s="842" t="e">
        <f t="shared" si="115"/>
        <v>#DIV/0!</v>
      </c>
      <c r="BC168" s="876" t="e">
        <f t="shared" si="116"/>
        <v>#DIV/0!</v>
      </c>
      <c r="BD168" s="825" t="e">
        <f>Пресс!AE168*Пресс!H168/Пресс!I168</f>
        <v>#DIV/0!</v>
      </c>
      <c r="BE168" s="18"/>
      <c r="BF168" s="877" t="e">
        <f>Пресс!AE168*Пресс!H168/Пресс!J168</f>
        <v>#DIV/0!</v>
      </c>
      <c r="BG168" s="18"/>
      <c r="BH168" s="825" t="e">
        <f>Пресс!AG168*Пресс!H168/Пресс!I168</f>
        <v>#DIV/0!</v>
      </c>
      <c r="BI168" s="29"/>
      <c r="BJ168" s="877" t="e">
        <f>Пресс!AG168*Пресс!H168/Пресс!J168</f>
        <v>#DIV/0!</v>
      </c>
      <c r="BK168" s="245"/>
      <c r="BL168" s="842" t="e">
        <f t="shared" si="117"/>
        <v>#DIV/0!</v>
      </c>
      <c r="BM168" s="876" t="e">
        <f t="shared" si="118"/>
        <v>#DIV/0!</v>
      </c>
      <c r="BN168" s="825" t="e">
        <f>Пресс!AI168*Пресс!H168/Пресс!I168</f>
        <v>#DIV/0!</v>
      </c>
      <c r="BO168" s="18"/>
      <c r="BP168" s="877" t="e">
        <f>Пресс!AI168*Пресс!H168/Пресс!J168</f>
        <v>#DIV/0!</v>
      </c>
      <c r="BQ168" s="18"/>
      <c r="BR168" s="825" t="e">
        <f>Пресс!AK168*Пресс!H168/Пресс!I168</f>
        <v>#DIV/0!</v>
      </c>
      <c r="BS168" s="18"/>
      <c r="BT168" s="877" t="e">
        <f>Пресс!AK168*Пресс!H168/Пресс!J168</f>
        <v>#DIV/0!</v>
      </c>
      <c r="BU168" s="245"/>
      <c r="BV168" s="842" t="e">
        <f t="shared" si="119"/>
        <v>#DIV/0!</v>
      </c>
      <c r="BW168" s="876" t="e">
        <f t="shared" si="120"/>
        <v>#DIV/0!</v>
      </c>
      <c r="BX168" s="825" t="e">
        <f>Пресс!AM168*Пресс!H168/Пресс!I168</f>
        <v>#DIV/0!</v>
      </c>
      <c r="BY168" s="18"/>
      <c r="BZ168" s="877" t="e">
        <f>Пресс!AM168*Пресс!H168/Пресс!J168</f>
        <v>#DIV/0!</v>
      </c>
      <c r="CA168" s="18"/>
      <c r="CB168" s="825" t="e">
        <f>Пресс!AO168*Пресс!H168/Пресс!I168</f>
        <v>#DIV/0!</v>
      </c>
      <c r="CC168" s="18"/>
      <c r="CD168" s="877" t="e">
        <f>Пресс!AO168*Пресс!H168/Пресс!J168</f>
        <v>#DIV/0!</v>
      </c>
      <c r="CE168" s="302"/>
      <c r="CF168" s="810" t="e">
        <f t="shared" ref="CF168:CF173" si="129">SUM(CH168,CJ168)</f>
        <v>#DIV/0!</v>
      </c>
      <c r="CG168" s="266">
        <f t="shared" ref="CG168:CG173" si="130">SUM(CI168,CK168)</f>
        <v>0</v>
      </c>
      <c r="CH168" s="202" t="e">
        <f>Пресс!AQ168*Пресс!H168/Пресс!I168</f>
        <v>#DIV/0!</v>
      </c>
      <c r="CI168" s="53"/>
      <c r="CJ168" s="211" t="e">
        <f>Пресс!AS168*Пресс!H168/Пресс!I168</f>
        <v>#DIV/0!</v>
      </c>
      <c r="CK168" s="38"/>
      <c r="CL168" s="294" t="e">
        <f t="shared" ref="CL168:CL173" si="131">SUM(CN168,CP168)</f>
        <v>#DIV/0!</v>
      </c>
      <c r="CM168" s="320">
        <f t="shared" ref="CM168:CM173" si="132">SUM(CO168,CQ168)</f>
        <v>0</v>
      </c>
      <c r="CN168" s="211" t="e">
        <f>Пресс!AU168*Пресс!H168/Пресс!I168</f>
        <v>#DIV/0!</v>
      </c>
      <c r="CO168" s="247"/>
      <c r="CP168" s="211" t="e">
        <f>Пресс!AW168*Пресс!H168/Пресс!I168</f>
        <v>#DIV/0!</v>
      </c>
      <c r="CQ168" s="324"/>
    </row>
    <row r="169" spans="1:95" ht="19.5" hidden="1" customHeight="1" outlineLevel="1" x14ac:dyDescent="0.2">
      <c r="A169" s="195"/>
      <c r="B169" s="1224"/>
      <c r="C169" s="336"/>
      <c r="D169" s="883">
        <f>Пресс!E169</f>
        <v>0</v>
      </c>
      <c r="E169" s="201">
        <f>Пресс!F169</f>
        <v>0</v>
      </c>
      <c r="F169" s="884">
        <f>Пресс!G169</f>
        <v>0</v>
      </c>
      <c r="G169" s="884"/>
      <c r="H169" s="884"/>
      <c r="I169" s="884"/>
      <c r="J169" s="849" t="e">
        <f>Пресс!K169*Пресс!H169/Пресс!I169</f>
        <v>#DIV/0!</v>
      </c>
      <c r="K169" s="826" t="e">
        <f t="shared" si="110"/>
        <v>#DIV/0!</v>
      </c>
      <c r="L169" s="818" t="e">
        <f>Пресс!K169*Пресс!H169/Пресс!J169</f>
        <v>#DIV/0!</v>
      </c>
      <c r="M169" s="962" t="e">
        <f t="shared" si="111"/>
        <v>#DIV/0!</v>
      </c>
      <c r="N169" s="950" t="e">
        <f t="shared" si="122"/>
        <v>#DIV/0!</v>
      </c>
      <c r="O169" s="876" t="e">
        <f t="shared" si="121"/>
        <v>#DIV/0!</v>
      </c>
      <c r="P169" s="825" t="e">
        <f>Пресс!O169*Пресс!H169/Пресс!I169</f>
        <v>#DIV/0!</v>
      </c>
      <c r="Q169" s="18"/>
      <c r="R169" s="877" t="e">
        <f>Пресс!O169*Пресс!H169/Пресс!J169</f>
        <v>#DIV/0!</v>
      </c>
      <c r="S169" s="18"/>
      <c r="T169" s="825" t="e">
        <f>Пресс!Q169*Пресс!H169/Пресс!I169</f>
        <v>#DIV/0!</v>
      </c>
      <c r="U169" s="18"/>
      <c r="V169" s="877" t="e">
        <f>Пресс!Q169*Пресс!H169/Пресс!J169</f>
        <v>#DIV/0!</v>
      </c>
      <c r="W169" s="245"/>
      <c r="X169" s="842" t="e">
        <f t="shared" si="123"/>
        <v>#DIV/0!</v>
      </c>
      <c r="Y169" s="876" t="e">
        <f t="shared" si="112"/>
        <v>#DIV/0!</v>
      </c>
      <c r="Z169" s="825" t="e">
        <f>Пресс!S169*Пресс!H169/Пресс!I169</f>
        <v>#DIV/0!</v>
      </c>
      <c r="AA169" s="18"/>
      <c r="AB169" s="877" t="e">
        <f>Пресс!S169*Пресс!H169/Пресс!J169</f>
        <v>#DIV/0!</v>
      </c>
      <c r="AC169" s="18"/>
      <c r="AD169" s="825" t="e">
        <f>Пресс!U169*Пресс!H169/Пресс!I169</f>
        <v>#DIV/0!</v>
      </c>
      <c r="AE169" s="18"/>
      <c r="AF169" s="877" t="e">
        <f>Пресс!U169*Пресс!H169/Пресс!J169</f>
        <v>#DIV/0!</v>
      </c>
      <c r="AG169" s="245"/>
      <c r="AH169" s="842" t="e">
        <f t="shared" si="124"/>
        <v>#DIV/0!</v>
      </c>
      <c r="AI169" s="876" t="e">
        <f t="shared" si="113"/>
        <v>#DIV/0!</v>
      </c>
      <c r="AJ169" s="908" t="e">
        <f>Пресс!W169*Пресс!H169/Пресс!I169</f>
        <v>#DIV/0!</v>
      </c>
      <c r="AK169" s="914"/>
      <c r="AL169" s="877" t="e">
        <f>Пресс!W169*Пресс!H169/Пресс!J169</f>
        <v>#DIV/0!</v>
      </c>
      <c r="AM169" s="18"/>
      <c r="AN169" s="908" t="e">
        <f>Пресс!Y169*Пресс!H169/Пресс!I169</f>
        <v>#DIV/0!</v>
      </c>
      <c r="AO169" s="914"/>
      <c r="AP169" s="877" t="e">
        <f>Пресс!Y169*Пресс!H169/Пресс!J169</f>
        <v>#DIV/0!</v>
      </c>
      <c r="AQ169" s="245"/>
      <c r="AR169" s="842" t="e">
        <f t="shared" si="125"/>
        <v>#DIV/0!</v>
      </c>
      <c r="AS169" s="876" t="e">
        <f t="shared" si="114"/>
        <v>#DIV/0!</v>
      </c>
      <c r="AT169" s="825" t="e">
        <f>Пресс!AA169*Пресс!H169/Пресс!I169</f>
        <v>#DIV/0!</v>
      </c>
      <c r="AU169" s="18"/>
      <c r="AV169" s="877" t="e">
        <f>Пресс!AA169*Пресс!H169/Пресс!J169</f>
        <v>#DIV/0!</v>
      </c>
      <c r="AW169" s="18"/>
      <c r="AX169" s="825" t="e">
        <f>Пресс!AC169*Пресс!H169/Пресс!I169</f>
        <v>#DIV/0!</v>
      </c>
      <c r="AY169" s="18"/>
      <c r="AZ169" s="877" t="e">
        <f>Пресс!AC169*Пресс!H169/Пресс!J169</f>
        <v>#DIV/0!</v>
      </c>
      <c r="BA169" s="245"/>
      <c r="BB169" s="842" t="e">
        <f t="shared" si="115"/>
        <v>#DIV/0!</v>
      </c>
      <c r="BC169" s="876" t="e">
        <f t="shared" si="116"/>
        <v>#DIV/0!</v>
      </c>
      <c r="BD169" s="825" t="e">
        <f>Пресс!AE169*Пресс!H169/Пресс!I169</f>
        <v>#DIV/0!</v>
      </c>
      <c r="BE169" s="18"/>
      <c r="BF169" s="877" t="e">
        <f>Пресс!AE169*Пресс!H169/Пресс!J169</f>
        <v>#DIV/0!</v>
      </c>
      <c r="BG169" s="18"/>
      <c r="BH169" s="825" t="e">
        <f>Пресс!AG169*Пресс!H169/Пресс!I169</f>
        <v>#DIV/0!</v>
      </c>
      <c r="BI169" s="29"/>
      <c r="BJ169" s="877" t="e">
        <f>Пресс!AG169*Пресс!H169/Пресс!J169</f>
        <v>#DIV/0!</v>
      </c>
      <c r="BK169" s="245"/>
      <c r="BL169" s="842" t="e">
        <f t="shared" si="117"/>
        <v>#DIV/0!</v>
      </c>
      <c r="BM169" s="876" t="e">
        <f t="shared" si="118"/>
        <v>#DIV/0!</v>
      </c>
      <c r="BN169" s="825" t="e">
        <f>Пресс!AI169*Пресс!H169/Пресс!I169</f>
        <v>#DIV/0!</v>
      </c>
      <c r="BO169" s="18"/>
      <c r="BP169" s="877" t="e">
        <f>Пресс!AI169*Пресс!H169/Пресс!J169</f>
        <v>#DIV/0!</v>
      </c>
      <c r="BQ169" s="18"/>
      <c r="BR169" s="825" t="e">
        <f>Пресс!AK169*Пресс!H169/Пресс!I169</f>
        <v>#DIV/0!</v>
      </c>
      <c r="BS169" s="18"/>
      <c r="BT169" s="877" t="e">
        <f>Пресс!AK169*Пресс!H169/Пресс!J169</f>
        <v>#DIV/0!</v>
      </c>
      <c r="BU169" s="245"/>
      <c r="BV169" s="842" t="e">
        <f t="shared" si="119"/>
        <v>#DIV/0!</v>
      </c>
      <c r="BW169" s="876" t="e">
        <f t="shared" si="120"/>
        <v>#DIV/0!</v>
      </c>
      <c r="BX169" s="825" t="e">
        <f>Пресс!AM169*Пресс!H169/Пресс!I169</f>
        <v>#DIV/0!</v>
      </c>
      <c r="BY169" s="18"/>
      <c r="BZ169" s="877" t="e">
        <f>Пресс!AM169*Пресс!H169/Пресс!J169</f>
        <v>#DIV/0!</v>
      </c>
      <c r="CA169" s="18"/>
      <c r="CB169" s="825" t="e">
        <f>Пресс!AO169*Пресс!H169/Пресс!I169</f>
        <v>#DIV/0!</v>
      </c>
      <c r="CC169" s="18"/>
      <c r="CD169" s="877" t="e">
        <f>Пресс!AO169*Пресс!H169/Пресс!J169</f>
        <v>#DIV/0!</v>
      </c>
      <c r="CE169" s="302"/>
      <c r="CF169" s="810" t="e">
        <f t="shared" si="129"/>
        <v>#DIV/0!</v>
      </c>
      <c r="CG169" s="266">
        <f t="shared" si="130"/>
        <v>0</v>
      </c>
      <c r="CH169" s="202" t="e">
        <f>Пресс!AQ169*Пресс!H169/Пресс!I169</f>
        <v>#DIV/0!</v>
      </c>
      <c r="CI169" s="53"/>
      <c r="CJ169" s="211" t="e">
        <f>Пресс!AS169*Пресс!H169/Пресс!I169</f>
        <v>#DIV/0!</v>
      </c>
      <c r="CK169" s="38"/>
      <c r="CL169" s="294" t="e">
        <f t="shared" si="131"/>
        <v>#DIV/0!</v>
      </c>
      <c r="CM169" s="320">
        <f t="shared" si="132"/>
        <v>0</v>
      </c>
      <c r="CN169" s="211" t="e">
        <f>Пресс!AU169*Пресс!H169/Пресс!I169</f>
        <v>#DIV/0!</v>
      </c>
      <c r="CO169" s="247"/>
      <c r="CP169" s="211" t="e">
        <f>Пресс!AW169*Пресс!H169/Пресс!I169</f>
        <v>#DIV/0!</v>
      </c>
      <c r="CQ169" s="324"/>
    </row>
    <row r="170" spans="1:95" ht="19.5" hidden="1" customHeight="1" outlineLevel="1" x14ac:dyDescent="0.2">
      <c r="A170" s="195"/>
      <c r="B170" s="1224"/>
      <c r="C170" s="336"/>
      <c r="D170" s="883">
        <f>Пресс!E170</f>
        <v>0</v>
      </c>
      <c r="E170" s="201">
        <f>Пресс!F170</f>
        <v>0</v>
      </c>
      <c r="F170" s="884">
        <f>Пресс!G170</f>
        <v>0</v>
      </c>
      <c r="G170" s="884"/>
      <c r="H170" s="884"/>
      <c r="I170" s="884"/>
      <c r="J170" s="849" t="e">
        <f>Пресс!K170*Пресс!H170/Пресс!I170</f>
        <v>#DIV/0!</v>
      </c>
      <c r="K170" s="826" t="e">
        <f t="shared" si="110"/>
        <v>#DIV/0!</v>
      </c>
      <c r="L170" s="818" t="e">
        <f>Пресс!K170*Пресс!H170/Пресс!J170</f>
        <v>#DIV/0!</v>
      </c>
      <c r="M170" s="962" t="e">
        <f t="shared" si="111"/>
        <v>#DIV/0!</v>
      </c>
      <c r="N170" s="950" t="e">
        <f t="shared" si="122"/>
        <v>#DIV/0!</v>
      </c>
      <c r="O170" s="876" t="e">
        <f t="shared" si="121"/>
        <v>#DIV/0!</v>
      </c>
      <c r="P170" s="825" t="e">
        <f>Пресс!O170*Пресс!H170/Пресс!I170</f>
        <v>#DIV/0!</v>
      </c>
      <c r="Q170" s="18"/>
      <c r="R170" s="877" t="e">
        <f>Пресс!O170*Пресс!H170/Пресс!J170</f>
        <v>#DIV/0!</v>
      </c>
      <c r="S170" s="18"/>
      <c r="T170" s="825" t="e">
        <f>Пресс!Q170*Пресс!H170/Пресс!I170</f>
        <v>#DIV/0!</v>
      </c>
      <c r="U170" s="18"/>
      <c r="V170" s="877" t="e">
        <f>Пресс!Q170*Пресс!H170/Пресс!J170</f>
        <v>#DIV/0!</v>
      </c>
      <c r="W170" s="245"/>
      <c r="X170" s="842" t="e">
        <f t="shared" si="123"/>
        <v>#DIV/0!</v>
      </c>
      <c r="Y170" s="876" t="e">
        <f t="shared" si="112"/>
        <v>#DIV/0!</v>
      </c>
      <c r="Z170" s="825" t="e">
        <f>Пресс!S170*Пресс!H170/Пресс!I170</f>
        <v>#DIV/0!</v>
      </c>
      <c r="AA170" s="18"/>
      <c r="AB170" s="877" t="e">
        <f>Пресс!S170*Пресс!H170/Пресс!J170</f>
        <v>#DIV/0!</v>
      </c>
      <c r="AC170" s="18"/>
      <c r="AD170" s="825" t="e">
        <f>Пресс!U170*Пресс!H170/Пресс!I170</f>
        <v>#DIV/0!</v>
      </c>
      <c r="AE170" s="18"/>
      <c r="AF170" s="877" t="e">
        <f>Пресс!U170*Пресс!H170/Пресс!J170</f>
        <v>#DIV/0!</v>
      </c>
      <c r="AG170" s="245"/>
      <c r="AH170" s="842" t="e">
        <f t="shared" si="124"/>
        <v>#DIV/0!</v>
      </c>
      <c r="AI170" s="876" t="e">
        <f t="shared" si="113"/>
        <v>#DIV/0!</v>
      </c>
      <c r="AJ170" s="908" t="e">
        <f>Пресс!W170*Пресс!H170/Пресс!I170</f>
        <v>#DIV/0!</v>
      </c>
      <c r="AK170" s="914"/>
      <c r="AL170" s="877" t="e">
        <f>Пресс!W170*Пресс!H170/Пресс!J170</f>
        <v>#DIV/0!</v>
      </c>
      <c r="AM170" s="18"/>
      <c r="AN170" s="908" t="e">
        <f>Пресс!Y170*Пресс!H170/Пресс!I170</f>
        <v>#DIV/0!</v>
      </c>
      <c r="AO170" s="914"/>
      <c r="AP170" s="877" t="e">
        <f>Пресс!Y170*Пресс!H170/Пресс!J170</f>
        <v>#DIV/0!</v>
      </c>
      <c r="AQ170" s="245"/>
      <c r="AR170" s="842" t="e">
        <f t="shared" si="125"/>
        <v>#DIV/0!</v>
      </c>
      <c r="AS170" s="876" t="e">
        <f t="shared" si="114"/>
        <v>#DIV/0!</v>
      </c>
      <c r="AT170" s="825" t="e">
        <f>Пресс!AA170*Пресс!H170/Пресс!I170</f>
        <v>#DIV/0!</v>
      </c>
      <c r="AU170" s="18"/>
      <c r="AV170" s="877" t="e">
        <f>Пресс!AA170*Пресс!H170/Пресс!J170</f>
        <v>#DIV/0!</v>
      </c>
      <c r="AW170" s="18"/>
      <c r="AX170" s="825" t="e">
        <f>Пресс!AC170*Пресс!H170/Пресс!I170</f>
        <v>#DIV/0!</v>
      </c>
      <c r="AY170" s="18"/>
      <c r="AZ170" s="877" t="e">
        <f>Пресс!AC170*Пресс!H170/Пресс!J170</f>
        <v>#DIV/0!</v>
      </c>
      <c r="BA170" s="245"/>
      <c r="BB170" s="842" t="e">
        <f t="shared" si="115"/>
        <v>#DIV/0!</v>
      </c>
      <c r="BC170" s="876" t="e">
        <f t="shared" si="116"/>
        <v>#DIV/0!</v>
      </c>
      <c r="BD170" s="825" t="e">
        <f>Пресс!AE170*Пресс!H170/Пресс!I170</f>
        <v>#DIV/0!</v>
      </c>
      <c r="BE170" s="18"/>
      <c r="BF170" s="877" t="e">
        <f>Пресс!AE170*Пресс!H170/Пресс!J170</f>
        <v>#DIV/0!</v>
      </c>
      <c r="BG170" s="18"/>
      <c r="BH170" s="825" t="e">
        <f>Пресс!AG170*Пресс!H170/Пресс!I170</f>
        <v>#DIV/0!</v>
      </c>
      <c r="BI170" s="29"/>
      <c r="BJ170" s="877" t="e">
        <f>Пресс!AG170*Пресс!H170/Пресс!J170</f>
        <v>#DIV/0!</v>
      </c>
      <c r="BK170" s="245"/>
      <c r="BL170" s="842" t="e">
        <f t="shared" si="117"/>
        <v>#DIV/0!</v>
      </c>
      <c r="BM170" s="876" t="e">
        <f t="shared" si="118"/>
        <v>#DIV/0!</v>
      </c>
      <c r="BN170" s="825" t="e">
        <f>Пресс!AI170*Пресс!H170/Пресс!I170</f>
        <v>#DIV/0!</v>
      </c>
      <c r="BO170" s="18"/>
      <c r="BP170" s="877" t="e">
        <f>Пресс!AI170*Пресс!H170/Пресс!J170</f>
        <v>#DIV/0!</v>
      </c>
      <c r="BQ170" s="18"/>
      <c r="BR170" s="825" t="e">
        <f>Пресс!AK170*Пресс!H170/Пресс!I170</f>
        <v>#DIV/0!</v>
      </c>
      <c r="BS170" s="18"/>
      <c r="BT170" s="877" t="e">
        <f>Пресс!AK170*Пресс!H170/Пресс!J170</f>
        <v>#DIV/0!</v>
      </c>
      <c r="BU170" s="245"/>
      <c r="BV170" s="842" t="e">
        <f t="shared" si="119"/>
        <v>#DIV/0!</v>
      </c>
      <c r="BW170" s="876" t="e">
        <f t="shared" si="120"/>
        <v>#DIV/0!</v>
      </c>
      <c r="BX170" s="825" t="e">
        <f>Пресс!AM170*Пресс!H170/Пресс!I170</f>
        <v>#DIV/0!</v>
      </c>
      <c r="BY170" s="18"/>
      <c r="BZ170" s="877" t="e">
        <f>Пресс!AM170*Пресс!H170/Пресс!J170</f>
        <v>#DIV/0!</v>
      </c>
      <c r="CA170" s="18"/>
      <c r="CB170" s="825" t="e">
        <f>Пресс!AO170*Пресс!H170/Пресс!I170</f>
        <v>#DIV/0!</v>
      </c>
      <c r="CC170" s="18"/>
      <c r="CD170" s="877" t="e">
        <f>Пресс!AO170*Пресс!H170/Пресс!J170</f>
        <v>#DIV/0!</v>
      </c>
      <c r="CE170" s="302"/>
      <c r="CF170" s="810" t="e">
        <f t="shared" si="129"/>
        <v>#DIV/0!</v>
      </c>
      <c r="CG170" s="266">
        <f t="shared" si="130"/>
        <v>0</v>
      </c>
      <c r="CH170" s="202" t="e">
        <f>Пресс!AQ170*Пресс!H170/Пресс!I170</f>
        <v>#DIV/0!</v>
      </c>
      <c r="CI170" s="53"/>
      <c r="CJ170" s="211" t="e">
        <f>Пресс!AS170*Пресс!H170/Пресс!I170</f>
        <v>#DIV/0!</v>
      </c>
      <c r="CK170" s="38"/>
      <c r="CL170" s="294" t="e">
        <f t="shared" si="131"/>
        <v>#DIV/0!</v>
      </c>
      <c r="CM170" s="320">
        <f t="shared" si="132"/>
        <v>0</v>
      </c>
      <c r="CN170" s="211" t="e">
        <f>Пресс!AU170*Пресс!H170/Пресс!I170</f>
        <v>#DIV/0!</v>
      </c>
      <c r="CO170" s="247"/>
      <c r="CP170" s="211" t="e">
        <f>Пресс!AW170*Пресс!H170/Пресс!I170</f>
        <v>#DIV/0!</v>
      </c>
      <c r="CQ170" s="324"/>
    </row>
    <row r="171" spans="1:95" ht="19.5" hidden="1" customHeight="1" outlineLevel="1" x14ac:dyDescent="0.2">
      <c r="A171" s="195"/>
      <c r="B171" s="1224"/>
      <c r="C171" s="336"/>
      <c r="D171" s="883">
        <f>Пресс!E171</f>
        <v>0</v>
      </c>
      <c r="E171" s="201">
        <f>Пресс!F171</f>
        <v>0</v>
      </c>
      <c r="F171" s="884">
        <f>Пресс!G171</f>
        <v>0</v>
      </c>
      <c r="G171" s="884"/>
      <c r="H171" s="884"/>
      <c r="I171" s="884"/>
      <c r="J171" s="849" t="e">
        <f>Пресс!K171*Пресс!H171/Пресс!I171</f>
        <v>#DIV/0!</v>
      </c>
      <c r="K171" s="826" t="e">
        <f t="shared" si="110"/>
        <v>#DIV/0!</v>
      </c>
      <c r="L171" s="818" t="e">
        <f>Пресс!K171*Пресс!H171/Пресс!J171</f>
        <v>#DIV/0!</v>
      </c>
      <c r="M171" s="962" t="e">
        <f t="shared" si="111"/>
        <v>#DIV/0!</v>
      </c>
      <c r="N171" s="950" t="e">
        <f t="shared" si="122"/>
        <v>#DIV/0!</v>
      </c>
      <c r="O171" s="876" t="e">
        <f t="shared" si="121"/>
        <v>#DIV/0!</v>
      </c>
      <c r="P171" s="825" t="e">
        <f>Пресс!O171*Пресс!H171/Пресс!I171</f>
        <v>#DIV/0!</v>
      </c>
      <c r="Q171" s="18"/>
      <c r="R171" s="877" t="e">
        <f>Пресс!O171*Пресс!H171/Пресс!J171</f>
        <v>#DIV/0!</v>
      </c>
      <c r="S171" s="18"/>
      <c r="T171" s="825" t="e">
        <f>Пресс!Q171*Пресс!H171/Пресс!I171</f>
        <v>#DIV/0!</v>
      </c>
      <c r="U171" s="18"/>
      <c r="V171" s="877" t="e">
        <f>Пресс!Q171*Пресс!H171/Пресс!J171</f>
        <v>#DIV/0!</v>
      </c>
      <c r="W171" s="245"/>
      <c r="X171" s="842" t="e">
        <f t="shared" si="123"/>
        <v>#DIV/0!</v>
      </c>
      <c r="Y171" s="876" t="e">
        <f t="shared" si="112"/>
        <v>#DIV/0!</v>
      </c>
      <c r="Z171" s="825" t="e">
        <f>Пресс!S171*Пресс!H171/Пресс!I171</f>
        <v>#DIV/0!</v>
      </c>
      <c r="AA171" s="18"/>
      <c r="AB171" s="877" t="e">
        <f>Пресс!S171*Пресс!H171/Пресс!J171</f>
        <v>#DIV/0!</v>
      </c>
      <c r="AC171" s="18"/>
      <c r="AD171" s="825" t="e">
        <f>Пресс!U171*Пресс!H171/Пресс!I171</f>
        <v>#DIV/0!</v>
      </c>
      <c r="AE171" s="18"/>
      <c r="AF171" s="877" t="e">
        <f>Пресс!U171*Пресс!H171/Пресс!J171</f>
        <v>#DIV/0!</v>
      </c>
      <c r="AG171" s="245"/>
      <c r="AH171" s="842" t="e">
        <f t="shared" si="124"/>
        <v>#DIV/0!</v>
      </c>
      <c r="AI171" s="876" t="e">
        <f t="shared" si="113"/>
        <v>#DIV/0!</v>
      </c>
      <c r="AJ171" s="908" t="e">
        <f>Пресс!W171*Пресс!H171/Пресс!I171</f>
        <v>#DIV/0!</v>
      </c>
      <c r="AK171" s="914"/>
      <c r="AL171" s="877" t="e">
        <f>Пресс!W171*Пресс!H171/Пресс!J171</f>
        <v>#DIV/0!</v>
      </c>
      <c r="AM171" s="18"/>
      <c r="AN171" s="908" t="e">
        <f>Пресс!Y171*Пресс!H171/Пресс!I171</f>
        <v>#DIV/0!</v>
      </c>
      <c r="AO171" s="914"/>
      <c r="AP171" s="877" t="e">
        <f>Пресс!Y171*Пресс!H171/Пресс!J171</f>
        <v>#DIV/0!</v>
      </c>
      <c r="AQ171" s="245"/>
      <c r="AR171" s="842" t="e">
        <f t="shared" si="125"/>
        <v>#DIV/0!</v>
      </c>
      <c r="AS171" s="876" t="e">
        <f t="shared" si="114"/>
        <v>#DIV/0!</v>
      </c>
      <c r="AT171" s="825" t="e">
        <f>Пресс!AA171*Пресс!H171/Пресс!I171</f>
        <v>#DIV/0!</v>
      </c>
      <c r="AU171" s="18"/>
      <c r="AV171" s="877" t="e">
        <f>Пресс!AA171*Пресс!H171/Пресс!J171</f>
        <v>#DIV/0!</v>
      </c>
      <c r="AW171" s="18"/>
      <c r="AX171" s="825" t="e">
        <f>Пресс!AC171*Пресс!H171/Пресс!I171</f>
        <v>#DIV/0!</v>
      </c>
      <c r="AY171" s="18"/>
      <c r="AZ171" s="877" t="e">
        <f>Пресс!AC171*Пресс!H171/Пресс!J171</f>
        <v>#DIV/0!</v>
      </c>
      <c r="BA171" s="245"/>
      <c r="BB171" s="842" t="e">
        <f t="shared" si="115"/>
        <v>#DIV/0!</v>
      </c>
      <c r="BC171" s="876" t="e">
        <f t="shared" si="116"/>
        <v>#DIV/0!</v>
      </c>
      <c r="BD171" s="825" t="e">
        <f>Пресс!AE171*Пресс!H171/Пресс!I171</f>
        <v>#DIV/0!</v>
      </c>
      <c r="BE171" s="18"/>
      <c r="BF171" s="877" t="e">
        <f>Пресс!AE171*Пресс!H171/Пресс!J171</f>
        <v>#DIV/0!</v>
      </c>
      <c r="BG171" s="18"/>
      <c r="BH171" s="825" t="e">
        <f>Пресс!AG171*Пресс!H171/Пресс!I171</f>
        <v>#DIV/0!</v>
      </c>
      <c r="BI171" s="29"/>
      <c r="BJ171" s="877" t="e">
        <f>Пресс!AG171*Пресс!H171/Пресс!J171</f>
        <v>#DIV/0!</v>
      </c>
      <c r="BK171" s="245"/>
      <c r="BL171" s="842" t="e">
        <f t="shared" si="117"/>
        <v>#DIV/0!</v>
      </c>
      <c r="BM171" s="876" t="e">
        <f t="shared" si="118"/>
        <v>#DIV/0!</v>
      </c>
      <c r="BN171" s="825" t="e">
        <f>Пресс!AI171*Пресс!H171/Пресс!I171</f>
        <v>#DIV/0!</v>
      </c>
      <c r="BO171" s="18"/>
      <c r="BP171" s="877" t="e">
        <f>Пресс!AI171*Пресс!H171/Пресс!J171</f>
        <v>#DIV/0!</v>
      </c>
      <c r="BQ171" s="18"/>
      <c r="BR171" s="825" t="e">
        <f>Пресс!AK171*Пресс!H171/Пресс!I171</f>
        <v>#DIV/0!</v>
      </c>
      <c r="BS171" s="18"/>
      <c r="BT171" s="877" t="e">
        <f>Пресс!AK171*Пресс!H171/Пресс!J171</f>
        <v>#DIV/0!</v>
      </c>
      <c r="BU171" s="245"/>
      <c r="BV171" s="842" t="e">
        <f t="shared" si="119"/>
        <v>#DIV/0!</v>
      </c>
      <c r="BW171" s="876" t="e">
        <f t="shared" si="120"/>
        <v>#DIV/0!</v>
      </c>
      <c r="BX171" s="825" t="e">
        <f>Пресс!AM171*Пресс!H171/Пресс!I171</f>
        <v>#DIV/0!</v>
      </c>
      <c r="BY171" s="18"/>
      <c r="BZ171" s="877" t="e">
        <f>Пресс!AM171*Пресс!H171/Пресс!J171</f>
        <v>#DIV/0!</v>
      </c>
      <c r="CA171" s="18"/>
      <c r="CB171" s="825" t="e">
        <f>Пресс!AO171*Пресс!H171/Пресс!I171</f>
        <v>#DIV/0!</v>
      </c>
      <c r="CC171" s="18"/>
      <c r="CD171" s="877" t="e">
        <f>Пресс!AO171*Пресс!H171/Пресс!J171</f>
        <v>#DIV/0!</v>
      </c>
      <c r="CE171" s="302"/>
      <c r="CF171" s="810" t="e">
        <f t="shared" si="129"/>
        <v>#DIV/0!</v>
      </c>
      <c r="CG171" s="266">
        <f t="shared" si="130"/>
        <v>0</v>
      </c>
      <c r="CH171" s="202" t="e">
        <f>Пресс!AQ171*Пресс!H171/Пресс!I171</f>
        <v>#DIV/0!</v>
      </c>
      <c r="CI171" s="53"/>
      <c r="CJ171" s="211" t="e">
        <f>Пресс!AS171*Пресс!H171/Пресс!I171</f>
        <v>#DIV/0!</v>
      </c>
      <c r="CK171" s="38"/>
      <c r="CL171" s="294" t="e">
        <f t="shared" si="131"/>
        <v>#DIV/0!</v>
      </c>
      <c r="CM171" s="320">
        <f t="shared" si="132"/>
        <v>0</v>
      </c>
      <c r="CN171" s="211" t="e">
        <f>Пресс!AU171*Пресс!H171/Пресс!I171</f>
        <v>#DIV/0!</v>
      </c>
      <c r="CO171" s="247"/>
      <c r="CP171" s="211" t="e">
        <f>Пресс!AW171*Пресс!H171/Пресс!I171</f>
        <v>#DIV/0!</v>
      </c>
      <c r="CQ171" s="324"/>
    </row>
    <row r="172" spans="1:95" ht="19.5" hidden="1" customHeight="1" outlineLevel="1" x14ac:dyDescent="0.2">
      <c r="A172" s="195"/>
      <c r="B172" s="1224"/>
      <c r="C172" s="336"/>
      <c r="D172" s="883">
        <f>Пресс!E172</f>
        <v>0</v>
      </c>
      <c r="E172" s="201">
        <f>Пресс!F172</f>
        <v>0</v>
      </c>
      <c r="F172" s="884">
        <f>Пресс!G172</f>
        <v>0</v>
      </c>
      <c r="G172" s="884"/>
      <c r="H172" s="884"/>
      <c r="I172" s="884"/>
      <c r="J172" s="849" t="e">
        <f>Пресс!K172*Пресс!H172/Пресс!I172</f>
        <v>#DIV/0!</v>
      </c>
      <c r="K172" s="826" t="e">
        <f t="shared" si="110"/>
        <v>#DIV/0!</v>
      </c>
      <c r="L172" s="818" t="e">
        <f>Пресс!K172*Пресс!H172/Пресс!J172</f>
        <v>#DIV/0!</v>
      </c>
      <c r="M172" s="962" t="e">
        <f t="shared" si="111"/>
        <v>#DIV/0!</v>
      </c>
      <c r="N172" s="950" t="e">
        <f t="shared" si="122"/>
        <v>#DIV/0!</v>
      </c>
      <c r="O172" s="876" t="e">
        <f t="shared" si="121"/>
        <v>#DIV/0!</v>
      </c>
      <c r="P172" s="825" t="e">
        <f>Пресс!O172*Пресс!H172/Пресс!I172</f>
        <v>#DIV/0!</v>
      </c>
      <c r="Q172" s="18"/>
      <c r="R172" s="877" t="e">
        <f>Пресс!O172*Пресс!H172/Пресс!J172</f>
        <v>#DIV/0!</v>
      </c>
      <c r="S172" s="18"/>
      <c r="T172" s="825" t="e">
        <f>Пресс!Q172*Пресс!H172/Пресс!I172</f>
        <v>#DIV/0!</v>
      </c>
      <c r="U172" s="18"/>
      <c r="V172" s="877" t="e">
        <f>Пресс!Q172*Пресс!H172/Пресс!J172</f>
        <v>#DIV/0!</v>
      </c>
      <c r="W172" s="245"/>
      <c r="X172" s="842" t="e">
        <f t="shared" si="123"/>
        <v>#DIV/0!</v>
      </c>
      <c r="Y172" s="876" t="e">
        <f t="shared" si="112"/>
        <v>#DIV/0!</v>
      </c>
      <c r="Z172" s="825" t="e">
        <f>Пресс!S172*Пресс!H172/Пресс!I172</f>
        <v>#DIV/0!</v>
      </c>
      <c r="AA172" s="18"/>
      <c r="AB172" s="877" t="e">
        <f>Пресс!S172*Пресс!H172/Пресс!J172</f>
        <v>#DIV/0!</v>
      </c>
      <c r="AC172" s="18"/>
      <c r="AD172" s="825" t="e">
        <f>Пресс!U172*Пресс!H172/Пресс!I172</f>
        <v>#DIV/0!</v>
      </c>
      <c r="AE172" s="18"/>
      <c r="AF172" s="877" t="e">
        <f>Пресс!U172*Пресс!H172/Пресс!J172</f>
        <v>#DIV/0!</v>
      </c>
      <c r="AG172" s="245"/>
      <c r="AH172" s="842" t="e">
        <f t="shared" si="124"/>
        <v>#DIV/0!</v>
      </c>
      <c r="AI172" s="876" t="e">
        <f t="shared" si="113"/>
        <v>#DIV/0!</v>
      </c>
      <c r="AJ172" s="908" t="e">
        <f>Пресс!W172*Пресс!H172/Пресс!I172</f>
        <v>#DIV/0!</v>
      </c>
      <c r="AK172" s="914"/>
      <c r="AL172" s="877" t="e">
        <f>Пресс!W172*Пресс!H172/Пресс!J172</f>
        <v>#DIV/0!</v>
      </c>
      <c r="AM172" s="18"/>
      <c r="AN172" s="908" t="e">
        <f>Пресс!Y172*Пресс!H172/Пресс!I172</f>
        <v>#DIV/0!</v>
      </c>
      <c r="AO172" s="914"/>
      <c r="AP172" s="877" t="e">
        <f>Пресс!Y172*Пресс!H172/Пресс!J172</f>
        <v>#DIV/0!</v>
      </c>
      <c r="AQ172" s="245"/>
      <c r="AR172" s="842" t="e">
        <f t="shared" si="125"/>
        <v>#DIV/0!</v>
      </c>
      <c r="AS172" s="876" t="e">
        <f t="shared" si="114"/>
        <v>#DIV/0!</v>
      </c>
      <c r="AT172" s="825" t="e">
        <f>Пресс!AA172*Пресс!H172/Пресс!I172</f>
        <v>#DIV/0!</v>
      </c>
      <c r="AU172" s="18"/>
      <c r="AV172" s="877" t="e">
        <f>Пресс!AA172*Пресс!H172/Пресс!J172</f>
        <v>#DIV/0!</v>
      </c>
      <c r="AW172" s="18"/>
      <c r="AX172" s="825" t="e">
        <f>Пресс!AC172*Пресс!H172/Пресс!I172</f>
        <v>#DIV/0!</v>
      </c>
      <c r="AY172" s="18"/>
      <c r="AZ172" s="877" t="e">
        <f>Пресс!AC172*Пресс!H172/Пресс!J172</f>
        <v>#DIV/0!</v>
      </c>
      <c r="BA172" s="245"/>
      <c r="BB172" s="842" t="e">
        <f t="shared" si="115"/>
        <v>#DIV/0!</v>
      </c>
      <c r="BC172" s="876" t="e">
        <f t="shared" si="116"/>
        <v>#DIV/0!</v>
      </c>
      <c r="BD172" s="825" t="e">
        <f>Пресс!AE172*Пресс!H172/Пресс!I172</f>
        <v>#DIV/0!</v>
      </c>
      <c r="BE172" s="18"/>
      <c r="BF172" s="877" t="e">
        <f>Пресс!AE172*Пресс!H172/Пресс!J172</f>
        <v>#DIV/0!</v>
      </c>
      <c r="BG172" s="18"/>
      <c r="BH172" s="825" t="e">
        <f>Пресс!AG172*Пресс!H172/Пресс!I172</f>
        <v>#DIV/0!</v>
      </c>
      <c r="BI172" s="29"/>
      <c r="BJ172" s="877" t="e">
        <f>Пресс!AG172*Пресс!H172/Пресс!J172</f>
        <v>#DIV/0!</v>
      </c>
      <c r="BK172" s="245"/>
      <c r="BL172" s="842" t="e">
        <f t="shared" si="117"/>
        <v>#DIV/0!</v>
      </c>
      <c r="BM172" s="876" t="e">
        <f t="shared" si="118"/>
        <v>#DIV/0!</v>
      </c>
      <c r="BN172" s="825" t="e">
        <f>Пресс!AI172*Пресс!H172/Пресс!I172</f>
        <v>#DIV/0!</v>
      </c>
      <c r="BO172" s="18"/>
      <c r="BP172" s="877" t="e">
        <f>Пресс!AI172*Пресс!H172/Пресс!J172</f>
        <v>#DIV/0!</v>
      </c>
      <c r="BQ172" s="18"/>
      <c r="BR172" s="825" t="e">
        <f>Пресс!AK172*Пресс!H172/Пресс!I172</f>
        <v>#DIV/0!</v>
      </c>
      <c r="BS172" s="18"/>
      <c r="BT172" s="877" t="e">
        <f>Пресс!AK172*Пресс!H172/Пресс!J172</f>
        <v>#DIV/0!</v>
      </c>
      <c r="BU172" s="245"/>
      <c r="BV172" s="842" t="e">
        <f t="shared" si="119"/>
        <v>#DIV/0!</v>
      </c>
      <c r="BW172" s="876" t="e">
        <f t="shared" si="120"/>
        <v>#DIV/0!</v>
      </c>
      <c r="BX172" s="825" t="e">
        <f>Пресс!AM172*Пресс!H172/Пресс!I172</f>
        <v>#DIV/0!</v>
      </c>
      <c r="BY172" s="18"/>
      <c r="BZ172" s="877" t="e">
        <f>Пресс!AM172*Пресс!H172/Пресс!J172</f>
        <v>#DIV/0!</v>
      </c>
      <c r="CA172" s="18"/>
      <c r="CB172" s="825" t="e">
        <f>Пресс!AO172*Пресс!H172/Пресс!I172</f>
        <v>#DIV/0!</v>
      </c>
      <c r="CC172" s="18"/>
      <c r="CD172" s="877" t="e">
        <f>Пресс!AO172*Пресс!H172/Пресс!J172</f>
        <v>#DIV/0!</v>
      </c>
      <c r="CE172" s="302"/>
      <c r="CF172" s="810" t="e">
        <f t="shared" si="129"/>
        <v>#DIV/0!</v>
      </c>
      <c r="CG172" s="266">
        <f t="shared" si="130"/>
        <v>0</v>
      </c>
      <c r="CH172" s="202" t="e">
        <f>Пресс!AQ172*Пресс!H172/Пресс!I172</f>
        <v>#DIV/0!</v>
      </c>
      <c r="CI172" s="53"/>
      <c r="CJ172" s="211" t="e">
        <f>Пресс!AS172*Пресс!H172/Пресс!I172</f>
        <v>#DIV/0!</v>
      </c>
      <c r="CK172" s="38"/>
      <c r="CL172" s="294" t="e">
        <f t="shared" si="131"/>
        <v>#DIV/0!</v>
      </c>
      <c r="CM172" s="320">
        <f t="shared" si="132"/>
        <v>0</v>
      </c>
      <c r="CN172" s="211" t="e">
        <f>Пресс!AU172*Пресс!H172/Пресс!I172</f>
        <v>#DIV/0!</v>
      </c>
      <c r="CO172" s="247"/>
      <c r="CP172" s="211" t="e">
        <f>Пресс!AW172*Пресс!H172/Пресс!I172</f>
        <v>#DIV/0!</v>
      </c>
      <c r="CQ172" s="324"/>
    </row>
    <row r="173" spans="1:95" ht="19.5" hidden="1" customHeight="1" outlineLevel="1" x14ac:dyDescent="0.2">
      <c r="A173" s="195"/>
      <c r="B173" s="1224"/>
      <c r="C173" s="336"/>
      <c r="D173" s="883">
        <f>Пресс!E173</f>
        <v>0</v>
      </c>
      <c r="E173" s="201">
        <f>Пресс!F173</f>
        <v>0</v>
      </c>
      <c r="F173" s="884">
        <f>Пресс!G173</f>
        <v>0</v>
      </c>
      <c r="G173" s="884"/>
      <c r="H173" s="884"/>
      <c r="I173" s="884"/>
      <c r="J173" s="849" t="e">
        <f>Пресс!K173*Пресс!H173/Пресс!I173</f>
        <v>#DIV/0!</v>
      </c>
      <c r="K173" s="826" t="e">
        <f t="shared" si="110"/>
        <v>#DIV/0!</v>
      </c>
      <c r="L173" s="818" t="e">
        <f>Пресс!K173*Пресс!H173/Пресс!J173</f>
        <v>#DIV/0!</v>
      </c>
      <c r="M173" s="962" t="e">
        <f t="shared" si="111"/>
        <v>#DIV/0!</v>
      </c>
      <c r="N173" s="950" t="e">
        <f t="shared" si="122"/>
        <v>#DIV/0!</v>
      </c>
      <c r="O173" s="876" t="e">
        <f t="shared" si="121"/>
        <v>#DIV/0!</v>
      </c>
      <c r="P173" s="825" t="e">
        <f>Пресс!O173*Пресс!H173/Пресс!I173</f>
        <v>#DIV/0!</v>
      </c>
      <c r="Q173" s="18"/>
      <c r="R173" s="877" t="e">
        <f>Пресс!O173*Пресс!H173/Пресс!J173</f>
        <v>#DIV/0!</v>
      </c>
      <c r="S173" s="18"/>
      <c r="T173" s="825" t="e">
        <f>Пресс!Q173*Пресс!H173/Пресс!I173</f>
        <v>#DIV/0!</v>
      </c>
      <c r="U173" s="18"/>
      <c r="V173" s="877" t="e">
        <f>Пресс!Q173*Пресс!H173/Пресс!J173</f>
        <v>#DIV/0!</v>
      </c>
      <c r="W173" s="245"/>
      <c r="X173" s="842" t="e">
        <f t="shared" si="123"/>
        <v>#DIV/0!</v>
      </c>
      <c r="Y173" s="876" t="e">
        <f t="shared" si="112"/>
        <v>#DIV/0!</v>
      </c>
      <c r="Z173" s="825" t="e">
        <f>Пресс!S173*Пресс!H173/Пресс!I173</f>
        <v>#DIV/0!</v>
      </c>
      <c r="AA173" s="18"/>
      <c r="AB173" s="877" t="e">
        <f>Пресс!S173*Пресс!H173/Пресс!J173</f>
        <v>#DIV/0!</v>
      </c>
      <c r="AC173" s="18"/>
      <c r="AD173" s="825" t="e">
        <f>Пресс!U173*Пресс!H173/Пресс!I173</f>
        <v>#DIV/0!</v>
      </c>
      <c r="AE173" s="18"/>
      <c r="AF173" s="877" t="e">
        <f>Пресс!U173*Пресс!H173/Пресс!J173</f>
        <v>#DIV/0!</v>
      </c>
      <c r="AG173" s="245"/>
      <c r="AH173" s="842" t="e">
        <f t="shared" si="124"/>
        <v>#DIV/0!</v>
      </c>
      <c r="AI173" s="876" t="e">
        <f t="shared" si="113"/>
        <v>#DIV/0!</v>
      </c>
      <c r="AJ173" s="908" t="e">
        <f>Пресс!W173*Пресс!H173/Пресс!I173</f>
        <v>#DIV/0!</v>
      </c>
      <c r="AK173" s="914"/>
      <c r="AL173" s="877" t="e">
        <f>Пресс!W173*Пресс!H173/Пресс!J173</f>
        <v>#DIV/0!</v>
      </c>
      <c r="AM173" s="18"/>
      <c r="AN173" s="908" t="e">
        <f>Пресс!Y173*Пресс!H173/Пресс!I173</f>
        <v>#DIV/0!</v>
      </c>
      <c r="AO173" s="914"/>
      <c r="AP173" s="877" t="e">
        <f>Пресс!Y173*Пресс!H173/Пресс!J173</f>
        <v>#DIV/0!</v>
      </c>
      <c r="AQ173" s="245"/>
      <c r="AR173" s="842" t="e">
        <f t="shared" si="125"/>
        <v>#DIV/0!</v>
      </c>
      <c r="AS173" s="876" t="e">
        <f t="shared" si="114"/>
        <v>#DIV/0!</v>
      </c>
      <c r="AT173" s="825" t="e">
        <f>Пресс!AA173*Пресс!H173/Пресс!I173</f>
        <v>#DIV/0!</v>
      </c>
      <c r="AU173" s="18"/>
      <c r="AV173" s="877" t="e">
        <f>Пресс!AA173*Пресс!H173/Пресс!J173</f>
        <v>#DIV/0!</v>
      </c>
      <c r="AW173" s="18"/>
      <c r="AX173" s="825" t="e">
        <f>Пресс!AC173*Пресс!H173/Пресс!I173</f>
        <v>#DIV/0!</v>
      </c>
      <c r="AY173" s="18"/>
      <c r="AZ173" s="877" t="e">
        <f>Пресс!AC173*Пресс!H173/Пресс!J173</f>
        <v>#DIV/0!</v>
      </c>
      <c r="BA173" s="245"/>
      <c r="BB173" s="842" t="e">
        <f t="shared" si="115"/>
        <v>#DIV/0!</v>
      </c>
      <c r="BC173" s="876" t="e">
        <f t="shared" si="116"/>
        <v>#DIV/0!</v>
      </c>
      <c r="BD173" s="825" t="e">
        <f>Пресс!AE173*Пресс!H173/Пресс!I173</f>
        <v>#DIV/0!</v>
      </c>
      <c r="BE173" s="18"/>
      <c r="BF173" s="877" t="e">
        <f>Пресс!AE173*Пресс!H173/Пресс!J173</f>
        <v>#DIV/0!</v>
      </c>
      <c r="BG173" s="18"/>
      <c r="BH173" s="825" t="e">
        <f>Пресс!AG173*Пресс!H173/Пресс!I173</f>
        <v>#DIV/0!</v>
      </c>
      <c r="BI173" s="29"/>
      <c r="BJ173" s="877" t="e">
        <f>Пресс!AG173*Пресс!H173/Пресс!J173</f>
        <v>#DIV/0!</v>
      </c>
      <c r="BK173" s="245"/>
      <c r="BL173" s="842" t="e">
        <f t="shared" si="117"/>
        <v>#DIV/0!</v>
      </c>
      <c r="BM173" s="876" t="e">
        <f t="shared" si="118"/>
        <v>#DIV/0!</v>
      </c>
      <c r="BN173" s="825" t="e">
        <f>Пресс!AI173*Пресс!H173/Пресс!I173</f>
        <v>#DIV/0!</v>
      </c>
      <c r="BO173" s="18"/>
      <c r="BP173" s="877" t="e">
        <f>Пресс!AI173*Пресс!H173/Пресс!J173</f>
        <v>#DIV/0!</v>
      </c>
      <c r="BQ173" s="18"/>
      <c r="BR173" s="825" t="e">
        <f>Пресс!AK173*Пресс!H173/Пресс!I173</f>
        <v>#DIV/0!</v>
      </c>
      <c r="BS173" s="18"/>
      <c r="BT173" s="877" t="e">
        <f>Пресс!AK173*Пресс!H173/Пресс!J173</f>
        <v>#DIV/0!</v>
      </c>
      <c r="BU173" s="245"/>
      <c r="BV173" s="842" t="e">
        <f t="shared" si="119"/>
        <v>#DIV/0!</v>
      </c>
      <c r="BW173" s="876" t="e">
        <f t="shared" si="120"/>
        <v>#DIV/0!</v>
      </c>
      <c r="BX173" s="825" t="e">
        <f>Пресс!AM173*Пресс!H173/Пресс!I173</f>
        <v>#DIV/0!</v>
      </c>
      <c r="BY173" s="18"/>
      <c r="BZ173" s="877" t="e">
        <f>Пресс!AM173*Пресс!H173/Пресс!J173</f>
        <v>#DIV/0!</v>
      </c>
      <c r="CA173" s="18"/>
      <c r="CB173" s="825" t="e">
        <f>Пресс!AO173*Пресс!H173/Пресс!I173</f>
        <v>#DIV/0!</v>
      </c>
      <c r="CC173" s="18"/>
      <c r="CD173" s="877" t="e">
        <f>Пресс!AO173*Пресс!H173/Пресс!J173</f>
        <v>#DIV/0!</v>
      </c>
      <c r="CE173" s="302"/>
      <c r="CF173" s="810" t="e">
        <f t="shared" si="129"/>
        <v>#DIV/0!</v>
      </c>
      <c r="CG173" s="266">
        <f t="shared" si="130"/>
        <v>0</v>
      </c>
      <c r="CH173" s="202" t="e">
        <f>Пресс!AQ173*Пресс!H173/Пресс!I173</f>
        <v>#DIV/0!</v>
      </c>
      <c r="CI173" s="53"/>
      <c r="CJ173" s="211" t="e">
        <f>Пресс!AS173*Пресс!H173/Пресс!I173</f>
        <v>#DIV/0!</v>
      </c>
      <c r="CK173" s="38"/>
      <c r="CL173" s="294" t="e">
        <f t="shared" si="131"/>
        <v>#DIV/0!</v>
      </c>
      <c r="CM173" s="320">
        <f t="shared" si="132"/>
        <v>0</v>
      </c>
      <c r="CN173" s="211" t="e">
        <f>Пресс!AU173*Пресс!H173/Пресс!I173</f>
        <v>#DIV/0!</v>
      </c>
      <c r="CO173" s="247"/>
      <c r="CP173" s="211" t="e">
        <f>Пресс!AW173*Пресс!H173/Пресс!I173</f>
        <v>#DIV/0!</v>
      </c>
      <c r="CQ173" s="324"/>
    </row>
    <row r="174" spans="1:95" ht="19.5" customHeight="1" collapsed="1" thickBot="1" x14ac:dyDescent="0.25">
      <c r="A174" s="195"/>
      <c r="B174" s="1225"/>
      <c r="C174" s="351"/>
      <c r="D174" s="887">
        <f>Пресс!E174</f>
        <v>0</v>
      </c>
      <c r="E174" s="203">
        <f>Пресс!F174</f>
        <v>0</v>
      </c>
      <c r="F174" s="888">
        <f>Пресс!G174</f>
        <v>0</v>
      </c>
      <c r="G174" s="888"/>
      <c r="H174" s="888"/>
      <c r="I174" s="888"/>
      <c r="J174" s="873" t="e">
        <f>Пресс!K174*Пресс!H174/Пресс!I174</f>
        <v>#DIV/0!</v>
      </c>
      <c r="K174" s="874" t="e">
        <f t="shared" si="110"/>
        <v>#DIV/0!</v>
      </c>
      <c r="L174" s="875" t="e">
        <f>Пресс!K174*Пресс!H174/Пресс!J174</f>
        <v>#DIV/0!</v>
      </c>
      <c r="M174" s="963" t="e">
        <f t="shared" si="111"/>
        <v>#DIV/0!</v>
      </c>
      <c r="N174" s="951" t="e">
        <f t="shared" si="122"/>
        <v>#DIV/0!</v>
      </c>
      <c r="O174" s="880" t="e">
        <f t="shared" si="121"/>
        <v>#DIV/0!</v>
      </c>
      <c r="P174" s="832" t="e">
        <f>Пресс!O174*Пресс!H174/Пресс!I174</f>
        <v>#DIV/0!</v>
      </c>
      <c r="Q174" s="379"/>
      <c r="R174" s="881" t="e">
        <f>Пресс!O174*Пресс!H174/Пресс!J174</f>
        <v>#DIV/0!</v>
      </c>
      <c r="S174" s="379"/>
      <c r="T174" s="832" t="e">
        <f>Пресс!Q174*Пресс!H174/Пресс!I174</f>
        <v>#DIV/0!</v>
      </c>
      <c r="U174" s="379"/>
      <c r="V174" s="881" t="e">
        <f>Пресс!Q174*Пресс!H174/Пресс!J174</f>
        <v>#DIV/0!</v>
      </c>
      <c r="W174" s="375"/>
      <c r="X174" s="844" t="e">
        <f t="shared" si="123"/>
        <v>#DIV/0!</v>
      </c>
      <c r="Y174" s="880" t="e">
        <f t="shared" si="112"/>
        <v>#DIV/0!</v>
      </c>
      <c r="Z174" s="832" t="e">
        <f>Пресс!S174*Пресс!H174/Пресс!I174</f>
        <v>#DIV/0!</v>
      </c>
      <c r="AA174" s="379"/>
      <c r="AB174" s="881" t="e">
        <f>Пресс!S174*Пресс!H174/Пресс!J174</f>
        <v>#DIV/0!</v>
      </c>
      <c r="AC174" s="379"/>
      <c r="AD174" s="832" t="e">
        <f>Пресс!U174*Пресс!H174/Пресс!I174</f>
        <v>#DIV/0!</v>
      </c>
      <c r="AE174" s="379"/>
      <c r="AF174" s="881" t="e">
        <f>Пресс!U174*Пресс!H174/Пресс!J174</f>
        <v>#DIV/0!</v>
      </c>
      <c r="AG174" s="375"/>
      <c r="AH174" s="844" t="e">
        <f t="shared" si="124"/>
        <v>#DIV/0!</v>
      </c>
      <c r="AI174" s="880" t="e">
        <f t="shared" si="113"/>
        <v>#DIV/0!</v>
      </c>
      <c r="AJ174" s="909" t="e">
        <f>Пресс!W174*Пресс!H174/Пресс!I174</f>
        <v>#DIV/0!</v>
      </c>
      <c r="AK174" s="916"/>
      <c r="AL174" s="881" t="e">
        <f>Пресс!W174*Пресс!H174/Пресс!J174</f>
        <v>#DIV/0!</v>
      </c>
      <c r="AM174" s="379"/>
      <c r="AN174" s="909" t="e">
        <f>Пресс!Y174*Пресс!H174/Пресс!I174</f>
        <v>#DIV/0!</v>
      </c>
      <c r="AO174" s="916"/>
      <c r="AP174" s="881" t="e">
        <f>Пресс!Y174*Пресс!H174/Пресс!J174</f>
        <v>#DIV/0!</v>
      </c>
      <c r="AQ174" s="375"/>
      <c r="AR174" s="844" t="e">
        <f t="shared" si="125"/>
        <v>#DIV/0!</v>
      </c>
      <c r="AS174" s="880" t="e">
        <f t="shared" si="114"/>
        <v>#DIV/0!</v>
      </c>
      <c r="AT174" s="832" t="e">
        <f>Пресс!AA174*Пресс!H174/Пресс!I174</f>
        <v>#DIV/0!</v>
      </c>
      <c r="AU174" s="379"/>
      <c r="AV174" s="881" t="e">
        <f>Пресс!AA174*Пресс!H174/Пресс!J174</f>
        <v>#DIV/0!</v>
      </c>
      <c r="AW174" s="379"/>
      <c r="AX174" s="832" t="e">
        <f>Пресс!AC174*Пресс!H174/Пресс!I174</f>
        <v>#DIV/0!</v>
      </c>
      <c r="AY174" s="379"/>
      <c r="AZ174" s="881" t="e">
        <f>Пресс!AC174*Пресс!H174/Пресс!J174</f>
        <v>#DIV/0!</v>
      </c>
      <c r="BA174" s="375"/>
      <c r="BB174" s="844" t="e">
        <f t="shared" si="115"/>
        <v>#DIV/0!</v>
      </c>
      <c r="BC174" s="880" t="e">
        <f t="shared" si="116"/>
        <v>#DIV/0!</v>
      </c>
      <c r="BD174" s="832" t="e">
        <f>Пресс!AE174*Пресс!H174/Пресс!I174</f>
        <v>#DIV/0!</v>
      </c>
      <c r="BE174" s="379"/>
      <c r="BF174" s="881" t="e">
        <f>Пресс!AE174*Пресс!H174/Пресс!J174</f>
        <v>#DIV/0!</v>
      </c>
      <c r="BG174" s="379"/>
      <c r="BH174" s="832" t="e">
        <f>Пресс!AG174*Пресс!H174/Пресс!I174</f>
        <v>#DIV/0!</v>
      </c>
      <c r="BI174" s="31"/>
      <c r="BJ174" s="881" t="e">
        <f>Пресс!AG174*Пресс!H174/Пресс!J174</f>
        <v>#DIV/0!</v>
      </c>
      <c r="BK174" s="375"/>
      <c r="BL174" s="844" t="e">
        <f t="shared" si="117"/>
        <v>#DIV/0!</v>
      </c>
      <c r="BM174" s="880" t="e">
        <f t="shared" si="118"/>
        <v>#DIV/0!</v>
      </c>
      <c r="BN174" s="832" t="e">
        <f>Пресс!AI174*Пресс!H174/Пресс!I174</f>
        <v>#DIV/0!</v>
      </c>
      <c r="BO174" s="379"/>
      <c r="BP174" s="881" t="e">
        <f>Пресс!AI174*Пресс!H174/Пресс!J174</f>
        <v>#DIV/0!</v>
      </c>
      <c r="BQ174" s="379"/>
      <c r="BR174" s="832" t="e">
        <f>Пресс!AK174*Пресс!H174/Пресс!I174</f>
        <v>#DIV/0!</v>
      </c>
      <c r="BS174" s="379"/>
      <c r="BT174" s="881" t="e">
        <f>Пресс!AK174*Пресс!H174/Пресс!J174</f>
        <v>#DIV/0!</v>
      </c>
      <c r="BU174" s="375"/>
      <c r="BV174" s="844" t="e">
        <f t="shared" si="119"/>
        <v>#DIV/0!</v>
      </c>
      <c r="BW174" s="880" t="e">
        <f t="shared" si="120"/>
        <v>#DIV/0!</v>
      </c>
      <c r="BX174" s="832" t="e">
        <f>Пресс!AM174*Пресс!H174/Пресс!I174</f>
        <v>#DIV/0!</v>
      </c>
      <c r="BY174" s="379"/>
      <c r="BZ174" s="881" t="e">
        <f>Пресс!AM174*Пресс!H174/Пресс!J174</f>
        <v>#DIV/0!</v>
      </c>
      <c r="CA174" s="379"/>
      <c r="CB174" s="832" t="e">
        <f>Пресс!AO174*Пресс!H174/Пресс!I174</f>
        <v>#DIV/0!</v>
      </c>
      <c r="CC174" s="379"/>
      <c r="CD174" s="881" t="e">
        <f>Пресс!AO174*Пресс!H174/Пресс!J174</f>
        <v>#DIV/0!</v>
      </c>
      <c r="CE174" s="378"/>
      <c r="CF174" s="815" t="e">
        <f t="shared" ref="CF174:CG177" si="133">SUM(CH174,CJ174)</f>
        <v>#DIV/0!</v>
      </c>
      <c r="CG174" s="262">
        <f t="shared" si="133"/>
        <v>0</v>
      </c>
      <c r="CH174" s="263" t="e">
        <f>Пресс!AQ174*Пресс!H174/Пресс!I174</f>
        <v>#DIV/0!</v>
      </c>
      <c r="CI174" s="267"/>
      <c r="CJ174" s="214" t="e">
        <f>Пресс!AS174*Пресс!H174/Пресс!I174</f>
        <v>#DIV/0!</v>
      </c>
      <c r="CK174" s="329"/>
      <c r="CL174" s="295" t="e">
        <f t="shared" ref="CL174:CM177" si="134">SUM(CN174,CP174)</f>
        <v>#DIV/0!</v>
      </c>
      <c r="CM174" s="262">
        <f t="shared" si="134"/>
        <v>0</v>
      </c>
      <c r="CN174" s="214" t="e">
        <f>Пресс!AU174*Пресс!H174/Пресс!I174</f>
        <v>#DIV/0!</v>
      </c>
      <c r="CO174" s="331"/>
      <c r="CP174" s="214" t="e">
        <f>Пресс!AW174*Пресс!H174/Пресс!I174</f>
        <v>#DIV/0!</v>
      </c>
      <c r="CQ174" s="325"/>
    </row>
    <row r="175" spans="1:95" ht="8.25" customHeight="1" thickBot="1" x14ac:dyDescent="0.25">
      <c r="A175" s="195"/>
      <c r="B175" s="206"/>
      <c r="C175" s="221"/>
      <c r="D175" s="222"/>
      <c r="E175" s="223"/>
      <c r="F175" s="306"/>
      <c r="G175" s="313"/>
      <c r="H175" s="255"/>
      <c r="I175" s="255"/>
      <c r="J175" s="804"/>
      <c r="K175" s="959">
        <f t="shared" si="110"/>
        <v>0</v>
      </c>
      <c r="L175" s="882" t="e">
        <f>Пресс!K175*Пресс!H175/Пресс!J175</f>
        <v>#DIV/0!</v>
      </c>
      <c r="M175" s="960" t="e">
        <f t="shared" si="111"/>
        <v>#DIV/0!</v>
      </c>
      <c r="N175" s="835">
        <f t="shared" si="122"/>
        <v>0</v>
      </c>
      <c r="O175" s="835" t="e">
        <f t="shared" si="121"/>
        <v>#DIV/0!</v>
      </c>
      <c r="P175" s="850"/>
      <c r="Q175" s="19"/>
      <c r="R175" s="811" t="e">
        <f>Пресс!O175*Пресс!H175/Пресс!J175</f>
        <v>#DIV/0!</v>
      </c>
      <c r="S175" s="19"/>
      <c r="T175" s="850"/>
      <c r="U175" s="19"/>
      <c r="V175" s="811" t="e">
        <f>Пресс!Q175*Пресс!H175/Пресс!J175</f>
        <v>#DIV/0!</v>
      </c>
      <c r="W175" s="23"/>
      <c r="X175" s="843">
        <f t="shared" si="123"/>
        <v>0</v>
      </c>
      <c r="Y175" s="843" t="e">
        <f t="shared" si="112"/>
        <v>#DIV/0!</v>
      </c>
      <c r="Z175" s="850"/>
      <c r="AA175" s="19"/>
      <c r="AB175" s="811" t="e">
        <f>Пресс!S175*Пресс!H175/Пресс!J175</f>
        <v>#DIV/0!</v>
      </c>
      <c r="AC175" s="19"/>
      <c r="AD175" s="850"/>
      <c r="AE175" s="19"/>
      <c r="AF175" s="811" t="e">
        <f>Пресс!U175*Пресс!H175/Пресс!J175</f>
        <v>#DIV/0!</v>
      </c>
      <c r="AG175" s="23"/>
      <c r="AH175" s="843">
        <f t="shared" si="124"/>
        <v>0</v>
      </c>
      <c r="AI175" s="843" t="e">
        <f t="shared" si="113"/>
        <v>#DIV/0!</v>
      </c>
      <c r="AJ175" s="906"/>
      <c r="AK175" s="905"/>
      <c r="AL175" s="811" t="e">
        <f>Пресс!W175*Пресс!H175/Пресс!J175</f>
        <v>#DIV/0!</v>
      </c>
      <c r="AM175" s="19"/>
      <c r="AN175" s="906"/>
      <c r="AO175" s="905"/>
      <c r="AP175" s="811" t="e">
        <f>Пресс!Y175*Пресс!H175/Пресс!J175</f>
        <v>#DIV/0!</v>
      </c>
      <c r="AQ175" s="23"/>
      <c r="AR175" s="843">
        <f t="shared" si="125"/>
        <v>0</v>
      </c>
      <c r="AS175" s="935" t="e">
        <f t="shared" si="114"/>
        <v>#DIV/0!</v>
      </c>
      <c r="AT175" s="850"/>
      <c r="AU175" s="19"/>
      <c r="AV175" s="811" t="e">
        <f>Пресс!AA175*Пресс!H175/Пресс!J175</f>
        <v>#DIV/0!</v>
      </c>
      <c r="AW175" s="19"/>
      <c r="AX175" s="850"/>
      <c r="AY175" s="19"/>
      <c r="AZ175" s="811" t="e">
        <f>Пресс!AC175*Пресс!H175/Пресс!J175</f>
        <v>#DIV/0!</v>
      </c>
      <c r="BA175" s="23"/>
      <c r="BB175" s="898" t="e">
        <f t="shared" si="115"/>
        <v>#DIV/0!</v>
      </c>
      <c r="BC175" s="935" t="e">
        <f t="shared" si="116"/>
        <v>#DIV/0!</v>
      </c>
      <c r="BD175" s="851" t="e">
        <f>Пресс!AE175*Пресс!H175/Пресс!I175</f>
        <v>#DIV/0!</v>
      </c>
      <c r="BE175" s="23"/>
      <c r="BF175" s="811" t="e">
        <f>Пресс!AE175*Пресс!H175/Пресс!J175</f>
        <v>#DIV/0!</v>
      </c>
      <c r="BG175" s="23"/>
      <c r="BH175" s="851" t="e">
        <f>Пресс!AG175*Пресс!H175/Пресс!I175</f>
        <v>#DIV/0!</v>
      </c>
      <c r="BI175" s="258"/>
      <c r="BJ175" s="811" t="e">
        <f>Пресс!AG175*Пресс!H175/Пресс!J175</f>
        <v>#DIV/0!</v>
      </c>
      <c r="BK175" s="19"/>
      <c r="BL175" s="898" t="e">
        <f t="shared" si="117"/>
        <v>#DIV/0!</v>
      </c>
      <c r="BM175" s="935" t="e">
        <f t="shared" si="118"/>
        <v>#DIV/0!</v>
      </c>
      <c r="BN175" s="803" t="e">
        <f>Пресс!AI175*Пресс!H175/Пресс!I175</f>
        <v>#DIV/0!</v>
      </c>
      <c r="BO175" s="943"/>
      <c r="BP175" s="811" t="e">
        <f>Пресс!AI175*Пресс!H175/Пресс!J175</f>
        <v>#DIV/0!</v>
      </c>
      <c r="BQ175" s="23"/>
      <c r="BR175" s="851" t="e">
        <f>Пресс!AK175*Пресс!H175/Пресс!I175</f>
        <v>#DIV/0!</v>
      </c>
      <c r="BS175" s="23"/>
      <c r="BT175" s="811" t="e">
        <f>Пресс!AK175*Пресс!H175/Пресс!J175</f>
        <v>#DIV/0!</v>
      </c>
      <c r="BU175" s="23"/>
      <c r="BV175" s="898" t="e">
        <f t="shared" si="119"/>
        <v>#DIV/0!</v>
      </c>
      <c r="BW175" s="935" t="e">
        <f t="shared" si="120"/>
        <v>#DIV/0!</v>
      </c>
      <c r="BX175" s="850" t="e">
        <f>Пресс!AM175*Пресс!H175/Пресс!I175</f>
        <v>#DIV/0!</v>
      </c>
      <c r="BY175" s="23"/>
      <c r="BZ175" s="811" t="e">
        <f>Пресс!AM175*Пресс!H175/Пресс!J175</f>
        <v>#DIV/0!</v>
      </c>
      <c r="CA175" s="23"/>
      <c r="CB175" s="851" t="e">
        <f>Пресс!AO175*Пресс!H175/Пресс!I175</f>
        <v>#DIV/0!</v>
      </c>
      <c r="CC175" s="304"/>
      <c r="CD175" s="811" t="e">
        <f>Пресс!AO175*Пресс!H175/Пресс!J175</f>
        <v>#DIV/0!</v>
      </c>
      <c r="CE175" s="23"/>
      <c r="CF175" s="298">
        <f t="shared" si="133"/>
        <v>0</v>
      </c>
      <c r="CG175" s="257">
        <f t="shared" si="133"/>
        <v>0</v>
      </c>
      <c r="CH175" s="208"/>
      <c r="CI175" s="11"/>
      <c r="CJ175" s="208"/>
      <c r="CK175" s="32"/>
      <c r="CL175" s="298">
        <f t="shared" si="134"/>
        <v>0</v>
      </c>
      <c r="CM175" s="257">
        <f t="shared" si="134"/>
        <v>0</v>
      </c>
      <c r="CN175" s="219"/>
      <c r="CO175" s="41"/>
      <c r="CP175" s="224"/>
      <c r="CQ175" s="296"/>
    </row>
    <row r="176" spans="1:95" ht="19.5" customHeight="1" thickBot="1" x14ac:dyDescent="0.25">
      <c r="A176" s="206"/>
      <c r="B176" s="1223" t="str">
        <f>Пресс!C176</f>
        <v>Пресс №5</v>
      </c>
      <c r="C176" s="350">
        <f>Пресс!D176</f>
        <v>0</v>
      </c>
      <c r="D176" s="827">
        <f>Пресс!E176</f>
        <v>0</v>
      </c>
      <c r="E176" s="198">
        <f>Пресс!F176</f>
        <v>0</v>
      </c>
      <c r="F176" s="828">
        <f>Пресс!G176</f>
        <v>0</v>
      </c>
      <c r="G176" s="828"/>
      <c r="H176" s="828"/>
      <c r="I176" s="828"/>
      <c r="J176" s="848" t="e">
        <f>Пресс!K176*Пресс!H176/Пресс!I176</f>
        <v>#DIV/0!</v>
      </c>
      <c r="K176" s="871" t="e">
        <f t="shared" si="110"/>
        <v>#DIV/0!</v>
      </c>
      <c r="L176" s="872" t="e">
        <f>Пресс!K176*Пресс!H176/Пресс!J176</f>
        <v>#DIV/0!</v>
      </c>
      <c r="M176" s="961" t="e">
        <f t="shared" si="111"/>
        <v>#DIV/0!</v>
      </c>
      <c r="N176" s="949" t="e">
        <f t="shared" si="122"/>
        <v>#DIV/0!</v>
      </c>
      <c r="O176" s="878" t="e">
        <f t="shared" si="121"/>
        <v>#DIV/0!</v>
      </c>
      <c r="P176" s="829" t="e">
        <f>Пресс!O176*Пресс!H176/Пресс!I176</f>
        <v>#DIV/0!</v>
      </c>
      <c r="Q176" s="24"/>
      <c r="R176" s="879" t="e">
        <f>Пресс!O176*Пресс!H176/Пресс!J176</f>
        <v>#DIV/0!</v>
      </c>
      <c r="S176" s="24"/>
      <c r="T176" s="829" t="e">
        <f>Пресс!Q176*Пресс!H176/Пресс!I176</f>
        <v>#DIV/0!</v>
      </c>
      <c r="U176" s="24"/>
      <c r="V176" s="879" t="e">
        <f>Пресс!Q176*Пресс!H176/Пресс!J176</f>
        <v>#DIV/0!</v>
      </c>
      <c r="W176" s="52"/>
      <c r="X176" s="841" t="e">
        <f t="shared" si="123"/>
        <v>#DIV/0!</v>
      </c>
      <c r="Y176" s="878" t="e">
        <f t="shared" si="112"/>
        <v>#DIV/0!</v>
      </c>
      <c r="Z176" s="829" t="e">
        <f>Пресс!S176*Пресс!H176/Пресс!I176</f>
        <v>#DIV/0!</v>
      </c>
      <c r="AA176" s="24"/>
      <c r="AB176" s="879" t="e">
        <f>Пресс!S176*Пресс!H176/Пресс!J176</f>
        <v>#DIV/0!</v>
      </c>
      <c r="AC176" s="24"/>
      <c r="AD176" s="829" t="e">
        <f>Пресс!U176*Пресс!H176/Пресс!I176</f>
        <v>#DIV/0!</v>
      </c>
      <c r="AE176" s="24"/>
      <c r="AF176" s="879" t="e">
        <f>Пресс!U176*Пресс!H176/Пресс!J176</f>
        <v>#DIV/0!</v>
      </c>
      <c r="AG176" s="52"/>
      <c r="AH176" s="841" t="e">
        <f t="shared" si="124"/>
        <v>#DIV/0!</v>
      </c>
      <c r="AI176" s="878" t="e">
        <f t="shared" si="113"/>
        <v>#DIV/0!</v>
      </c>
      <c r="AJ176" s="907" t="e">
        <f>Пресс!W176*Пресс!H176/Пресс!I176</f>
        <v>#DIV/0!</v>
      </c>
      <c r="AK176" s="915"/>
      <c r="AL176" s="879" t="e">
        <f>Пресс!W176*Пресс!H176/Пресс!J176</f>
        <v>#DIV/0!</v>
      </c>
      <c r="AM176" s="24"/>
      <c r="AN176" s="907" t="e">
        <f>Пресс!Y176*Пресс!H176/Пресс!I176</f>
        <v>#DIV/0!</v>
      </c>
      <c r="AO176" s="915"/>
      <c r="AP176" s="879" t="e">
        <f>Пресс!Y176*Пресс!H176/Пресс!J176</f>
        <v>#DIV/0!</v>
      </c>
      <c r="AQ176" s="52"/>
      <c r="AR176" s="841" t="e">
        <f t="shared" si="125"/>
        <v>#DIV/0!</v>
      </c>
      <c r="AS176" s="878" t="e">
        <f t="shared" si="114"/>
        <v>#DIV/0!</v>
      </c>
      <c r="AT176" s="829" t="e">
        <f>Пресс!AA176*Пресс!H176/Пресс!I176</f>
        <v>#DIV/0!</v>
      </c>
      <c r="AU176" s="24"/>
      <c r="AV176" s="879" t="e">
        <f>Пресс!AA176*Пресс!H176/Пресс!J176</f>
        <v>#DIV/0!</v>
      </c>
      <c r="AW176" s="24"/>
      <c r="AX176" s="829" t="e">
        <f>Пресс!AC176*Пресс!H176/Пресс!I176</f>
        <v>#DIV/0!</v>
      </c>
      <c r="AY176" s="24"/>
      <c r="AZ176" s="879" t="e">
        <f>Пресс!AC176*Пресс!H176/Пресс!J176</f>
        <v>#DIV/0!</v>
      </c>
      <c r="BA176" s="52"/>
      <c r="BB176" s="841" t="e">
        <f t="shared" si="115"/>
        <v>#DIV/0!</v>
      </c>
      <c r="BC176" s="878" t="e">
        <f t="shared" si="116"/>
        <v>#DIV/0!</v>
      </c>
      <c r="BD176" s="829" t="e">
        <f>Пресс!AE176*Пресс!H176/Пресс!I176</f>
        <v>#DIV/0!</v>
      </c>
      <c r="BE176" s="24"/>
      <c r="BF176" s="879" t="e">
        <f>Пресс!AE176*Пресс!H176/Пресс!J176</f>
        <v>#DIV/0!</v>
      </c>
      <c r="BG176" s="24"/>
      <c r="BH176" s="829" t="e">
        <f>Пресс!AG176*Пресс!H176/Пресс!I176</f>
        <v>#DIV/0!</v>
      </c>
      <c r="BI176" s="28"/>
      <c r="BJ176" s="879" t="e">
        <f>Пресс!AG176*Пресс!H176/Пресс!J176</f>
        <v>#DIV/0!</v>
      </c>
      <c r="BK176" s="52"/>
      <c r="BL176" s="841" t="e">
        <f t="shared" si="117"/>
        <v>#DIV/0!</v>
      </c>
      <c r="BM176" s="878" t="e">
        <f t="shared" si="118"/>
        <v>#DIV/0!</v>
      </c>
      <c r="BN176" s="829" t="e">
        <f>Пресс!AI176*Пресс!H176/Пресс!I176</f>
        <v>#DIV/0!</v>
      </c>
      <c r="BO176" s="24"/>
      <c r="BP176" s="879" t="e">
        <f>Пресс!AI176*Пресс!H176/Пресс!J176</f>
        <v>#DIV/0!</v>
      </c>
      <c r="BQ176" s="24"/>
      <c r="BR176" s="829" t="e">
        <f>Пресс!AK176*Пресс!H176/Пресс!I176</f>
        <v>#DIV/0!</v>
      </c>
      <c r="BS176" s="24"/>
      <c r="BT176" s="879" t="e">
        <f>Пресс!AK176*Пресс!H176/Пресс!J176</f>
        <v>#DIV/0!</v>
      </c>
      <c r="BU176" s="52"/>
      <c r="BV176" s="876" t="e">
        <f t="shared" si="119"/>
        <v>#DIV/0!</v>
      </c>
      <c r="BW176" s="876" t="e">
        <f t="shared" si="120"/>
        <v>#DIV/0!</v>
      </c>
      <c r="BX176" s="825" t="e">
        <f>Пресс!AM176*Пресс!H176/Пресс!I176</f>
        <v>#DIV/0!</v>
      </c>
      <c r="BY176" s="18"/>
      <c r="BZ176" s="877" t="e">
        <f>Пресс!AM176*Пресс!H176/Пресс!J176</f>
        <v>#DIV/0!</v>
      </c>
      <c r="CA176" s="18"/>
      <c r="CB176" s="825" t="e">
        <f>Пресс!AO176*Пресс!H176/Пресс!I176</f>
        <v>#DIV/0!</v>
      </c>
      <c r="CC176" s="18"/>
      <c r="CD176" s="877" t="e">
        <f>Пресс!AO176*Пресс!H176/Пресс!J176</f>
        <v>#DIV/0!</v>
      </c>
      <c r="CE176" s="18"/>
      <c r="CF176" s="813" t="e">
        <f t="shared" si="133"/>
        <v>#DIV/0!</v>
      </c>
      <c r="CG176" s="257">
        <f t="shared" si="133"/>
        <v>0</v>
      </c>
      <c r="CH176" s="199" t="e">
        <f>Пресс!AQ176*Пресс!H176/Пресс!I176</f>
        <v>#DIV/0!</v>
      </c>
      <c r="CI176" s="14"/>
      <c r="CJ176" s="199" t="e">
        <f>Пресс!AS176*Пресс!H176/Пресс!I176</f>
        <v>#DIV/0!</v>
      </c>
      <c r="CK176" s="34"/>
      <c r="CL176" s="298" t="e">
        <f t="shared" si="134"/>
        <v>#DIV/0!</v>
      </c>
      <c r="CM176" s="257">
        <f t="shared" si="134"/>
        <v>0</v>
      </c>
      <c r="CN176" s="199" t="e">
        <f>Пресс!AU176*Пресс!H176/Пресс!I176</f>
        <v>#DIV/0!</v>
      </c>
      <c r="CO176" s="14"/>
      <c r="CP176" s="199" t="e">
        <f>Пресс!AW176*Пресс!H176/Пресс!I176</f>
        <v>#DIV/0!</v>
      </c>
      <c r="CQ176" s="54"/>
    </row>
    <row r="177" spans="1:95" ht="19.5" hidden="1" customHeight="1" outlineLevel="1" thickBot="1" x14ac:dyDescent="0.25">
      <c r="A177" s="206"/>
      <c r="B177" s="1224"/>
      <c r="C177" s="336"/>
      <c r="D177" s="821">
        <f>Пресс!E177</f>
        <v>0</v>
      </c>
      <c r="E177" s="201">
        <f>Пресс!F177</f>
        <v>0</v>
      </c>
      <c r="F177" s="822">
        <f>Пресс!G177</f>
        <v>0</v>
      </c>
      <c r="G177" s="822"/>
      <c r="H177" s="822"/>
      <c r="I177" s="822"/>
      <c r="J177" s="849" t="e">
        <f>Пресс!K177*Пресс!H177/Пресс!I177</f>
        <v>#DIV/0!</v>
      </c>
      <c r="K177" s="826" t="e">
        <f t="shared" si="110"/>
        <v>#DIV/0!</v>
      </c>
      <c r="L177" s="818" t="e">
        <f>Пресс!K177*Пресс!H177/Пресс!J177</f>
        <v>#DIV/0!</v>
      </c>
      <c r="M177" s="962" t="e">
        <f t="shared" si="111"/>
        <v>#DIV/0!</v>
      </c>
      <c r="N177" s="950" t="e">
        <f t="shared" si="122"/>
        <v>#DIV/0!</v>
      </c>
      <c r="O177" s="876" t="e">
        <f t="shared" si="121"/>
        <v>#DIV/0!</v>
      </c>
      <c r="P177" s="825" t="e">
        <f>Пресс!O177*Пресс!H177/Пресс!I177</f>
        <v>#DIV/0!</v>
      </c>
      <c r="Q177" s="18"/>
      <c r="R177" s="877" t="e">
        <f>Пресс!O177*Пресс!H177/Пресс!J177</f>
        <v>#DIV/0!</v>
      </c>
      <c r="S177" s="18"/>
      <c r="T177" s="825" t="e">
        <f>Пресс!Q177*Пресс!H177/Пресс!I177</f>
        <v>#DIV/0!</v>
      </c>
      <c r="U177" s="18"/>
      <c r="V177" s="877" t="e">
        <f>Пресс!Q177*Пресс!H177/Пресс!J177</f>
        <v>#DIV/0!</v>
      </c>
      <c r="W177" s="245"/>
      <c r="X177" s="842" t="e">
        <f t="shared" si="123"/>
        <v>#DIV/0!</v>
      </c>
      <c r="Y177" s="876" t="e">
        <f t="shared" si="112"/>
        <v>#DIV/0!</v>
      </c>
      <c r="Z177" s="825" t="e">
        <f>Пресс!S177*Пресс!H177/Пресс!I177</f>
        <v>#DIV/0!</v>
      </c>
      <c r="AA177" s="18"/>
      <c r="AB177" s="877" t="e">
        <f>Пресс!S177*Пресс!H177/Пресс!J177</f>
        <v>#DIV/0!</v>
      </c>
      <c r="AC177" s="18"/>
      <c r="AD177" s="825" t="e">
        <f>Пресс!U177*Пресс!H177/Пресс!I177</f>
        <v>#DIV/0!</v>
      </c>
      <c r="AE177" s="18"/>
      <c r="AF177" s="877" t="e">
        <f>Пресс!U177*Пресс!H177/Пресс!J177</f>
        <v>#DIV/0!</v>
      </c>
      <c r="AG177" s="245"/>
      <c r="AH177" s="842" t="e">
        <f t="shared" si="124"/>
        <v>#DIV/0!</v>
      </c>
      <c r="AI177" s="876" t="e">
        <f t="shared" si="113"/>
        <v>#DIV/0!</v>
      </c>
      <c r="AJ177" s="908" t="e">
        <f>Пресс!W177*Пресс!H177/Пресс!I177</f>
        <v>#DIV/0!</v>
      </c>
      <c r="AK177" s="914"/>
      <c r="AL177" s="877" t="e">
        <f>Пресс!W177*Пресс!H177/Пресс!J177</f>
        <v>#DIV/0!</v>
      </c>
      <c r="AM177" s="18"/>
      <c r="AN177" s="908" t="e">
        <f>Пресс!Y177*Пресс!H177/Пресс!I177</f>
        <v>#DIV/0!</v>
      </c>
      <c r="AO177" s="914"/>
      <c r="AP177" s="877" t="e">
        <f>Пресс!Y177*Пресс!H177/Пресс!J177</f>
        <v>#DIV/0!</v>
      </c>
      <c r="AQ177" s="245"/>
      <c r="AR177" s="842" t="e">
        <f t="shared" si="125"/>
        <v>#DIV/0!</v>
      </c>
      <c r="AS177" s="876" t="e">
        <f t="shared" si="114"/>
        <v>#DIV/0!</v>
      </c>
      <c r="AT177" s="825" t="e">
        <f>Пресс!AA177*Пресс!H177/Пресс!I177</f>
        <v>#DIV/0!</v>
      </c>
      <c r="AU177" s="18"/>
      <c r="AV177" s="877" t="e">
        <f>Пресс!AA177*Пресс!H177/Пресс!J177</f>
        <v>#DIV/0!</v>
      </c>
      <c r="AW177" s="18"/>
      <c r="AX177" s="825" t="e">
        <f>Пресс!AC177*Пресс!H177/Пресс!I177</f>
        <v>#DIV/0!</v>
      </c>
      <c r="AY177" s="18"/>
      <c r="AZ177" s="877" t="e">
        <f>Пресс!AC177*Пресс!H177/Пресс!J177</f>
        <v>#DIV/0!</v>
      </c>
      <c r="BA177" s="245"/>
      <c r="BB177" s="842" t="e">
        <f t="shared" si="115"/>
        <v>#DIV/0!</v>
      </c>
      <c r="BC177" s="876" t="e">
        <f t="shared" si="116"/>
        <v>#DIV/0!</v>
      </c>
      <c r="BD177" s="825" t="e">
        <f>Пресс!AE177*Пресс!H177/Пресс!I177</f>
        <v>#DIV/0!</v>
      </c>
      <c r="BE177" s="18"/>
      <c r="BF177" s="877" t="e">
        <f>Пресс!AE177*Пресс!H177/Пресс!J177</f>
        <v>#DIV/0!</v>
      </c>
      <c r="BG177" s="18"/>
      <c r="BH177" s="825" t="e">
        <f>Пресс!AG177*Пресс!H177/Пресс!I177</f>
        <v>#DIV/0!</v>
      </c>
      <c r="BI177" s="29"/>
      <c r="BJ177" s="877" t="e">
        <f>Пресс!AG177*Пресс!H177/Пресс!J177</f>
        <v>#DIV/0!</v>
      </c>
      <c r="BK177" s="245"/>
      <c r="BL177" s="842" t="e">
        <f t="shared" si="117"/>
        <v>#DIV/0!</v>
      </c>
      <c r="BM177" s="876" t="e">
        <f t="shared" si="118"/>
        <v>#DIV/0!</v>
      </c>
      <c r="BN177" s="825" t="e">
        <f>Пресс!AI177*Пресс!H177/Пресс!I177</f>
        <v>#DIV/0!</v>
      </c>
      <c r="BO177" s="18"/>
      <c r="BP177" s="877" t="e">
        <f>Пресс!AI177*Пресс!H177/Пресс!J177</f>
        <v>#DIV/0!</v>
      </c>
      <c r="BQ177" s="18"/>
      <c r="BR177" s="825" t="e">
        <f>Пресс!AK177*Пресс!H177/Пресс!I177</f>
        <v>#DIV/0!</v>
      </c>
      <c r="BS177" s="18"/>
      <c r="BT177" s="877" t="e">
        <f>Пресс!AK177*Пресс!H177/Пресс!J177</f>
        <v>#DIV/0!</v>
      </c>
      <c r="BU177" s="245"/>
      <c r="BV177" s="876" t="e">
        <f t="shared" si="119"/>
        <v>#DIV/0!</v>
      </c>
      <c r="BW177" s="876" t="e">
        <f t="shared" si="120"/>
        <v>#DIV/0!</v>
      </c>
      <c r="BX177" s="825" t="e">
        <f>Пресс!AM177*Пресс!H177/Пресс!I177</f>
        <v>#DIV/0!</v>
      </c>
      <c r="BY177" s="18"/>
      <c r="BZ177" s="877" t="e">
        <f>Пресс!AM177*Пресс!H177/Пресс!J177</f>
        <v>#DIV/0!</v>
      </c>
      <c r="CA177" s="18"/>
      <c r="CB177" s="825" t="e">
        <f>Пресс!AO177*Пресс!H177/Пресс!I177</f>
        <v>#DIV/0!</v>
      </c>
      <c r="CC177" s="18"/>
      <c r="CD177" s="877" t="e">
        <f>Пресс!AO177*Пресс!H177/Пресс!J177</f>
        <v>#DIV/0!</v>
      </c>
      <c r="CE177" s="18"/>
      <c r="CF177" s="813" t="e">
        <f t="shared" si="133"/>
        <v>#DIV/0!</v>
      </c>
      <c r="CG177" s="257">
        <f t="shared" si="133"/>
        <v>0</v>
      </c>
      <c r="CH177" s="199" t="e">
        <f>Пресс!AQ177*Пресс!H177/Пресс!I177</f>
        <v>#DIV/0!</v>
      </c>
      <c r="CI177" s="15"/>
      <c r="CJ177" s="199" t="e">
        <f>Пресс!AS177*Пресс!H177/Пресс!I177</f>
        <v>#DIV/0!</v>
      </c>
      <c r="CK177" s="36"/>
      <c r="CL177" s="298" t="e">
        <f t="shared" si="134"/>
        <v>#DIV/0!</v>
      </c>
      <c r="CM177" s="257">
        <f t="shared" si="134"/>
        <v>0</v>
      </c>
      <c r="CN177" s="199" t="e">
        <f>Пресс!AU177*Пресс!H177/Пресс!I177</f>
        <v>#DIV/0!</v>
      </c>
      <c r="CO177" s="30"/>
      <c r="CP177" s="199" t="e">
        <f>Пресс!AW177*Пресс!H177/Пресс!I177</f>
        <v>#DIV/0!</v>
      </c>
      <c r="CQ177" s="45"/>
    </row>
    <row r="178" spans="1:95" ht="19.5" hidden="1" customHeight="1" outlineLevel="1" thickBot="1" x14ac:dyDescent="0.25">
      <c r="A178" s="206"/>
      <c r="B178" s="1224"/>
      <c r="C178" s="336"/>
      <c r="D178" s="821">
        <f>Пресс!E178</f>
        <v>0</v>
      </c>
      <c r="E178" s="201">
        <f>Пресс!F178</f>
        <v>0</v>
      </c>
      <c r="F178" s="822">
        <f>Пресс!G178</f>
        <v>0</v>
      </c>
      <c r="G178" s="822"/>
      <c r="H178" s="822"/>
      <c r="I178" s="822"/>
      <c r="J178" s="849" t="e">
        <f>Пресс!K178*Пресс!H178/Пресс!I178</f>
        <v>#DIV/0!</v>
      </c>
      <c r="K178" s="826" t="e">
        <f t="shared" si="110"/>
        <v>#DIV/0!</v>
      </c>
      <c r="L178" s="818" t="e">
        <f>Пресс!K178*Пресс!H178/Пресс!J178</f>
        <v>#DIV/0!</v>
      </c>
      <c r="M178" s="962" t="e">
        <f t="shared" si="111"/>
        <v>#DIV/0!</v>
      </c>
      <c r="N178" s="950" t="e">
        <f t="shared" si="122"/>
        <v>#DIV/0!</v>
      </c>
      <c r="O178" s="876" t="e">
        <f t="shared" si="121"/>
        <v>#DIV/0!</v>
      </c>
      <c r="P178" s="825" t="e">
        <f>Пресс!O178*Пресс!H178/Пресс!I178</f>
        <v>#DIV/0!</v>
      </c>
      <c r="Q178" s="18"/>
      <c r="R178" s="877" t="e">
        <f>Пресс!O178*Пресс!H178/Пресс!J178</f>
        <v>#DIV/0!</v>
      </c>
      <c r="S178" s="18"/>
      <c r="T178" s="825" t="e">
        <f>Пресс!Q178*Пресс!H178/Пресс!I178</f>
        <v>#DIV/0!</v>
      </c>
      <c r="U178" s="18"/>
      <c r="V178" s="877" t="e">
        <f>Пресс!Q178*Пресс!H178/Пресс!J178</f>
        <v>#DIV/0!</v>
      </c>
      <c r="W178" s="245"/>
      <c r="X178" s="842" t="e">
        <f t="shared" si="123"/>
        <v>#DIV/0!</v>
      </c>
      <c r="Y178" s="876" t="e">
        <f t="shared" si="112"/>
        <v>#DIV/0!</v>
      </c>
      <c r="Z178" s="825" t="e">
        <f>Пресс!S178*Пресс!H178/Пресс!I178</f>
        <v>#DIV/0!</v>
      </c>
      <c r="AA178" s="18"/>
      <c r="AB178" s="877" t="e">
        <f>Пресс!S178*Пресс!H178/Пресс!J178</f>
        <v>#DIV/0!</v>
      </c>
      <c r="AC178" s="18"/>
      <c r="AD178" s="825" t="e">
        <f>Пресс!U178*Пресс!H178/Пресс!I178</f>
        <v>#DIV/0!</v>
      </c>
      <c r="AE178" s="18"/>
      <c r="AF178" s="877" t="e">
        <f>Пресс!U178*Пресс!H178/Пресс!J178</f>
        <v>#DIV/0!</v>
      </c>
      <c r="AG178" s="245"/>
      <c r="AH178" s="842" t="e">
        <f t="shared" si="124"/>
        <v>#DIV/0!</v>
      </c>
      <c r="AI178" s="876" t="e">
        <f t="shared" si="113"/>
        <v>#DIV/0!</v>
      </c>
      <c r="AJ178" s="908" t="e">
        <f>Пресс!W178*Пресс!H178/Пресс!I178</f>
        <v>#DIV/0!</v>
      </c>
      <c r="AK178" s="914"/>
      <c r="AL178" s="877" t="e">
        <f>Пресс!W178*Пресс!H178/Пресс!J178</f>
        <v>#DIV/0!</v>
      </c>
      <c r="AM178" s="18"/>
      <c r="AN178" s="908" t="e">
        <f>Пресс!Y178*Пресс!H178/Пресс!I178</f>
        <v>#DIV/0!</v>
      </c>
      <c r="AO178" s="914"/>
      <c r="AP178" s="877" t="e">
        <f>Пресс!Y178*Пресс!H178/Пресс!J178</f>
        <v>#DIV/0!</v>
      </c>
      <c r="AQ178" s="245"/>
      <c r="AR178" s="842" t="e">
        <f t="shared" si="125"/>
        <v>#DIV/0!</v>
      </c>
      <c r="AS178" s="876" t="e">
        <f t="shared" si="114"/>
        <v>#DIV/0!</v>
      </c>
      <c r="AT178" s="825" t="e">
        <f>Пресс!AA178*Пресс!H178/Пресс!I178</f>
        <v>#DIV/0!</v>
      </c>
      <c r="AU178" s="18"/>
      <c r="AV178" s="877" t="e">
        <f>Пресс!AA178*Пресс!H178/Пресс!J178</f>
        <v>#DIV/0!</v>
      </c>
      <c r="AW178" s="18"/>
      <c r="AX178" s="825" t="e">
        <f>Пресс!AC178*Пресс!H178/Пресс!I178</f>
        <v>#DIV/0!</v>
      </c>
      <c r="AY178" s="18"/>
      <c r="AZ178" s="877" t="e">
        <f>Пресс!AC178*Пресс!H178/Пресс!J178</f>
        <v>#DIV/0!</v>
      </c>
      <c r="BA178" s="245"/>
      <c r="BB178" s="842" t="e">
        <f t="shared" si="115"/>
        <v>#DIV/0!</v>
      </c>
      <c r="BC178" s="876" t="e">
        <f t="shared" si="116"/>
        <v>#DIV/0!</v>
      </c>
      <c r="BD178" s="825" t="e">
        <f>Пресс!AE178*Пресс!H178/Пресс!I178</f>
        <v>#DIV/0!</v>
      </c>
      <c r="BE178" s="18"/>
      <c r="BF178" s="877" t="e">
        <f>Пресс!AE178*Пресс!H178/Пресс!J178</f>
        <v>#DIV/0!</v>
      </c>
      <c r="BG178" s="18"/>
      <c r="BH178" s="825" t="e">
        <f>Пресс!AG178*Пресс!H178/Пресс!I178</f>
        <v>#DIV/0!</v>
      </c>
      <c r="BI178" s="29"/>
      <c r="BJ178" s="877" t="e">
        <f>Пресс!AG178*Пресс!H178/Пресс!J178</f>
        <v>#DIV/0!</v>
      </c>
      <c r="BK178" s="245"/>
      <c r="BL178" s="842" t="e">
        <f t="shared" si="117"/>
        <v>#DIV/0!</v>
      </c>
      <c r="BM178" s="876" t="e">
        <f t="shared" si="118"/>
        <v>#DIV/0!</v>
      </c>
      <c r="BN178" s="825" t="e">
        <f>Пресс!AI178*Пресс!H178/Пресс!I178</f>
        <v>#DIV/0!</v>
      </c>
      <c r="BO178" s="18"/>
      <c r="BP178" s="877" t="e">
        <f>Пресс!AI178*Пресс!H178/Пресс!J178</f>
        <v>#DIV/0!</v>
      </c>
      <c r="BQ178" s="18"/>
      <c r="BR178" s="825" t="e">
        <f>Пресс!AK178*Пресс!H178/Пресс!I178</f>
        <v>#DIV/0!</v>
      </c>
      <c r="BS178" s="18"/>
      <c r="BT178" s="877" t="e">
        <f>Пресс!AK178*Пресс!H178/Пресс!J178</f>
        <v>#DIV/0!</v>
      </c>
      <c r="BU178" s="245"/>
      <c r="BV178" s="876" t="e">
        <f t="shared" si="119"/>
        <v>#DIV/0!</v>
      </c>
      <c r="BW178" s="876" t="e">
        <f t="shared" si="120"/>
        <v>#DIV/0!</v>
      </c>
      <c r="BX178" s="825" t="e">
        <f>Пресс!AM178*Пресс!H178/Пресс!I178</f>
        <v>#DIV/0!</v>
      </c>
      <c r="BY178" s="18"/>
      <c r="BZ178" s="877" t="e">
        <f>Пресс!AM178*Пресс!H178/Пресс!J178</f>
        <v>#DIV/0!</v>
      </c>
      <c r="CA178" s="18"/>
      <c r="CB178" s="825" t="e">
        <f>Пресс!AO178*Пресс!H178/Пресс!I178</f>
        <v>#DIV/0!</v>
      </c>
      <c r="CC178" s="18"/>
      <c r="CD178" s="877" t="e">
        <f>Пресс!AO178*Пресс!H178/Пресс!J178</f>
        <v>#DIV/0!</v>
      </c>
      <c r="CE178" s="18"/>
      <c r="CF178" s="813" t="e">
        <f t="shared" ref="CF178:CF304" si="135">SUM(CH178,CJ178)</f>
        <v>#DIV/0!</v>
      </c>
      <c r="CG178" s="257">
        <f>SUM(CI178,CK178)</f>
        <v>0</v>
      </c>
      <c r="CH178" s="199" t="e">
        <f>Пресс!AQ178*Пресс!H178/Пресс!I178</f>
        <v>#DIV/0!</v>
      </c>
      <c r="CI178" s="15"/>
      <c r="CJ178" s="199" t="e">
        <f>Пресс!AS178*Пресс!H178/Пресс!I178</f>
        <v>#DIV/0!</v>
      </c>
      <c r="CK178" s="36"/>
      <c r="CL178" s="298" t="e">
        <f t="shared" ref="CL178:CL304" si="136">SUM(CN178,CP178)</f>
        <v>#DIV/0!</v>
      </c>
      <c r="CM178" s="257">
        <f>SUM(CO178,CQ178)</f>
        <v>0</v>
      </c>
      <c r="CN178" s="199" t="e">
        <f>Пресс!AU178*Пресс!H178/Пресс!I178</f>
        <v>#DIV/0!</v>
      </c>
      <c r="CO178" s="30"/>
      <c r="CP178" s="199" t="e">
        <f>Пресс!AW178*Пресс!H178/Пресс!I178</f>
        <v>#DIV/0!</v>
      </c>
      <c r="CQ178" s="45"/>
    </row>
    <row r="179" spans="1:95" ht="19.5" hidden="1" customHeight="1" outlineLevel="1" thickBot="1" x14ac:dyDescent="0.25">
      <c r="A179" s="206"/>
      <c r="B179" s="1224"/>
      <c r="C179" s="336"/>
      <c r="D179" s="821">
        <f>Пресс!E179</f>
        <v>0</v>
      </c>
      <c r="E179" s="201">
        <f>Пресс!F179</f>
        <v>0</v>
      </c>
      <c r="F179" s="822">
        <f>Пресс!G179</f>
        <v>0</v>
      </c>
      <c r="G179" s="822"/>
      <c r="H179" s="822"/>
      <c r="I179" s="822"/>
      <c r="J179" s="849" t="e">
        <f>Пресс!K179*Пресс!H179/Пресс!I179</f>
        <v>#DIV/0!</v>
      </c>
      <c r="K179" s="826" t="e">
        <f t="shared" si="110"/>
        <v>#DIV/0!</v>
      </c>
      <c r="L179" s="818" t="e">
        <f>Пресс!K179*Пресс!H179/Пресс!J179</f>
        <v>#DIV/0!</v>
      </c>
      <c r="M179" s="962" t="e">
        <f t="shared" si="111"/>
        <v>#DIV/0!</v>
      </c>
      <c r="N179" s="950" t="e">
        <f t="shared" si="122"/>
        <v>#DIV/0!</v>
      </c>
      <c r="O179" s="876" t="e">
        <f t="shared" si="121"/>
        <v>#DIV/0!</v>
      </c>
      <c r="P179" s="825" t="e">
        <f>Пресс!O179*Пресс!H179/Пресс!I179</f>
        <v>#DIV/0!</v>
      </c>
      <c r="Q179" s="18"/>
      <c r="R179" s="877" t="e">
        <f>Пресс!O179*Пресс!H179/Пресс!J179</f>
        <v>#DIV/0!</v>
      </c>
      <c r="S179" s="18"/>
      <c r="T179" s="825" t="e">
        <f>Пресс!Q179*Пресс!H179/Пресс!I179</f>
        <v>#DIV/0!</v>
      </c>
      <c r="U179" s="18"/>
      <c r="V179" s="877" t="e">
        <f>Пресс!Q179*Пресс!H179/Пресс!J179</f>
        <v>#DIV/0!</v>
      </c>
      <c r="W179" s="245"/>
      <c r="X179" s="842" t="e">
        <f t="shared" si="123"/>
        <v>#DIV/0!</v>
      </c>
      <c r="Y179" s="876" t="e">
        <f t="shared" si="112"/>
        <v>#DIV/0!</v>
      </c>
      <c r="Z179" s="825" t="e">
        <f>Пресс!S179*Пресс!H179/Пресс!I179</f>
        <v>#DIV/0!</v>
      </c>
      <c r="AA179" s="18"/>
      <c r="AB179" s="877" t="e">
        <f>Пресс!S179*Пресс!H179/Пресс!J179</f>
        <v>#DIV/0!</v>
      </c>
      <c r="AC179" s="18"/>
      <c r="AD179" s="825" t="e">
        <f>Пресс!U179*Пресс!H179/Пресс!I179</f>
        <v>#DIV/0!</v>
      </c>
      <c r="AE179" s="18"/>
      <c r="AF179" s="877" t="e">
        <f>Пресс!U179*Пресс!H179/Пресс!J179</f>
        <v>#DIV/0!</v>
      </c>
      <c r="AG179" s="245"/>
      <c r="AH179" s="842" t="e">
        <f t="shared" si="124"/>
        <v>#DIV/0!</v>
      </c>
      <c r="AI179" s="876" t="e">
        <f t="shared" si="113"/>
        <v>#DIV/0!</v>
      </c>
      <c r="AJ179" s="908" t="e">
        <f>Пресс!W179*Пресс!H179/Пресс!I179</f>
        <v>#DIV/0!</v>
      </c>
      <c r="AK179" s="914"/>
      <c r="AL179" s="877" t="e">
        <f>Пресс!W179*Пресс!H179/Пресс!J179</f>
        <v>#DIV/0!</v>
      </c>
      <c r="AM179" s="18"/>
      <c r="AN179" s="908" t="e">
        <f>Пресс!Y179*Пресс!H179/Пресс!I179</f>
        <v>#DIV/0!</v>
      </c>
      <c r="AO179" s="914"/>
      <c r="AP179" s="877" t="e">
        <f>Пресс!Y179*Пресс!H179/Пресс!J179</f>
        <v>#DIV/0!</v>
      </c>
      <c r="AQ179" s="245"/>
      <c r="AR179" s="842" t="e">
        <f t="shared" si="125"/>
        <v>#DIV/0!</v>
      </c>
      <c r="AS179" s="876" t="e">
        <f t="shared" si="114"/>
        <v>#DIV/0!</v>
      </c>
      <c r="AT179" s="825" t="e">
        <f>Пресс!AA179*Пресс!H179/Пресс!I179</f>
        <v>#DIV/0!</v>
      </c>
      <c r="AU179" s="18"/>
      <c r="AV179" s="877" t="e">
        <f>Пресс!AA179*Пресс!H179/Пресс!J179</f>
        <v>#DIV/0!</v>
      </c>
      <c r="AW179" s="18"/>
      <c r="AX179" s="825" t="e">
        <f>Пресс!AC179*Пресс!H179/Пресс!I179</f>
        <v>#DIV/0!</v>
      </c>
      <c r="AY179" s="18"/>
      <c r="AZ179" s="877" t="e">
        <f>Пресс!AC179*Пресс!H179/Пресс!J179</f>
        <v>#DIV/0!</v>
      </c>
      <c r="BA179" s="245"/>
      <c r="BB179" s="842" t="e">
        <f t="shared" si="115"/>
        <v>#DIV/0!</v>
      </c>
      <c r="BC179" s="876" t="e">
        <f t="shared" si="116"/>
        <v>#DIV/0!</v>
      </c>
      <c r="BD179" s="825" t="e">
        <f>Пресс!AE179*Пресс!H179/Пресс!I179</f>
        <v>#DIV/0!</v>
      </c>
      <c r="BE179" s="18"/>
      <c r="BF179" s="877" t="e">
        <f>Пресс!AE179*Пресс!H179/Пресс!J179</f>
        <v>#DIV/0!</v>
      </c>
      <c r="BG179" s="18"/>
      <c r="BH179" s="825" t="e">
        <f>Пресс!AG179*Пресс!H179/Пресс!I179</f>
        <v>#DIV/0!</v>
      </c>
      <c r="BI179" s="29"/>
      <c r="BJ179" s="877" t="e">
        <f>Пресс!AG179*Пресс!H179/Пресс!J179</f>
        <v>#DIV/0!</v>
      </c>
      <c r="BK179" s="245"/>
      <c r="BL179" s="842" t="e">
        <f t="shared" si="117"/>
        <v>#DIV/0!</v>
      </c>
      <c r="BM179" s="876" t="e">
        <f t="shared" si="118"/>
        <v>#DIV/0!</v>
      </c>
      <c r="BN179" s="825" t="e">
        <f>Пресс!AI179*Пресс!H179/Пресс!I179</f>
        <v>#DIV/0!</v>
      </c>
      <c r="BO179" s="18"/>
      <c r="BP179" s="877" t="e">
        <f>Пресс!AI179*Пресс!H179/Пресс!J179</f>
        <v>#DIV/0!</v>
      </c>
      <c r="BQ179" s="18"/>
      <c r="BR179" s="825" t="e">
        <f>Пресс!AK179*Пресс!H179/Пресс!I179</f>
        <v>#DIV/0!</v>
      </c>
      <c r="BS179" s="18"/>
      <c r="BT179" s="877" t="e">
        <f>Пресс!AK179*Пресс!H179/Пресс!J179</f>
        <v>#DIV/0!</v>
      </c>
      <c r="BU179" s="245"/>
      <c r="BV179" s="876" t="e">
        <f t="shared" si="119"/>
        <v>#DIV/0!</v>
      </c>
      <c r="BW179" s="876" t="e">
        <f t="shared" si="120"/>
        <v>#DIV/0!</v>
      </c>
      <c r="BX179" s="825" t="e">
        <f>Пресс!AM179*Пресс!H179/Пресс!I179</f>
        <v>#DIV/0!</v>
      </c>
      <c r="BY179" s="18"/>
      <c r="BZ179" s="877" t="e">
        <f>Пресс!AM179*Пресс!H179/Пресс!J179</f>
        <v>#DIV/0!</v>
      </c>
      <c r="CA179" s="18"/>
      <c r="CB179" s="825" t="e">
        <f>Пресс!AO179*Пресс!H179/Пресс!I179</f>
        <v>#DIV/0!</v>
      </c>
      <c r="CC179" s="18"/>
      <c r="CD179" s="877" t="e">
        <f>Пресс!AO179*Пресс!H179/Пресс!J179</f>
        <v>#DIV/0!</v>
      </c>
      <c r="CE179" s="18"/>
      <c r="CF179" s="813" t="e">
        <f t="shared" si="135"/>
        <v>#DIV/0!</v>
      </c>
      <c r="CG179" s="257">
        <f>SUM(CI179,CK179)</f>
        <v>0</v>
      </c>
      <c r="CH179" s="199" t="e">
        <f>Пресс!AQ179*Пресс!H179/Пресс!I179</f>
        <v>#DIV/0!</v>
      </c>
      <c r="CI179" s="15"/>
      <c r="CJ179" s="199" t="e">
        <f>Пресс!AS179*Пресс!H179/Пресс!I179</f>
        <v>#DIV/0!</v>
      </c>
      <c r="CK179" s="36"/>
      <c r="CL179" s="298" t="e">
        <f t="shared" si="136"/>
        <v>#DIV/0!</v>
      </c>
      <c r="CM179" s="257">
        <f>SUM(CO179,CQ179)</f>
        <v>0</v>
      </c>
      <c r="CN179" s="199" t="e">
        <f>Пресс!AU179*Пресс!H179/Пресс!I179</f>
        <v>#DIV/0!</v>
      </c>
      <c r="CO179" s="30"/>
      <c r="CP179" s="199" t="e">
        <f>Пресс!AW179*Пресс!H179/Пресс!I179</f>
        <v>#DIV/0!</v>
      </c>
      <c r="CQ179" s="45"/>
    </row>
    <row r="180" spans="1:95" ht="19.5" hidden="1" customHeight="1" outlineLevel="1" thickBot="1" x14ac:dyDescent="0.25">
      <c r="A180" s="206"/>
      <c r="B180" s="1224"/>
      <c r="C180" s="336"/>
      <c r="D180" s="821">
        <f>Пресс!E180</f>
        <v>0</v>
      </c>
      <c r="E180" s="201">
        <f>Пресс!F180</f>
        <v>0</v>
      </c>
      <c r="F180" s="822">
        <f>Пресс!G180</f>
        <v>0</v>
      </c>
      <c r="G180" s="822"/>
      <c r="H180" s="822"/>
      <c r="I180" s="822"/>
      <c r="J180" s="849" t="e">
        <f>Пресс!K180*Пресс!H180/Пресс!I180</f>
        <v>#DIV/0!</v>
      </c>
      <c r="K180" s="826" t="e">
        <f t="shared" si="110"/>
        <v>#DIV/0!</v>
      </c>
      <c r="L180" s="818" t="e">
        <f>Пресс!K180*Пресс!H180/Пресс!J180</f>
        <v>#DIV/0!</v>
      </c>
      <c r="M180" s="962" t="e">
        <f t="shared" si="111"/>
        <v>#DIV/0!</v>
      </c>
      <c r="N180" s="950" t="e">
        <f t="shared" si="122"/>
        <v>#DIV/0!</v>
      </c>
      <c r="O180" s="876" t="e">
        <f t="shared" si="121"/>
        <v>#DIV/0!</v>
      </c>
      <c r="P180" s="825" t="e">
        <f>Пресс!O180*Пресс!H180/Пресс!I180</f>
        <v>#DIV/0!</v>
      </c>
      <c r="Q180" s="18"/>
      <c r="R180" s="877" t="e">
        <f>Пресс!O180*Пресс!H180/Пресс!J180</f>
        <v>#DIV/0!</v>
      </c>
      <c r="S180" s="18"/>
      <c r="T180" s="825" t="e">
        <f>Пресс!Q180*Пресс!H180/Пресс!I180</f>
        <v>#DIV/0!</v>
      </c>
      <c r="U180" s="18"/>
      <c r="V180" s="877" t="e">
        <f>Пресс!Q180*Пресс!H180/Пресс!J180</f>
        <v>#DIV/0!</v>
      </c>
      <c r="W180" s="245"/>
      <c r="X180" s="842" t="e">
        <f t="shared" si="123"/>
        <v>#DIV/0!</v>
      </c>
      <c r="Y180" s="876" t="e">
        <f t="shared" si="112"/>
        <v>#DIV/0!</v>
      </c>
      <c r="Z180" s="825" t="e">
        <f>Пресс!S180*Пресс!H180/Пресс!I180</f>
        <v>#DIV/0!</v>
      </c>
      <c r="AA180" s="18"/>
      <c r="AB180" s="877" t="e">
        <f>Пресс!S180*Пресс!H180/Пресс!J180</f>
        <v>#DIV/0!</v>
      </c>
      <c r="AC180" s="18"/>
      <c r="AD180" s="825" t="e">
        <f>Пресс!U180*Пресс!H180/Пресс!I180</f>
        <v>#DIV/0!</v>
      </c>
      <c r="AE180" s="18"/>
      <c r="AF180" s="877" t="e">
        <f>Пресс!U180*Пресс!H180/Пресс!J180</f>
        <v>#DIV/0!</v>
      </c>
      <c r="AG180" s="245"/>
      <c r="AH180" s="842" t="e">
        <f t="shared" si="124"/>
        <v>#DIV/0!</v>
      </c>
      <c r="AI180" s="876" t="e">
        <f t="shared" si="113"/>
        <v>#DIV/0!</v>
      </c>
      <c r="AJ180" s="908" t="e">
        <f>Пресс!W180*Пресс!H180/Пресс!I180</f>
        <v>#DIV/0!</v>
      </c>
      <c r="AK180" s="914"/>
      <c r="AL180" s="877" t="e">
        <f>Пресс!W180*Пресс!H180/Пресс!J180</f>
        <v>#DIV/0!</v>
      </c>
      <c r="AM180" s="18"/>
      <c r="AN180" s="908" t="e">
        <f>Пресс!Y180*Пресс!H180/Пресс!I180</f>
        <v>#DIV/0!</v>
      </c>
      <c r="AO180" s="914"/>
      <c r="AP180" s="877" t="e">
        <f>Пресс!Y180*Пресс!H180/Пресс!J180</f>
        <v>#DIV/0!</v>
      </c>
      <c r="AQ180" s="245"/>
      <c r="AR180" s="842" t="e">
        <f t="shared" si="125"/>
        <v>#DIV/0!</v>
      </c>
      <c r="AS180" s="876" t="e">
        <f t="shared" si="114"/>
        <v>#DIV/0!</v>
      </c>
      <c r="AT180" s="825" t="e">
        <f>Пресс!AA180*Пресс!H180/Пресс!I180</f>
        <v>#DIV/0!</v>
      </c>
      <c r="AU180" s="18"/>
      <c r="AV180" s="877" t="e">
        <f>Пресс!AA180*Пресс!H180/Пресс!J180</f>
        <v>#DIV/0!</v>
      </c>
      <c r="AW180" s="18"/>
      <c r="AX180" s="825" t="e">
        <f>Пресс!AC180*Пресс!H180/Пресс!I180</f>
        <v>#DIV/0!</v>
      </c>
      <c r="AY180" s="18"/>
      <c r="AZ180" s="877" t="e">
        <f>Пресс!AC180*Пресс!H180/Пресс!J180</f>
        <v>#DIV/0!</v>
      </c>
      <c r="BA180" s="245"/>
      <c r="BB180" s="842" t="e">
        <f t="shared" si="115"/>
        <v>#DIV/0!</v>
      </c>
      <c r="BC180" s="876" t="e">
        <f t="shared" si="116"/>
        <v>#DIV/0!</v>
      </c>
      <c r="BD180" s="825" t="e">
        <f>Пресс!AE180*Пресс!H180/Пресс!I180</f>
        <v>#DIV/0!</v>
      </c>
      <c r="BE180" s="18"/>
      <c r="BF180" s="877" t="e">
        <f>Пресс!AE180*Пресс!H180/Пресс!J180</f>
        <v>#DIV/0!</v>
      </c>
      <c r="BG180" s="18"/>
      <c r="BH180" s="825" t="e">
        <f>Пресс!AG180*Пресс!H180/Пресс!I180</f>
        <v>#DIV/0!</v>
      </c>
      <c r="BI180" s="29"/>
      <c r="BJ180" s="877" t="e">
        <f>Пресс!AG180*Пресс!H180/Пресс!J180</f>
        <v>#DIV/0!</v>
      </c>
      <c r="BK180" s="245"/>
      <c r="BL180" s="842" t="e">
        <f t="shared" si="117"/>
        <v>#DIV/0!</v>
      </c>
      <c r="BM180" s="876" t="e">
        <f t="shared" si="118"/>
        <v>#DIV/0!</v>
      </c>
      <c r="BN180" s="825" t="e">
        <f>Пресс!AI180*Пресс!H180/Пресс!I180</f>
        <v>#DIV/0!</v>
      </c>
      <c r="BO180" s="18"/>
      <c r="BP180" s="877" t="e">
        <f>Пресс!AI180*Пресс!H180/Пресс!J180</f>
        <v>#DIV/0!</v>
      </c>
      <c r="BQ180" s="18"/>
      <c r="BR180" s="825" t="e">
        <f>Пресс!AK180*Пресс!H180/Пресс!I180</f>
        <v>#DIV/0!</v>
      </c>
      <c r="BS180" s="18"/>
      <c r="BT180" s="877" t="e">
        <f>Пресс!AK180*Пресс!H180/Пресс!J180</f>
        <v>#DIV/0!</v>
      </c>
      <c r="BU180" s="245"/>
      <c r="BV180" s="876" t="e">
        <f t="shared" si="119"/>
        <v>#DIV/0!</v>
      </c>
      <c r="BW180" s="876" t="e">
        <f t="shared" si="120"/>
        <v>#DIV/0!</v>
      </c>
      <c r="BX180" s="825" t="e">
        <f>Пресс!AM180*Пресс!H180/Пресс!I180</f>
        <v>#DIV/0!</v>
      </c>
      <c r="BY180" s="18"/>
      <c r="BZ180" s="877" t="e">
        <f>Пресс!AM180*Пресс!H180/Пресс!J180</f>
        <v>#DIV/0!</v>
      </c>
      <c r="CA180" s="18"/>
      <c r="CB180" s="825" t="e">
        <f>Пресс!AO180*Пресс!H180/Пресс!I180</f>
        <v>#DIV/0!</v>
      </c>
      <c r="CC180" s="18"/>
      <c r="CD180" s="877" t="e">
        <f>Пресс!AO180*Пресс!H180/Пресс!J180</f>
        <v>#DIV/0!</v>
      </c>
      <c r="CE180" s="18"/>
      <c r="CF180" s="813" t="e">
        <f t="shared" si="135"/>
        <v>#DIV/0!</v>
      </c>
      <c r="CG180" s="257">
        <f>SUM(CI180,CK180)</f>
        <v>0</v>
      </c>
      <c r="CH180" s="199" t="e">
        <f>Пресс!AQ180*Пресс!H180/Пресс!I180</f>
        <v>#DIV/0!</v>
      </c>
      <c r="CI180" s="15"/>
      <c r="CJ180" s="199" t="e">
        <f>Пресс!AS180*Пресс!H180/Пресс!I180</f>
        <v>#DIV/0!</v>
      </c>
      <c r="CK180" s="36"/>
      <c r="CL180" s="298" t="e">
        <f t="shared" si="136"/>
        <v>#DIV/0!</v>
      </c>
      <c r="CM180" s="257">
        <f>SUM(CO180,CQ180)</f>
        <v>0</v>
      </c>
      <c r="CN180" s="199" t="e">
        <f>Пресс!AU180*Пресс!H180/Пресс!I180</f>
        <v>#DIV/0!</v>
      </c>
      <c r="CO180" s="30"/>
      <c r="CP180" s="199" t="e">
        <f>Пресс!AW180*Пресс!H180/Пресс!I180</f>
        <v>#DIV/0!</v>
      </c>
      <c r="CQ180" s="45"/>
    </row>
    <row r="181" spans="1:95" ht="19.5" hidden="1" customHeight="1" outlineLevel="1" thickBot="1" x14ac:dyDescent="0.25">
      <c r="A181" s="206"/>
      <c r="B181" s="1224"/>
      <c r="C181" s="336"/>
      <c r="D181" s="821">
        <f>Пресс!E181</f>
        <v>0</v>
      </c>
      <c r="E181" s="201">
        <f>Пресс!F181</f>
        <v>0</v>
      </c>
      <c r="F181" s="822">
        <f>Пресс!G181</f>
        <v>0</v>
      </c>
      <c r="G181" s="822"/>
      <c r="H181" s="822"/>
      <c r="I181" s="822"/>
      <c r="J181" s="849" t="e">
        <f>Пресс!K181*Пресс!H181/Пресс!I181</f>
        <v>#DIV/0!</v>
      </c>
      <c r="K181" s="826" t="e">
        <f t="shared" si="110"/>
        <v>#DIV/0!</v>
      </c>
      <c r="L181" s="818" t="e">
        <f>Пресс!K181*Пресс!H181/Пресс!J181</f>
        <v>#DIV/0!</v>
      </c>
      <c r="M181" s="962" t="e">
        <f t="shared" si="111"/>
        <v>#DIV/0!</v>
      </c>
      <c r="N181" s="950" t="e">
        <f t="shared" si="122"/>
        <v>#DIV/0!</v>
      </c>
      <c r="O181" s="876" t="e">
        <f t="shared" si="121"/>
        <v>#DIV/0!</v>
      </c>
      <c r="P181" s="825" t="e">
        <f>Пресс!O181*Пресс!H181/Пресс!I181</f>
        <v>#DIV/0!</v>
      </c>
      <c r="Q181" s="18"/>
      <c r="R181" s="877" t="e">
        <f>Пресс!O181*Пресс!H181/Пресс!J181</f>
        <v>#DIV/0!</v>
      </c>
      <c r="S181" s="18"/>
      <c r="T181" s="825" t="e">
        <f>Пресс!Q181*Пресс!H181/Пресс!I181</f>
        <v>#DIV/0!</v>
      </c>
      <c r="U181" s="18"/>
      <c r="V181" s="877" t="e">
        <f>Пресс!Q181*Пресс!H181/Пресс!J181</f>
        <v>#DIV/0!</v>
      </c>
      <c r="W181" s="245"/>
      <c r="X181" s="842" t="e">
        <f t="shared" si="123"/>
        <v>#DIV/0!</v>
      </c>
      <c r="Y181" s="876" t="e">
        <f t="shared" si="112"/>
        <v>#DIV/0!</v>
      </c>
      <c r="Z181" s="825" t="e">
        <f>Пресс!S181*Пресс!H181/Пресс!I181</f>
        <v>#DIV/0!</v>
      </c>
      <c r="AA181" s="18"/>
      <c r="AB181" s="877" t="e">
        <f>Пресс!S181*Пресс!H181/Пресс!J181</f>
        <v>#DIV/0!</v>
      </c>
      <c r="AC181" s="18"/>
      <c r="AD181" s="825" t="e">
        <f>Пресс!U181*Пресс!H181/Пресс!I181</f>
        <v>#DIV/0!</v>
      </c>
      <c r="AE181" s="18"/>
      <c r="AF181" s="877" t="e">
        <f>Пресс!U181*Пресс!H181/Пресс!J181</f>
        <v>#DIV/0!</v>
      </c>
      <c r="AG181" s="245"/>
      <c r="AH181" s="842" t="e">
        <f t="shared" si="124"/>
        <v>#DIV/0!</v>
      </c>
      <c r="AI181" s="876" t="e">
        <f t="shared" si="113"/>
        <v>#DIV/0!</v>
      </c>
      <c r="AJ181" s="908" t="e">
        <f>Пресс!W181*Пресс!H181/Пресс!I181</f>
        <v>#DIV/0!</v>
      </c>
      <c r="AK181" s="914"/>
      <c r="AL181" s="877" t="e">
        <f>Пресс!W181*Пресс!H181/Пресс!J181</f>
        <v>#DIV/0!</v>
      </c>
      <c r="AM181" s="18"/>
      <c r="AN181" s="908" t="e">
        <f>Пресс!Y181*Пресс!H181/Пресс!I181</f>
        <v>#DIV/0!</v>
      </c>
      <c r="AO181" s="914"/>
      <c r="AP181" s="877" t="e">
        <f>Пресс!Y181*Пресс!H181/Пресс!J181</f>
        <v>#DIV/0!</v>
      </c>
      <c r="AQ181" s="245"/>
      <c r="AR181" s="842" t="e">
        <f t="shared" si="125"/>
        <v>#DIV/0!</v>
      </c>
      <c r="AS181" s="876" t="e">
        <f t="shared" si="114"/>
        <v>#DIV/0!</v>
      </c>
      <c r="AT181" s="825" t="e">
        <f>Пресс!AA181*Пресс!H181/Пресс!I181</f>
        <v>#DIV/0!</v>
      </c>
      <c r="AU181" s="18"/>
      <c r="AV181" s="877" t="e">
        <f>Пресс!AA181*Пресс!H181/Пресс!J181</f>
        <v>#DIV/0!</v>
      </c>
      <c r="AW181" s="18"/>
      <c r="AX181" s="825" t="e">
        <f>Пресс!AC181*Пресс!H181/Пресс!I181</f>
        <v>#DIV/0!</v>
      </c>
      <c r="AY181" s="18"/>
      <c r="AZ181" s="877" t="e">
        <f>Пресс!AC181*Пресс!H181/Пресс!J181</f>
        <v>#DIV/0!</v>
      </c>
      <c r="BA181" s="245"/>
      <c r="BB181" s="842" t="e">
        <f t="shared" si="115"/>
        <v>#DIV/0!</v>
      </c>
      <c r="BC181" s="876" t="e">
        <f t="shared" si="116"/>
        <v>#DIV/0!</v>
      </c>
      <c r="BD181" s="825" t="e">
        <f>Пресс!AE181*Пресс!H181/Пресс!I181</f>
        <v>#DIV/0!</v>
      </c>
      <c r="BE181" s="18"/>
      <c r="BF181" s="877" t="e">
        <f>Пресс!AE181*Пресс!H181/Пресс!J181</f>
        <v>#DIV/0!</v>
      </c>
      <c r="BG181" s="18"/>
      <c r="BH181" s="825" t="e">
        <f>Пресс!AG181*Пресс!H181/Пресс!I181</f>
        <v>#DIV/0!</v>
      </c>
      <c r="BI181" s="29"/>
      <c r="BJ181" s="877" t="e">
        <f>Пресс!AG181*Пресс!H181/Пресс!J181</f>
        <v>#DIV/0!</v>
      </c>
      <c r="BK181" s="245"/>
      <c r="BL181" s="842" t="e">
        <f t="shared" si="117"/>
        <v>#DIV/0!</v>
      </c>
      <c r="BM181" s="876" t="e">
        <f t="shared" si="118"/>
        <v>#DIV/0!</v>
      </c>
      <c r="BN181" s="825" t="e">
        <f>Пресс!AI181*Пресс!H181/Пресс!I181</f>
        <v>#DIV/0!</v>
      </c>
      <c r="BO181" s="18"/>
      <c r="BP181" s="877" t="e">
        <f>Пресс!AI181*Пресс!H181/Пресс!J181</f>
        <v>#DIV/0!</v>
      </c>
      <c r="BQ181" s="18"/>
      <c r="BR181" s="825" t="e">
        <f>Пресс!AK181*Пресс!H181/Пресс!I181</f>
        <v>#DIV/0!</v>
      </c>
      <c r="BS181" s="18"/>
      <c r="BT181" s="877" t="e">
        <f>Пресс!AK181*Пресс!H181/Пресс!J181</f>
        <v>#DIV/0!</v>
      </c>
      <c r="BU181" s="245"/>
      <c r="BV181" s="876" t="e">
        <f t="shared" si="119"/>
        <v>#DIV/0!</v>
      </c>
      <c r="BW181" s="876" t="e">
        <f t="shared" si="120"/>
        <v>#DIV/0!</v>
      </c>
      <c r="BX181" s="825" t="e">
        <f>Пресс!AM181*Пресс!H181/Пресс!I181</f>
        <v>#DIV/0!</v>
      </c>
      <c r="BY181" s="18"/>
      <c r="BZ181" s="877" t="e">
        <f>Пресс!AM181*Пресс!H181/Пресс!J181</f>
        <v>#DIV/0!</v>
      </c>
      <c r="CA181" s="18"/>
      <c r="CB181" s="825" t="e">
        <f>Пресс!AO181*Пресс!H181/Пресс!I181</f>
        <v>#DIV/0!</v>
      </c>
      <c r="CC181" s="18"/>
      <c r="CD181" s="877" t="e">
        <f>Пресс!AO181*Пресс!H181/Пресс!J181</f>
        <v>#DIV/0!</v>
      </c>
      <c r="CE181" s="18"/>
      <c r="CF181" s="813" t="e">
        <f t="shared" si="135"/>
        <v>#DIV/0!</v>
      </c>
      <c r="CG181" s="257">
        <f>SUM(CI181,CK181)</f>
        <v>0</v>
      </c>
      <c r="CH181" s="199" t="e">
        <f>Пресс!AQ181*Пресс!H181/Пресс!I181</f>
        <v>#DIV/0!</v>
      </c>
      <c r="CI181" s="15"/>
      <c r="CJ181" s="199" t="e">
        <f>Пресс!AS181*Пресс!H181/Пресс!I181</f>
        <v>#DIV/0!</v>
      </c>
      <c r="CK181" s="36"/>
      <c r="CL181" s="298" t="e">
        <f t="shared" si="136"/>
        <v>#DIV/0!</v>
      </c>
      <c r="CM181" s="257">
        <f>SUM(CO181,CQ181)</f>
        <v>0</v>
      </c>
      <c r="CN181" s="199" t="e">
        <f>Пресс!AU181*Пресс!H181/Пресс!I181</f>
        <v>#DIV/0!</v>
      </c>
      <c r="CO181" s="30"/>
      <c r="CP181" s="199" t="e">
        <f>Пресс!AW181*Пресс!H181/Пресс!I181</f>
        <v>#DIV/0!</v>
      </c>
      <c r="CQ181" s="45"/>
    </row>
    <row r="182" spans="1:95" ht="19.5" hidden="1" customHeight="1" outlineLevel="1" thickBot="1" x14ac:dyDescent="0.25">
      <c r="A182" s="206"/>
      <c r="B182" s="1224"/>
      <c r="C182" s="336"/>
      <c r="D182" s="821">
        <f>Пресс!E182</f>
        <v>0</v>
      </c>
      <c r="E182" s="201">
        <f>Пресс!F182</f>
        <v>0</v>
      </c>
      <c r="F182" s="822">
        <f>Пресс!G182</f>
        <v>0</v>
      </c>
      <c r="G182" s="822"/>
      <c r="H182" s="822"/>
      <c r="I182" s="822"/>
      <c r="J182" s="849" t="e">
        <f>Пресс!K182*Пресс!H182/Пресс!I182</f>
        <v>#DIV/0!</v>
      </c>
      <c r="K182" s="826" t="e">
        <f t="shared" si="110"/>
        <v>#DIV/0!</v>
      </c>
      <c r="L182" s="818" t="e">
        <f>Пресс!K182*Пресс!H182/Пресс!J182</f>
        <v>#DIV/0!</v>
      </c>
      <c r="M182" s="962" t="e">
        <f t="shared" si="111"/>
        <v>#DIV/0!</v>
      </c>
      <c r="N182" s="950" t="e">
        <f t="shared" si="122"/>
        <v>#DIV/0!</v>
      </c>
      <c r="O182" s="876" t="e">
        <f t="shared" si="121"/>
        <v>#DIV/0!</v>
      </c>
      <c r="P182" s="825" t="e">
        <f>Пресс!O182*Пресс!H182/Пресс!I182</f>
        <v>#DIV/0!</v>
      </c>
      <c r="Q182" s="18"/>
      <c r="R182" s="877" t="e">
        <f>Пресс!O182*Пресс!H182/Пресс!J182</f>
        <v>#DIV/0!</v>
      </c>
      <c r="S182" s="18"/>
      <c r="T182" s="825" t="e">
        <f>Пресс!Q182*Пресс!H182/Пресс!I182</f>
        <v>#DIV/0!</v>
      </c>
      <c r="U182" s="18"/>
      <c r="V182" s="877" t="e">
        <f>Пресс!Q182*Пресс!H182/Пресс!J182</f>
        <v>#DIV/0!</v>
      </c>
      <c r="W182" s="245"/>
      <c r="X182" s="842" t="e">
        <f t="shared" si="123"/>
        <v>#DIV/0!</v>
      </c>
      <c r="Y182" s="876" t="e">
        <f t="shared" si="112"/>
        <v>#DIV/0!</v>
      </c>
      <c r="Z182" s="825" t="e">
        <f>Пресс!S182*Пресс!H182/Пресс!I182</f>
        <v>#DIV/0!</v>
      </c>
      <c r="AA182" s="18"/>
      <c r="AB182" s="877" t="e">
        <f>Пресс!S182*Пресс!H182/Пресс!J182</f>
        <v>#DIV/0!</v>
      </c>
      <c r="AC182" s="18"/>
      <c r="AD182" s="825" t="e">
        <f>Пресс!U182*Пресс!H182/Пресс!I182</f>
        <v>#DIV/0!</v>
      </c>
      <c r="AE182" s="18"/>
      <c r="AF182" s="877" t="e">
        <f>Пресс!U182*Пресс!H182/Пресс!J182</f>
        <v>#DIV/0!</v>
      </c>
      <c r="AG182" s="245"/>
      <c r="AH182" s="842" t="e">
        <f t="shared" si="124"/>
        <v>#DIV/0!</v>
      </c>
      <c r="AI182" s="876" t="e">
        <f t="shared" si="113"/>
        <v>#DIV/0!</v>
      </c>
      <c r="AJ182" s="908" t="e">
        <f>Пресс!W182*Пресс!H182/Пресс!I182</f>
        <v>#DIV/0!</v>
      </c>
      <c r="AK182" s="914"/>
      <c r="AL182" s="877" t="e">
        <f>Пресс!W182*Пресс!H182/Пресс!J182</f>
        <v>#DIV/0!</v>
      </c>
      <c r="AM182" s="18"/>
      <c r="AN182" s="908" t="e">
        <f>Пресс!Y182*Пресс!H182/Пресс!I182</f>
        <v>#DIV/0!</v>
      </c>
      <c r="AO182" s="914"/>
      <c r="AP182" s="877" t="e">
        <f>Пресс!Y182*Пресс!H182/Пресс!J182</f>
        <v>#DIV/0!</v>
      </c>
      <c r="AQ182" s="245"/>
      <c r="AR182" s="842" t="e">
        <f t="shared" si="125"/>
        <v>#DIV/0!</v>
      </c>
      <c r="AS182" s="876" t="e">
        <f t="shared" si="114"/>
        <v>#DIV/0!</v>
      </c>
      <c r="AT182" s="825" t="e">
        <f>Пресс!AA182*Пресс!H182/Пресс!I182</f>
        <v>#DIV/0!</v>
      </c>
      <c r="AU182" s="18"/>
      <c r="AV182" s="877" t="e">
        <f>Пресс!AA182*Пресс!H182/Пресс!J182</f>
        <v>#DIV/0!</v>
      </c>
      <c r="AW182" s="18"/>
      <c r="AX182" s="825" t="e">
        <f>Пресс!AC182*Пресс!H182/Пресс!I182</f>
        <v>#DIV/0!</v>
      </c>
      <c r="AY182" s="18"/>
      <c r="AZ182" s="877" t="e">
        <f>Пресс!AC182*Пресс!H182/Пресс!J182</f>
        <v>#DIV/0!</v>
      </c>
      <c r="BA182" s="245"/>
      <c r="BB182" s="842" t="e">
        <f t="shared" si="115"/>
        <v>#DIV/0!</v>
      </c>
      <c r="BC182" s="876" t="e">
        <f t="shared" si="116"/>
        <v>#DIV/0!</v>
      </c>
      <c r="BD182" s="825" t="e">
        <f>Пресс!AE182*Пресс!H182/Пресс!I182</f>
        <v>#DIV/0!</v>
      </c>
      <c r="BE182" s="18"/>
      <c r="BF182" s="877" t="e">
        <f>Пресс!AE182*Пресс!H182/Пресс!J182</f>
        <v>#DIV/0!</v>
      </c>
      <c r="BG182" s="18"/>
      <c r="BH182" s="825" t="e">
        <f>Пресс!AG182*Пресс!H182/Пресс!I182</f>
        <v>#DIV/0!</v>
      </c>
      <c r="BI182" s="29"/>
      <c r="BJ182" s="877" t="e">
        <f>Пресс!AG182*Пресс!H182/Пресс!J182</f>
        <v>#DIV/0!</v>
      </c>
      <c r="BK182" s="245"/>
      <c r="BL182" s="842" t="e">
        <f t="shared" si="117"/>
        <v>#DIV/0!</v>
      </c>
      <c r="BM182" s="876" t="e">
        <f t="shared" si="118"/>
        <v>#DIV/0!</v>
      </c>
      <c r="BN182" s="825" t="e">
        <f>Пресс!AI182*Пресс!H182/Пресс!I182</f>
        <v>#DIV/0!</v>
      </c>
      <c r="BO182" s="18"/>
      <c r="BP182" s="877" t="e">
        <f>Пресс!AI182*Пресс!H182/Пресс!J182</f>
        <v>#DIV/0!</v>
      </c>
      <c r="BQ182" s="18"/>
      <c r="BR182" s="825" t="e">
        <f>Пресс!AK182*Пресс!H182/Пресс!I182</f>
        <v>#DIV/0!</v>
      </c>
      <c r="BS182" s="18"/>
      <c r="BT182" s="877" t="e">
        <f>Пресс!AK182*Пресс!H182/Пресс!J182</f>
        <v>#DIV/0!</v>
      </c>
      <c r="BU182" s="245"/>
      <c r="BV182" s="876" t="e">
        <f t="shared" si="119"/>
        <v>#DIV/0!</v>
      </c>
      <c r="BW182" s="876" t="e">
        <f t="shared" si="120"/>
        <v>#DIV/0!</v>
      </c>
      <c r="BX182" s="825" t="e">
        <f>Пресс!AM182*Пресс!H182/Пресс!I182</f>
        <v>#DIV/0!</v>
      </c>
      <c r="BY182" s="18"/>
      <c r="BZ182" s="877" t="e">
        <f>Пресс!AM182*Пресс!H182/Пресс!J182</f>
        <v>#DIV/0!</v>
      </c>
      <c r="CA182" s="18"/>
      <c r="CB182" s="825" t="e">
        <f>Пресс!AO182*Пресс!H182/Пресс!I182</f>
        <v>#DIV/0!</v>
      </c>
      <c r="CC182" s="18"/>
      <c r="CD182" s="877" t="e">
        <f>Пресс!AO182*Пресс!H182/Пресс!J182</f>
        <v>#DIV/0!</v>
      </c>
      <c r="CE182" s="18"/>
      <c r="CF182" s="813" t="e">
        <f t="shared" si="135"/>
        <v>#DIV/0!</v>
      </c>
      <c r="CG182" s="257">
        <f t="shared" ref="CG182:CG318" si="137">SUM(CI182,CK182)</f>
        <v>0</v>
      </c>
      <c r="CH182" s="199" t="e">
        <f>Пресс!AQ182*Пресс!H182/Пресс!I182</f>
        <v>#DIV/0!</v>
      </c>
      <c r="CI182" s="15"/>
      <c r="CJ182" s="199" t="e">
        <f>Пресс!AS182*Пресс!H182/Пресс!I182</f>
        <v>#DIV/0!</v>
      </c>
      <c r="CK182" s="36"/>
      <c r="CL182" s="298" t="e">
        <f t="shared" si="136"/>
        <v>#DIV/0!</v>
      </c>
      <c r="CM182" s="257">
        <f t="shared" ref="CM182:CM318" si="138">SUM(CO182,CQ182)</f>
        <v>0</v>
      </c>
      <c r="CN182" s="199" t="e">
        <f>Пресс!AU182*Пресс!H182/Пресс!I182</f>
        <v>#DIV/0!</v>
      </c>
      <c r="CO182" s="30"/>
      <c r="CP182" s="199" t="e">
        <f>Пресс!AW182*Пресс!H182/Пресс!I182</f>
        <v>#DIV/0!</v>
      </c>
      <c r="CQ182" s="45"/>
    </row>
    <row r="183" spans="1:95" ht="19.5" hidden="1" customHeight="1" outlineLevel="1" thickBot="1" x14ac:dyDescent="0.25">
      <c r="A183" s="206"/>
      <c r="B183" s="1224"/>
      <c r="C183" s="336"/>
      <c r="D183" s="821">
        <f>Пресс!E183</f>
        <v>0</v>
      </c>
      <c r="E183" s="201">
        <f>Пресс!F183</f>
        <v>0</v>
      </c>
      <c r="F183" s="822">
        <f>Пресс!G183</f>
        <v>0</v>
      </c>
      <c r="G183" s="822"/>
      <c r="H183" s="822"/>
      <c r="I183" s="822"/>
      <c r="J183" s="849" t="e">
        <f>Пресс!K183*Пресс!H183/Пресс!I183</f>
        <v>#DIV/0!</v>
      </c>
      <c r="K183" s="826" t="e">
        <f t="shared" si="110"/>
        <v>#DIV/0!</v>
      </c>
      <c r="L183" s="818" t="e">
        <f>Пресс!K183*Пресс!H183/Пресс!J183</f>
        <v>#DIV/0!</v>
      </c>
      <c r="M183" s="962" t="e">
        <f t="shared" si="111"/>
        <v>#DIV/0!</v>
      </c>
      <c r="N183" s="950" t="e">
        <f t="shared" si="122"/>
        <v>#DIV/0!</v>
      </c>
      <c r="O183" s="876" t="e">
        <f t="shared" si="121"/>
        <v>#DIV/0!</v>
      </c>
      <c r="P183" s="825" t="e">
        <f>Пресс!O183*Пресс!H183/Пресс!I183</f>
        <v>#DIV/0!</v>
      </c>
      <c r="Q183" s="18"/>
      <c r="R183" s="877" t="e">
        <f>Пресс!O183*Пресс!H183/Пресс!J183</f>
        <v>#DIV/0!</v>
      </c>
      <c r="S183" s="18"/>
      <c r="T183" s="825" t="e">
        <f>Пресс!Q183*Пресс!H183/Пресс!I183</f>
        <v>#DIV/0!</v>
      </c>
      <c r="U183" s="18"/>
      <c r="V183" s="877" t="e">
        <f>Пресс!Q183*Пресс!H183/Пресс!J183</f>
        <v>#DIV/0!</v>
      </c>
      <c r="W183" s="245"/>
      <c r="X183" s="842" t="e">
        <f t="shared" si="123"/>
        <v>#DIV/0!</v>
      </c>
      <c r="Y183" s="876" t="e">
        <f t="shared" si="112"/>
        <v>#DIV/0!</v>
      </c>
      <c r="Z183" s="825" t="e">
        <f>Пресс!S183*Пресс!H183/Пресс!I183</f>
        <v>#DIV/0!</v>
      </c>
      <c r="AA183" s="18"/>
      <c r="AB183" s="877" t="e">
        <f>Пресс!S183*Пресс!H183/Пресс!J183</f>
        <v>#DIV/0!</v>
      </c>
      <c r="AC183" s="18"/>
      <c r="AD183" s="825" t="e">
        <f>Пресс!U183*Пресс!H183/Пресс!I183</f>
        <v>#DIV/0!</v>
      </c>
      <c r="AE183" s="18"/>
      <c r="AF183" s="877" t="e">
        <f>Пресс!U183*Пресс!H183/Пресс!J183</f>
        <v>#DIV/0!</v>
      </c>
      <c r="AG183" s="245"/>
      <c r="AH183" s="842" t="e">
        <f t="shared" si="124"/>
        <v>#DIV/0!</v>
      </c>
      <c r="AI183" s="876" t="e">
        <f t="shared" si="113"/>
        <v>#DIV/0!</v>
      </c>
      <c r="AJ183" s="908" t="e">
        <f>Пресс!W183*Пресс!H183/Пресс!I183</f>
        <v>#DIV/0!</v>
      </c>
      <c r="AK183" s="914"/>
      <c r="AL183" s="877" t="e">
        <f>Пресс!W183*Пресс!H183/Пресс!J183</f>
        <v>#DIV/0!</v>
      </c>
      <c r="AM183" s="18"/>
      <c r="AN183" s="908" t="e">
        <f>Пресс!Y183*Пресс!H183/Пресс!I183</f>
        <v>#DIV/0!</v>
      </c>
      <c r="AO183" s="914"/>
      <c r="AP183" s="877" t="e">
        <f>Пресс!Y183*Пресс!H183/Пресс!J183</f>
        <v>#DIV/0!</v>
      </c>
      <c r="AQ183" s="245"/>
      <c r="AR183" s="842" t="e">
        <f t="shared" si="125"/>
        <v>#DIV/0!</v>
      </c>
      <c r="AS183" s="876" t="e">
        <f t="shared" si="114"/>
        <v>#DIV/0!</v>
      </c>
      <c r="AT183" s="825" t="e">
        <f>Пресс!AA183*Пресс!H183/Пресс!I183</f>
        <v>#DIV/0!</v>
      </c>
      <c r="AU183" s="18"/>
      <c r="AV183" s="877" t="e">
        <f>Пресс!AA183*Пресс!H183/Пресс!J183</f>
        <v>#DIV/0!</v>
      </c>
      <c r="AW183" s="18"/>
      <c r="AX183" s="825" t="e">
        <f>Пресс!AC183*Пресс!H183/Пресс!I183</f>
        <v>#DIV/0!</v>
      </c>
      <c r="AY183" s="18"/>
      <c r="AZ183" s="877" t="e">
        <f>Пресс!AC183*Пресс!H183/Пресс!J183</f>
        <v>#DIV/0!</v>
      </c>
      <c r="BA183" s="245"/>
      <c r="BB183" s="842" t="e">
        <f t="shared" si="115"/>
        <v>#DIV/0!</v>
      </c>
      <c r="BC183" s="876" t="e">
        <f t="shared" si="116"/>
        <v>#DIV/0!</v>
      </c>
      <c r="BD183" s="825" t="e">
        <f>Пресс!AE183*Пресс!H183/Пресс!I183</f>
        <v>#DIV/0!</v>
      </c>
      <c r="BE183" s="18"/>
      <c r="BF183" s="877" t="e">
        <f>Пресс!AE183*Пресс!H183/Пресс!J183</f>
        <v>#DIV/0!</v>
      </c>
      <c r="BG183" s="18"/>
      <c r="BH183" s="825" t="e">
        <f>Пресс!AG183*Пресс!H183/Пресс!I183</f>
        <v>#DIV/0!</v>
      </c>
      <c r="BI183" s="29"/>
      <c r="BJ183" s="877" t="e">
        <f>Пресс!AG183*Пресс!H183/Пресс!J183</f>
        <v>#DIV/0!</v>
      </c>
      <c r="BK183" s="245"/>
      <c r="BL183" s="842" t="e">
        <f t="shared" si="117"/>
        <v>#DIV/0!</v>
      </c>
      <c r="BM183" s="876" t="e">
        <f t="shared" si="118"/>
        <v>#DIV/0!</v>
      </c>
      <c r="BN183" s="825" t="e">
        <f>Пресс!AI183*Пресс!H183/Пресс!I183</f>
        <v>#DIV/0!</v>
      </c>
      <c r="BO183" s="18"/>
      <c r="BP183" s="877" t="e">
        <f>Пресс!AI183*Пресс!H183/Пресс!J183</f>
        <v>#DIV/0!</v>
      </c>
      <c r="BQ183" s="18"/>
      <c r="BR183" s="825" t="e">
        <f>Пресс!AK183*Пресс!H183/Пресс!I183</f>
        <v>#DIV/0!</v>
      </c>
      <c r="BS183" s="18"/>
      <c r="BT183" s="877" t="e">
        <f>Пресс!AK183*Пресс!H183/Пресс!J183</f>
        <v>#DIV/0!</v>
      </c>
      <c r="BU183" s="245"/>
      <c r="BV183" s="876" t="e">
        <f t="shared" si="119"/>
        <v>#DIV/0!</v>
      </c>
      <c r="BW183" s="876" t="e">
        <f t="shared" si="120"/>
        <v>#DIV/0!</v>
      </c>
      <c r="BX183" s="825" t="e">
        <f>Пресс!AM183*Пресс!H183/Пресс!I183</f>
        <v>#DIV/0!</v>
      </c>
      <c r="BY183" s="18"/>
      <c r="BZ183" s="877" t="e">
        <f>Пресс!AM183*Пресс!H183/Пресс!J183</f>
        <v>#DIV/0!</v>
      </c>
      <c r="CA183" s="18"/>
      <c r="CB183" s="825" t="e">
        <f>Пресс!AO183*Пресс!H183/Пресс!I183</f>
        <v>#DIV/0!</v>
      </c>
      <c r="CC183" s="18"/>
      <c r="CD183" s="877" t="e">
        <f>Пресс!AO183*Пресс!H183/Пресс!J183</f>
        <v>#DIV/0!</v>
      </c>
      <c r="CE183" s="18"/>
      <c r="CF183" s="813" t="e">
        <f t="shared" si="135"/>
        <v>#DIV/0!</v>
      </c>
      <c r="CG183" s="257">
        <f t="shared" si="137"/>
        <v>0</v>
      </c>
      <c r="CH183" s="199" t="e">
        <f>Пресс!AQ183*Пресс!H183/Пресс!I183</f>
        <v>#DIV/0!</v>
      </c>
      <c r="CI183" s="15"/>
      <c r="CJ183" s="199" t="e">
        <f>Пресс!AS183*Пресс!H183/Пресс!I183</f>
        <v>#DIV/0!</v>
      </c>
      <c r="CK183" s="36"/>
      <c r="CL183" s="298" t="e">
        <f t="shared" si="136"/>
        <v>#DIV/0!</v>
      </c>
      <c r="CM183" s="257">
        <f t="shared" si="138"/>
        <v>0</v>
      </c>
      <c r="CN183" s="199" t="e">
        <f>Пресс!AU183*Пресс!H183/Пресс!I183</f>
        <v>#DIV/0!</v>
      </c>
      <c r="CO183" s="30"/>
      <c r="CP183" s="199" t="e">
        <f>Пресс!AW183*Пресс!H183/Пресс!I183</f>
        <v>#DIV/0!</v>
      </c>
      <c r="CQ183" s="45"/>
    </row>
    <row r="184" spans="1:95" ht="19.5" hidden="1" customHeight="1" outlineLevel="1" thickBot="1" x14ac:dyDescent="0.25">
      <c r="A184" s="206"/>
      <c r="B184" s="1224"/>
      <c r="C184" s="336"/>
      <c r="D184" s="821">
        <f>Пресс!E184</f>
        <v>0</v>
      </c>
      <c r="E184" s="201">
        <f>Пресс!F184</f>
        <v>0</v>
      </c>
      <c r="F184" s="822">
        <f>Пресс!G184</f>
        <v>0</v>
      </c>
      <c r="G184" s="822"/>
      <c r="H184" s="822"/>
      <c r="I184" s="822"/>
      <c r="J184" s="849" t="e">
        <f>Пресс!K184*Пресс!H184/Пресс!I184</f>
        <v>#DIV/0!</v>
      </c>
      <c r="K184" s="826" t="e">
        <f t="shared" si="110"/>
        <v>#DIV/0!</v>
      </c>
      <c r="L184" s="818" t="e">
        <f>Пресс!K184*Пресс!H184/Пресс!J184</f>
        <v>#DIV/0!</v>
      </c>
      <c r="M184" s="962" t="e">
        <f t="shared" si="111"/>
        <v>#DIV/0!</v>
      </c>
      <c r="N184" s="950" t="e">
        <f t="shared" si="122"/>
        <v>#DIV/0!</v>
      </c>
      <c r="O184" s="876" t="e">
        <f t="shared" si="121"/>
        <v>#DIV/0!</v>
      </c>
      <c r="P184" s="825" t="e">
        <f>Пресс!O184*Пресс!H184/Пресс!I184</f>
        <v>#DIV/0!</v>
      </c>
      <c r="Q184" s="18"/>
      <c r="R184" s="877" t="e">
        <f>Пресс!O184*Пресс!H184/Пресс!J184</f>
        <v>#DIV/0!</v>
      </c>
      <c r="S184" s="18"/>
      <c r="T184" s="825" t="e">
        <f>Пресс!Q184*Пресс!H184/Пресс!I184</f>
        <v>#DIV/0!</v>
      </c>
      <c r="U184" s="18"/>
      <c r="V184" s="877" t="e">
        <f>Пресс!Q184*Пресс!H184/Пресс!J184</f>
        <v>#DIV/0!</v>
      </c>
      <c r="W184" s="245"/>
      <c r="X184" s="842" t="e">
        <f t="shared" si="123"/>
        <v>#DIV/0!</v>
      </c>
      <c r="Y184" s="876" t="e">
        <f t="shared" si="112"/>
        <v>#DIV/0!</v>
      </c>
      <c r="Z184" s="825" t="e">
        <f>Пресс!S184*Пресс!H184/Пресс!I184</f>
        <v>#DIV/0!</v>
      </c>
      <c r="AA184" s="18"/>
      <c r="AB184" s="877" t="e">
        <f>Пресс!S184*Пресс!H184/Пресс!J184</f>
        <v>#DIV/0!</v>
      </c>
      <c r="AC184" s="18"/>
      <c r="AD184" s="825" t="e">
        <f>Пресс!U184*Пресс!H184/Пресс!I184</f>
        <v>#DIV/0!</v>
      </c>
      <c r="AE184" s="18"/>
      <c r="AF184" s="877" t="e">
        <f>Пресс!U184*Пресс!H184/Пресс!J184</f>
        <v>#DIV/0!</v>
      </c>
      <c r="AG184" s="245"/>
      <c r="AH184" s="842" t="e">
        <f t="shared" si="124"/>
        <v>#DIV/0!</v>
      </c>
      <c r="AI184" s="876" t="e">
        <f t="shared" si="113"/>
        <v>#DIV/0!</v>
      </c>
      <c r="AJ184" s="908" t="e">
        <f>Пресс!W184*Пресс!H184/Пресс!I184</f>
        <v>#DIV/0!</v>
      </c>
      <c r="AK184" s="914"/>
      <c r="AL184" s="877" t="e">
        <f>Пресс!W184*Пресс!H184/Пресс!J184</f>
        <v>#DIV/0!</v>
      </c>
      <c r="AM184" s="18"/>
      <c r="AN184" s="908" t="e">
        <f>Пресс!Y184*Пресс!H184/Пресс!I184</f>
        <v>#DIV/0!</v>
      </c>
      <c r="AO184" s="914"/>
      <c r="AP184" s="877" t="e">
        <f>Пресс!Y184*Пресс!H184/Пресс!J184</f>
        <v>#DIV/0!</v>
      </c>
      <c r="AQ184" s="245"/>
      <c r="AR184" s="842" t="e">
        <f t="shared" si="125"/>
        <v>#DIV/0!</v>
      </c>
      <c r="AS184" s="876" t="e">
        <f t="shared" si="114"/>
        <v>#DIV/0!</v>
      </c>
      <c r="AT184" s="825" t="e">
        <f>Пресс!AA184*Пресс!H184/Пресс!I184</f>
        <v>#DIV/0!</v>
      </c>
      <c r="AU184" s="18"/>
      <c r="AV184" s="877" t="e">
        <f>Пресс!AA184*Пресс!H184/Пресс!J184</f>
        <v>#DIV/0!</v>
      </c>
      <c r="AW184" s="18"/>
      <c r="AX184" s="825" t="e">
        <f>Пресс!AC184*Пресс!H184/Пресс!I184</f>
        <v>#DIV/0!</v>
      </c>
      <c r="AY184" s="18"/>
      <c r="AZ184" s="877" t="e">
        <f>Пресс!AC184*Пресс!H184/Пресс!J184</f>
        <v>#DIV/0!</v>
      </c>
      <c r="BA184" s="245"/>
      <c r="BB184" s="842" t="e">
        <f t="shared" si="115"/>
        <v>#DIV/0!</v>
      </c>
      <c r="BC184" s="876" t="e">
        <f t="shared" si="116"/>
        <v>#DIV/0!</v>
      </c>
      <c r="BD184" s="825" t="e">
        <f>Пресс!AE184*Пресс!H184/Пресс!I184</f>
        <v>#DIV/0!</v>
      </c>
      <c r="BE184" s="18"/>
      <c r="BF184" s="877" t="e">
        <f>Пресс!AE184*Пресс!H184/Пресс!J184</f>
        <v>#DIV/0!</v>
      </c>
      <c r="BG184" s="18"/>
      <c r="BH184" s="825" t="e">
        <f>Пресс!AG184*Пресс!H184/Пресс!I184</f>
        <v>#DIV/0!</v>
      </c>
      <c r="BI184" s="29"/>
      <c r="BJ184" s="877" t="e">
        <f>Пресс!AG184*Пресс!H184/Пресс!J184</f>
        <v>#DIV/0!</v>
      </c>
      <c r="BK184" s="245"/>
      <c r="BL184" s="842" t="e">
        <f t="shared" si="117"/>
        <v>#DIV/0!</v>
      </c>
      <c r="BM184" s="876" t="e">
        <f t="shared" si="118"/>
        <v>#DIV/0!</v>
      </c>
      <c r="BN184" s="825" t="e">
        <f>Пресс!AI184*Пресс!H184/Пресс!I184</f>
        <v>#DIV/0!</v>
      </c>
      <c r="BO184" s="18"/>
      <c r="BP184" s="877" t="e">
        <f>Пресс!AI184*Пресс!H184/Пресс!J184</f>
        <v>#DIV/0!</v>
      </c>
      <c r="BQ184" s="18"/>
      <c r="BR184" s="825" t="e">
        <f>Пресс!AK184*Пресс!H184/Пресс!I184</f>
        <v>#DIV/0!</v>
      </c>
      <c r="BS184" s="18"/>
      <c r="BT184" s="877" t="e">
        <f>Пресс!AK184*Пресс!H184/Пресс!J184</f>
        <v>#DIV/0!</v>
      </c>
      <c r="BU184" s="245"/>
      <c r="BV184" s="876" t="e">
        <f t="shared" si="119"/>
        <v>#DIV/0!</v>
      </c>
      <c r="BW184" s="876" t="e">
        <f t="shared" si="120"/>
        <v>#DIV/0!</v>
      </c>
      <c r="BX184" s="825" t="e">
        <f>Пресс!AM184*Пресс!H184/Пресс!I184</f>
        <v>#DIV/0!</v>
      </c>
      <c r="BY184" s="18"/>
      <c r="BZ184" s="877" t="e">
        <f>Пресс!AM184*Пресс!H184/Пресс!J184</f>
        <v>#DIV/0!</v>
      </c>
      <c r="CA184" s="18"/>
      <c r="CB184" s="825" t="e">
        <f>Пресс!AO184*Пресс!H184/Пресс!I184</f>
        <v>#DIV/0!</v>
      </c>
      <c r="CC184" s="18"/>
      <c r="CD184" s="877" t="e">
        <f>Пресс!AO184*Пресс!H184/Пресс!J184</f>
        <v>#DIV/0!</v>
      </c>
      <c r="CE184" s="18"/>
      <c r="CF184" s="813" t="e">
        <f t="shared" si="135"/>
        <v>#DIV/0!</v>
      </c>
      <c r="CG184" s="257">
        <f t="shared" si="137"/>
        <v>0</v>
      </c>
      <c r="CH184" s="199" t="e">
        <f>Пресс!AQ184*Пресс!H184/Пресс!I184</f>
        <v>#DIV/0!</v>
      </c>
      <c r="CI184" s="15"/>
      <c r="CJ184" s="199" t="e">
        <f>Пресс!AS184*Пресс!H184/Пресс!I184</f>
        <v>#DIV/0!</v>
      </c>
      <c r="CK184" s="36"/>
      <c r="CL184" s="298" t="e">
        <f t="shared" si="136"/>
        <v>#DIV/0!</v>
      </c>
      <c r="CM184" s="257">
        <f t="shared" si="138"/>
        <v>0</v>
      </c>
      <c r="CN184" s="199" t="e">
        <f>Пресс!AU184*Пресс!H184/Пресс!I184</f>
        <v>#DIV/0!</v>
      </c>
      <c r="CO184" s="30"/>
      <c r="CP184" s="199" t="e">
        <f>Пресс!AW184*Пресс!H184/Пресс!I184</f>
        <v>#DIV/0!</v>
      </c>
      <c r="CQ184" s="45"/>
    </row>
    <row r="185" spans="1:95" ht="19.5" customHeight="1" collapsed="1" thickBot="1" x14ac:dyDescent="0.25">
      <c r="A185" s="206"/>
      <c r="B185" s="1225"/>
      <c r="C185" s="351"/>
      <c r="D185" s="830">
        <f>Пресс!E185</f>
        <v>0</v>
      </c>
      <c r="E185" s="203">
        <f>Пресс!F185</f>
        <v>0</v>
      </c>
      <c r="F185" s="831">
        <f>Пресс!G185</f>
        <v>0</v>
      </c>
      <c r="G185" s="831"/>
      <c r="H185" s="831"/>
      <c r="I185" s="831"/>
      <c r="J185" s="873" t="e">
        <f>Пресс!K185*Пресс!H185/Пресс!I185</f>
        <v>#DIV/0!</v>
      </c>
      <c r="K185" s="874" t="e">
        <f t="shared" si="110"/>
        <v>#DIV/0!</v>
      </c>
      <c r="L185" s="875" t="e">
        <f>Пресс!K185*Пресс!H185/Пресс!J185</f>
        <v>#DIV/0!</v>
      </c>
      <c r="M185" s="963" t="e">
        <f t="shared" si="111"/>
        <v>#DIV/0!</v>
      </c>
      <c r="N185" s="951" t="e">
        <f t="shared" si="122"/>
        <v>#DIV/0!</v>
      </c>
      <c r="O185" s="880" t="e">
        <f t="shared" si="121"/>
        <v>#DIV/0!</v>
      </c>
      <c r="P185" s="832" t="e">
        <f>Пресс!O185*Пресс!H185/Пресс!I185</f>
        <v>#DIV/0!</v>
      </c>
      <c r="Q185" s="379"/>
      <c r="R185" s="881" t="e">
        <f>Пресс!O185*Пресс!H185/Пресс!J185</f>
        <v>#DIV/0!</v>
      </c>
      <c r="S185" s="379"/>
      <c r="T185" s="832" t="e">
        <f>Пресс!Q185*Пресс!H185/Пресс!I185</f>
        <v>#DIV/0!</v>
      </c>
      <c r="U185" s="379"/>
      <c r="V185" s="881" t="e">
        <f>Пресс!Q185*Пресс!H185/Пресс!J185</f>
        <v>#DIV/0!</v>
      </c>
      <c r="W185" s="375"/>
      <c r="X185" s="844" t="e">
        <f t="shared" si="123"/>
        <v>#DIV/0!</v>
      </c>
      <c r="Y185" s="880" t="e">
        <f t="shared" si="112"/>
        <v>#DIV/0!</v>
      </c>
      <c r="Z185" s="832" t="e">
        <f>Пресс!S185*Пресс!H185/Пресс!I185</f>
        <v>#DIV/0!</v>
      </c>
      <c r="AA185" s="379"/>
      <c r="AB185" s="881" t="e">
        <f>Пресс!S185*Пресс!H185/Пресс!J185</f>
        <v>#DIV/0!</v>
      </c>
      <c r="AC185" s="379"/>
      <c r="AD185" s="832" t="e">
        <f>Пресс!U185*Пресс!H185/Пресс!I185</f>
        <v>#DIV/0!</v>
      </c>
      <c r="AE185" s="379"/>
      <c r="AF185" s="881" t="e">
        <f>Пресс!U185*Пресс!H185/Пресс!J185</f>
        <v>#DIV/0!</v>
      </c>
      <c r="AG185" s="375"/>
      <c r="AH185" s="844" t="e">
        <f t="shared" si="124"/>
        <v>#DIV/0!</v>
      </c>
      <c r="AI185" s="880" t="e">
        <f t="shared" si="113"/>
        <v>#DIV/0!</v>
      </c>
      <c r="AJ185" s="909" t="e">
        <f>Пресс!W185*Пресс!H185/Пресс!I185</f>
        <v>#DIV/0!</v>
      </c>
      <c r="AK185" s="916"/>
      <c r="AL185" s="881" t="e">
        <f>Пресс!W185*Пресс!H185/Пресс!J185</f>
        <v>#DIV/0!</v>
      </c>
      <c r="AM185" s="379"/>
      <c r="AN185" s="909" t="e">
        <f>Пресс!Y185*Пресс!H185/Пресс!I185</f>
        <v>#DIV/0!</v>
      </c>
      <c r="AO185" s="916"/>
      <c r="AP185" s="881" t="e">
        <f>Пресс!Y185*Пресс!H185/Пресс!J185</f>
        <v>#DIV/0!</v>
      </c>
      <c r="AQ185" s="375"/>
      <c r="AR185" s="844" t="e">
        <f t="shared" si="125"/>
        <v>#DIV/0!</v>
      </c>
      <c r="AS185" s="880" t="e">
        <f t="shared" si="114"/>
        <v>#DIV/0!</v>
      </c>
      <c r="AT185" s="832" t="e">
        <f>Пресс!AA185*Пресс!H185/Пресс!I185</f>
        <v>#DIV/0!</v>
      </c>
      <c r="AU185" s="379"/>
      <c r="AV185" s="881" t="e">
        <f>Пресс!AA185*Пресс!H185/Пресс!J185</f>
        <v>#DIV/0!</v>
      </c>
      <c r="AW185" s="379"/>
      <c r="AX185" s="832" t="e">
        <f>Пресс!AC185*Пресс!H185/Пресс!I185</f>
        <v>#DIV/0!</v>
      </c>
      <c r="AY185" s="379"/>
      <c r="AZ185" s="881" t="e">
        <f>Пресс!AC185*Пресс!H185/Пресс!J185</f>
        <v>#DIV/0!</v>
      </c>
      <c r="BA185" s="375"/>
      <c r="BB185" s="844" t="e">
        <f t="shared" si="115"/>
        <v>#DIV/0!</v>
      </c>
      <c r="BC185" s="880" t="e">
        <f t="shared" si="116"/>
        <v>#DIV/0!</v>
      </c>
      <c r="BD185" s="832" t="e">
        <f>Пресс!AE185*Пресс!H185/Пресс!I185</f>
        <v>#DIV/0!</v>
      </c>
      <c r="BE185" s="379"/>
      <c r="BF185" s="881" t="e">
        <f>Пресс!AE185*Пресс!H185/Пресс!J185</f>
        <v>#DIV/0!</v>
      </c>
      <c r="BG185" s="379"/>
      <c r="BH185" s="832" t="e">
        <f>Пресс!AG185*Пресс!H185/Пресс!I185</f>
        <v>#DIV/0!</v>
      </c>
      <c r="BI185" s="31"/>
      <c r="BJ185" s="881" t="e">
        <f>Пресс!AG185*Пресс!H185/Пресс!J185</f>
        <v>#DIV/0!</v>
      </c>
      <c r="BK185" s="375"/>
      <c r="BL185" s="844" t="e">
        <f t="shared" si="117"/>
        <v>#DIV/0!</v>
      </c>
      <c r="BM185" s="880" t="e">
        <f t="shared" si="118"/>
        <v>#DIV/0!</v>
      </c>
      <c r="BN185" s="832" t="e">
        <f>Пресс!AI185*Пресс!H185/Пресс!I185</f>
        <v>#DIV/0!</v>
      </c>
      <c r="BO185" s="379"/>
      <c r="BP185" s="881" t="e">
        <f>Пресс!AI185*Пресс!H185/Пресс!J185</f>
        <v>#DIV/0!</v>
      </c>
      <c r="BQ185" s="379"/>
      <c r="BR185" s="832" t="e">
        <f>Пресс!AK185*Пресс!H185/Пресс!I185</f>
        <v>#DIV/0!</v>
      </c>
      <c r="BS185" s="379"/>
      <c r="BT185" s="881" t="e">
        <f>Пресс!AK185*Пресс!H185/Пресс!J185</f>
        <v>#DIV/0!</v>
      </c>
      <c r="BU185" s="375"/>
      <c r="BV185" s="880" t="e">
        <f t="shared" si="119"/>
        <v>#DIV/0!</v>
      </c>
      <c r="BW185" s="880" t="e">
        <f t="shared" si="120"/>
        <v>#DIV/0!</v>
      </c>
      <c r="BX185" s="832" t="e">
        <f>Пресс!AM185*Пресс!H185/Пресс!I185</f>
        <v>#DIV/0!</v>
      </c>
      <c r="BY185" s="379"/>
      <c r="BZ185" s="881" t="e">
        <f>Пресс!AM185*Пресс!H185/Пресс!J185</f>
        <v>#DIV/0!</v>
      </c>
      <c r="CA185" s="379"/>
      <c r="CB185" s="832" t="e">
        <f>Пресс!AO185*Пресс!H185/Пресс!I185</f>
        <v>#DIV/0!</v>
      </c>
      <c r="CC185" s="379"/>
      <c r="CD185" s="881" t="e">
        <f>Пресс!AO185*Пресс!H185/Пресс!J185</f>
        <v>#DIV/0!</v>
      </c>
      <c r="CE185" s="379"/>
      <c r="CF185" s="813" t="e">
        <f t="shared" si="135"/>
        <v>#DIV/0!</v>
      </c>
      <c r="CG185" s="257">
        <f t="shared" si="137"/>
        <v>0</v>
      </c>
      <c r="CH185" s="199" t="e">
        <f>Пресс!AQ185*Пресс!H185/Пресс!I185</f>
        <v>#DIV/0!</v>
      </c>
      <c r="CI185" s="16"/>
      <c r="CJ185" s="199" t="e">
        <f>Пресс!AS185*Пресс!H185/Пресс!I185</f>
        <v>#DIV/0!</v>
      </c>
      <c r="CK185" s="37"/>
      <c r="CL185" s="298" t="e">
        <f t="shared" si="136"/>
        <v>#DIV/0!</v>
      </c>
      <c r="CM185" s="257">
        <f t="shared" si="138"/>
        <v>0</v>
      </c>
      <c r="CN185" s="199" t="e">
        <f>Пресс!AU185*Пресс!H185/Пресс!I185</f>
        <v>#DIV/0!</v>
      </c>
      <c r="CO185" s="16"/>
      <c r="CP185" s="199" t="e">
        <f>Пресс!AW185*Пресс!H185/Пресс!I185</f>
        <v>#DIV/0!</v>
      </c>
      <c r="CQ185" s="43"/>
    </row>
    <row r="186" spans="1:95" ht="10.5" customHeight="1" thickBot="1" x14ac:dyDescent="0.25">
      <c r="A186" s="195"/>
      <c r="B186" s="206"/>
      <c r="C186" s="221"/>
      <c r="D186" s="222"/>
      <c r="E186" s="223"/>
      <c r="F186" s="306"/>
      <c r="G186" s="313"/>
      <c r="H186" s="255"/>
      <c r="I186" s="255"/>
      <c r="J186" s="804"/>
      <c r="K186" s="959">
        <f t="shared" si="110"/>
        <v>0</v>
      </c>
      <c r="L186" s="882" t="e">
        <f>Пресс!K186*Пресс!H186/Пресс!J186</f>
        <v>#DIV/0!</v>
      </c>
      <c r="M186" s="960" t="e">
        <f t="shared" si="111"/>
        <v>#DIV/0!</v>
      </c>
      <c r="N186" s="835">
        <f t="shared" si="122"/>
        <v>0</v>
      </c>
      <c r="O186" s="835" t="e">
        <f t="shared" si="121"/>
        <v>#DIV/0!</v>
      </c>
      <c r="P186" s="850"/>
      <c r="Q186" s="19"/>
      <c r="R186" s="811" t="e">
        <f>Пресс!O186*Пресс!H186/Пресс!J186</f>
        <v>#DIV/0!</v>
      </c>
      <c r="S186" s="19"/>
      <c r="T186" s="850"/>
      <c r="U186" s="19"/>
      <c r="V186" s="811" t="e">
        <f>Пресс!Q186*Пресс!H186/Пресс!J186</f>
        <v>#DIV/0!</v>
      </c>
      <c r="W186" s="23"/>
      <c r="X186" s="843">
        <f t="shared" si="123"/>
        <v>0</v>
      </c>
      <c r="Y186" s="843" t="e">
        <f t="shared" si="112"/>
        <v>#DIV/0!</v>
      </c>
      <c r="Z186" s="850"/>
      <c r="AA186" s="19"/>
      <c r="AB186" s="811" t="e">
        <f>Пресс!S186*Пресс!H186/Пресс!J186</f>
        <v>#DIV/0!</v>
      </c>
      <c r="AC186" s="19"/>
      <c r="AD186" s="850"/>
      <c r="AE186" s="19"/>
      <c r="AF186" s="811" t="e">
        <f>Пресс!U186*Пресс!H186/Пресс!J186</f>
        <v>#DIV/0!</v>
      </c>
      <c r="AG186" s="23"/>
      <c r="AH186" s="843">
        <f t="shared" si="124"/>
        <v>0</v>
      </c>
      <c r="AI186" s="843" t="e">
        <f t="shared" si="113"/>
        <v>#DIV/0!</v>
      </c>
      <c r="AJ186" s="906"/>
      <c r="AK186" s="905"/>
      <c r="AL186" s="811" t="e">
        <f>Пресс!W186*Пресс!H186/Пресс!J186</f>
        <v>#DIV/0!</v>
      </c>
      <c r="AM186" s="19"/>
      <c r="AN186" s="906"/>
      <c r="AO186" s="905"/>
      <c r="AP186" s="811" t="e">
        <f>Пресс!Y186*Пресс!H186/Пресс!J186</f>
        <v>#DIV/0!</v>
      </c>
      <c r="AQ186" s="23"/>
      <c r="AR186" s="843">
        <f t="shared" si="125"/>
        <v>0</v>
      </c>
      <c r="AS186" s="935" t="e">
        <f t="shared" si="114"/>
        <v>#DIV/0!</v>
      </c>
      <c r="AT186" s="850"/>
      <c r="AU186" s="19"/>
      <c r="AV186" s="811" t="e">
        <f>Пресс!AA186*Пресс!H186/Пресс!J186</f>
        <v>#DIV/0!</v>
      </c>
      <c r="AW186" s="19"/>
      <c r="AX186" s="850"/>
      <c r="AY186" s="19"/>
      <c r="AZ186" s="811" t="e">
        <f>Пресс!AC186*Пресс!H186/Пресс!J186</f>
        <v>#DIV/0!</v>
      </c>
      <c r="BA186" s="23"/>
      <c r="BB186" s="898" t="e">
        <f t="shared" si="115"/>
        <v>#DIV/0!</v>
      </c>
      <c r="BC186" s="935" t="e">
        <f t="shared" si="116"/>
        <v>#DIV/0!</v>
      </c>
      <c r="BD186" s="851" t="e">
        <f>Пресс!AE186*Пресс!H186/Пресс!I186</f>
        <v>#DIV/0!</v>
      </c>
      <c r="BE186" s="23"/>
      <c r="BF186" s="811" t="e">
        <f>Пресс!AE186*Пресс!H186/Пресс!J186</f>
        <v>#DIV/0!</v>
      </c>
      <c r="BG186" s="23"/>
      <c r="BH186" s="851" t="e">
        <f>Пресс!AG186*Пресс!H186/Пресс!I186</f>
        <v>#DIV/0!</v>
      </c>
      <c r="BI186" s="258"/>
      <c r="BJ186" s="811" t="e">
        <f>Пресс!AG186*Пресс!H186/Пресс!J186</f>
        <v>#DIV/0!</v>
      </c>
      <c r="BK186" s="19"/>
      <c r="BL186" s="898" t="e">
        <f t="shared" si="117"/>
        <v>#DIV/0!</v>
      </c>
      <c r="BM186" s="935" t="e">
        <f t="shared" si="118"/>
        <v>#DIV/0!</v>
      </c>
      <c r="BN186" s="803" t="e">
        <f>Пресс!AI186*Пресс!H186/Пресс!I186</f>
        <v>#DIV/0!</v>
      </c>
      <c r="BO186" s="943"/>
      <c r="BP186" s="811" t="e">
        <f>Пресс!AI186*Пресс!H186/Пресс!J186</f>
        <v>#DIV/0!</v>
      </c>
      <c r="BQ186" s="23"/>
      <c r="BR186" s="851" t="e">
        <f>Пресс!AK186*Пресс!H186/Пресс!I186</f>
        <v>#DIV/0!</v>
      </c>
      <c r="BS186" s="23"/>
      <c r="BT186" s="811" t="e">
        <f>Пресс!AK186*Пресс!H186/Пресс!J186</f>
        <v>#DIV/0!</v>
      </c>
      <c r="BU186" s="23"/>
      <c r="BV186" s="898" t="e">
        <f t="shared" si="119"/>
        <v>#DIV/0!</v>
      </c>
      <c r="BW186" s="935" t="e">
        <f t="shared" si="120"/>
        <v>#DIV/0!</v>
      </c>
      <c r="BX186" s="850" t="e">
        <f>Пресс!AM186*Пресс!H186/Пресс!I186</f>
        <v>#DIV/0!</v>
      </c>
      <c r="BY186" s="23"/>
      <c r="BZ186" s="811" t="e">
        <f>Пресс!AM186*Пресс!H186/Пресс!J186</f>
        <v>#DIV/0!</v>
      </c>
      <c r="CA186" s="23"/>
      <c r="CB186" s="851" t="e">
        <f>Пресс!AO186*Пресс!H186/Пресс!I186</f>
        <v>#DIV/0!</v>
      </c>
      <c r="CC186" s="304"/>
      <c r="CD186" s="811" t="e">
        <f>Пресс!AO186*Пресс!H186/Пресс!J186</f>
        <v>#DIV/0!</v>
      </c>
      <c r="CE186" s="23"/>
      <c r="CF186" s="293" t="e">
        <f t="shared" si="135"/>
        <v>#DIV/0!</v>
      </c>
      <c r="CG186" s="259">
        <f t="shared" si="137"/>
        <v>0</v>
      </c>
      <c r="CH186" s="208"/>
      <c r="CI186" s="11"/>
      <c r="CJ186" s="199" t="e">
        <f>Пресс!AS186*Пресс!H186/Пресс!I186</f>
        <v>#DIV/0!</v>
      </c>
      <c r="CK186" s="32"/>
      <c r="CL186" s="293" t="e">
        <f t="shared" si="136"/>
        <v>#DIV/0!</v>
      </c>
      <c r="CM186" s="259">
        <f t="shared" si="138"/>
        <v>0</v>
      </c>
      <c r="CN186" s="199" t="e">
        <f>Пресс!AU186*Пресс!H186/Пресс!I186</f>
        <v>#DIV/0!</v>
      </c>
      <c r="CO186" s="41"/>
      <c r="CP186" s="199" t="e">
        <f>Пресс!AW186*Пресс!H186/Пресс!I186</f>
        <v>#DIV/0!</v>
      </c>
      <c r="CQ186" s="296"/>
    </row>
    <row r="187" spans="1:95" ht="27" customHeight="1" thickBot="1" x14ac:dyDescent="0.25">
      <c r="A187" s="1223" t="str">
        <f>Пресс!C187</f>
        <v>Пресс №6</v>
      </c>
      <c r="B187" s="1231"/>
      <c r="C187" s="350" t="str">
        <f>Пресс!D187</f>
        <v>Подложка LVT</v>
      </c>
      <c r="D187" s="827" t="str">
        <f>Пресс!E187</f>
        <v>Подложка LVT</v>
      </c>
      <c r="E187" s="225">
        <f>Пресс!F187</f>
        <v>55</v>
      </c>
      <c r="F187" s="886">
        <f>Пресс!G187</f>
        <v>421</v>
      </c>
      <c r="G187" s="886"/>
      <c r="H187" s="886"/>
      <c r="I187" s="886"/>
      <c r="J187" s="848">
        <f>Пресс!K187*Пресс!H187/Пресс!I187</f>
        <v>0</v>
      </c>
      <c r="K187" s="871">
        <f t="shared" si="110"/>
        <v>0</v>
      </c>
      <c r="L187" s="872">
        <f>Пресс!K187*Пресс!H187/Пресс!J187</f>
        <v>0</v>
      </c>
      <c r="M187" s="961">
        <f t="shared" si="111"/>
        <v>0</v>
      </c>
      <c r="N187" s="949">
        <f t="shared" si="122"/>
        <v>0</v>
      </c>
      <c r="O187" s="878">
        <f t="shared" si="121"/>
        <v>0</v>
      </c>
      <c r="P187" s="829">
        <f>Пресс!O187*Пресс!H187/Пресс!I187</f>
        <v>0</v>
      </c>
      <c r="Q187" s="24"/>
      <c r="R187" s="879">
        <f>Пресс!O187*Пресс!H187/Пресс!J187</f>
        <v>0</v>
      </c>
      <c r="S187" s="24"/>
      <c r="T187" s="829">
        <f>Пресс!Q187*Пресс!H187/Пресс!I187</f>
        <v>0</v>
      </c>
      <c r="U187" s="24"/>
      <c r="V187" s="879">
        <f>Пресс!Q187*Пресс!H187/Пресс!J187</f>
        <v>0</v>
      </c>
      <c r="W187" s="52"/>
      <c r="X187" s="841">
        <f t="shared" si="123"/>
        <v>0</v>
      </c>
      <c r="Y187" s="878">
        <f t="shared" si="112"/>
        <v>0</v>
      </c>
      <c r="Z187" s="829">
        <f>Пресс!S187*Пресс!H187/Пресс!I187</f>
        <v>0</v>
      </c>
      <c r="AA187" s="24"/>
      <c r="AB187" s="879">
        <f>Пресс!S187*Пресс!H187/Пресс!J187</f>
        <v>0</v>
      </c>
      <c r="AC187" s="24"/>
      <c r="AD187" s="829">
        <f>Пресс!U187*Пресс!H187/Пресс!I187</f>
        <v>0</v>
      </c>
      <c r="AE187" s="24"/>
      <c r="AF187" s="879">
        <f>Пресс!U187*Пресс!H187/Пресс!J187</f>
        <v>0</v>
      </c>
      <c r="AG187" s="52"/>
      <c r="AH187" s="841">
        <f t="shared" si="124"/>
        <v>0</v>
      </c>
      <c r="AI187" s="878">
        <f t="shared" si="113"/>
        <v>0</v>
      </c>
      <c r="AJ187" s="907">
        <f>Пресс!W187*Пресс!H187/Пресс!I187</f>
        <v>0</v>
      </c>
      <c r="AK187" s="915"/>
      <c r="AL187" s="879">
        <f>Пресс!W187*Пресс!H187/Пресс!J187</f>
        <v>0</v>
      </c>
      <c r="AM187" s="24"/>
      <c r="AN187" s="907">
        <f>Пресс!Y187*Пресс!H187/Пресс!I187</f>
        <v>0</v>
      </c>
      <c r="AO187" s="915"/>
      <c r="AP187" s="879">
        <f>Пресс!Y187*Пресс!H187/Пресс!J187</f>
        <v>0</v>
      </c>
      <c r="AQ187" s="52"/>
      <c r="AR187" s="841">
        <f t="shared" si="125"/>
        <v>0</v>
      </c>
      <c r="AS187" s="878">
        <f t="shared" si="114"/>
        <v>0</v>
      </c>
      <c r="AT187" s="829">
        <f>Пресс!AA187*Пресс!H187/Пресс!I187</f>
        <v>0</v>
      </c>
      <c r="AU187" s="24"/>
      <c r="AV187" s="879">
        <f>Пресс!AA187*Пресс!H187/Пресс!J187</f>
        <v>0</v>
      </c>
      <c r="AW187" s="24"/>
      <c r="AX187" s="829">
        <f>Пресс!AC187*Пресс!H187/Пресс!I187</f>
        <v>0</v>
      </c>
      <c r="AY187" s="24"/>
      <c r="AZ187" s="879">
        <f>Пресс!AC187*Пресс!H187/Пресс!J187</f>
        <v>0</v>
      </c>
      <c r="BA187" s="52"/>
      <c r="BB187" s="876">
        <f t="shared" si="115"/>
        <v>0</v>
      </c>
      <c r="BC187" s="876">
        <f t="shared" si="116"/>
        <v>0</v>
      </c>
      <c r="BD187" s="825">
        <f>Пресс!AE187*Пресс!H187/Пресс!I187</f>
        <v>0</v>
      </c>
      <c r="BE187" s="18"/>
      <c r="BF187" s="877">
        <f>Пресс!AE187*Пресс!H187/Пресс!J187</f>
        <v>0</v>
      </c>
      <c r="BG187" s="18"/>
      <c r="BH187" s="825">
        <f>Пресс!AG187*Пресс!H187/Пресс!I187</f>
        <v>0</v>
      </c>
      <c r="BI187" s="29"/>
      <c r="BJ187" s="877">
        <f>Пресс!AG187*Пресс!H187/Пресс!J187</f>
        <v>0</v>
      </c>
      <c r="BK187" s="245"/>
      <c r="BL187" s="876">
        <f t="shared" si="117"/>
        <v>0</v>
      </c>
      <c r="BM187" s="876">
        <f t="shared" si="118"/>
        <v>0</v>
      </c>
      <c r="BN187" s="825">
        <f>Пресс!AI187*Пресс!H187/Пресс!I187</f>
        <v>0</v>
      </c>
      <c r="BO187" s="18"/>
      <c r="BP187" s="877">
        <f>Пресс!AI187*Пресс!H187/Пресс!J187</f>
        <v>0</v>
      </c>
      <c r="BQ187" s="18"/>
      <c r="BR187" s="825">
        <f>Пресс!AK187*Пресс!H187/Пресс!I187</f>
        <v>0</v>
      </c>
      <c r="BS187" s="18"/>
      <c r="BT187" s="877">
        <f>Пресс!AK187*Пресс!H187/Пресс!J187</f>
        <v>0</v>
      </c>
      <c r="BU187" s="245"/>
      <c r="BV187" s="841">
        <f t="shared" si="119"/>
        <v>0</v>
      </c>
      <c r="BW187" s="878">
        <f t="shared" si="120"/>
        <v>0</v>
      </c>
      <c r="BX187" s="829">
        <f>Пресс!AM187*Пресс!H187/Пресс!I187</f>
        <v>0</v>
      </c>
      <c r="BY187" s="24"/>
      <c r="BZ187" s="879">
        <f>Пресс!AM187*Пресс!H187/Пресс!J187</f>
        <v>0</v>
      </c>
      <c r="CA187" s="24"/>
      <c r="CB187" s="829">
        <f>Пресс!AO187*Пресс!H187/Пресс!I187</f>
        <v>0</v>
      </c>
      <c r="CC187" s="24"/>
      <c r="CD187" s="879">
        <f>Пресс!AO187*Пресс!H187/Пресс!J187</f>
        <v>0</v>
      </c>
      <c r="CE187" s="348"/>
      <c r="CF187" s="810">
        <f t="shared" si="135"/>
        <v>0</v>
      </c>
      <c r="CG187" s="266">
        <f t="shared" si="137"/>
        <v>0</v>
      </c>
      <c r="CH187" s="202">
        <f>Пресс!AQ187*Пресс!H187/Пресс!I187</f>
        <v>0</v>
      </c>
      <c r="CI187" s="10"/>
      <c r="CJ187" s="199">
        <f>Пресс!AS187*Пресс!H187/Пресс!I187</f>
        <v>0</v>
      </c>
      <c r="CK187" s="35"/>
      <c r="CL187" s="294">
        <f t="shared" si="136"/>
        <v>0</v>
      </c>
      <c r="CM187" s="266">
        <f t="shared" si="138"/>
        <v>0</v>
      </c>
      <c r="CN187" s="199">
        <f>Пресс!AU187*Пресс!H187/Пресс!I187</f>
        <v>0</v>
      </c>
      <c r="CO187" s="28"/>
      <c r="CP187" s="199">
        <f>Пресс!AW187*Пресс!H187/Пресс!I187</f>
        <v>0</v>
      </c>
      <c r="CQ187" s="54"/>
    </row>
    <row r="188" spans="1:95" ht="19.5" hidden="1" customHeight="1" outlineLevel="1" thickBot="1" x14ac:dyDescent="0.25">
      <c r="A188" s="1224"/>
      <c r="B188" s="1221"/>
      <c r="C188" s="336"/>
      <c r="D188" s="821">
        <f>Пресс!E188</f>
        <v>0</v>
      </c>
      <c r="E188" s="226">
        <f>Пресс!F188</f>
        <v>0</v>
      </c>
      <c r="F188" s="884">
        <f>Пресс!G188</f>
        <v>0</v>
      </c>
      <c r="G188" s="884"/>
      <c r="H188" s="884"/>
      <c r="I188" s="884"/>
      <c r="J188" s="849" t="e">
        <f>Пресс!K188*Пресс!H188/Пресс!I188</f>
        <v>#DIV/0!</v>
      </c>
      <c r="K188" s="826" t="e">
        <f t="shared" si="110"/>
        <v>#DIV/0!</v>
      </c>
      <c r="L188" s="818" t="e">
        <f>Пресс!K188*Пресс!H188/Пресс!J188</f>
        <v>#DIV/0!</v>
      </c>
      <c r="M188" s="962" t="e">
        <f t="shared" si="111"/>
        <v>#DIV/0!</v>
      </c>
      <c r="N188" s="950" t="e">
        <f t="shared" si="122"/>
        <v>#DIV/0!</v>
      </c>
      <c r="O188" s="876" t="e">
        <f t="shared" si="121"/>
        <v>#DIV/0!</v>
      </c>
      <c r="P188" s="825" t="e">
        <f>Пресс!O188*Пресс!H188/Пресс!I188</f>
        <v>#DIV/0!</v>
      </c>
      <c r="Q188" s="18"/>
      <c r="R188" s="877" t="e">
        <f>Пресс!O188*Пресс!H188/Пресс!J188</f>
        <v>#DIV/0!</v>
      </c>
      <c r="S188" s="18"/>
      <c r="T188" s="825" t="e">
        <f>Пресс!Q188*Пресс!H188/Пресс!I188</f>
        <v>#DIV/0!</v>
      </c>
      <c r="U188" s="18"/>
      <c r="V188" s="877" t="e">
        <f>Пресс!Q188*Пресс!H188/Пресс!J188</f>
        <v>#DIV/0!</v>
      </c>
      <c r="W188" s="245"/>
      <c r="X188" s="842" t="e">
        <f t="shared" si="123"/>
        <v>#DIV/0!</v>
      </c>
      <c r="Y188" s="876" t="e">
        <f t="shared" si="112"/>
        <v>#DIV/0!</v>
      </c>
      <c r="Z188" s="825" t="e">
        <f>Пресс!S188*Пресс!H188/Пресс!I188</f>
        <v>#DIV/0!</v>
      </c>
      <c r="AA188" s="18"/>
      <c r="AB188" s="877" t="e">
        <f>Пресс!S188*Пресс!H188/Пресс!J188</f>
        <v>#DIV/0!</v>
      </c>
      <c r="AC188" s="18"/>
      <c r="AD188" s="825" t="e">
        <f>Пресс!U188*Пресс!H188/Пресс!I188</f>
        <v>#DIV/0!</v>
      </c>
      <c r="AE188" s="18"/>
      <c r="AF188" s="877" t="e">
        <f>Пресс!U188*Пресс!H188/Пресс!J188</f>
        <v>#DIV/0!</v>
      </c>
      <c r="AG188" s="245"/>
      <c r="AH188" s="842" t="e">
        <f t="shared" si="124"/>
        <v>#DIV/0!</v>
      </c>
      <c r="AI188" s="876" t="e">
        <f t="shared" si="113"/>
        <v>#DIV/0!</v>
      </c>
      <c r="AJ188" s="908" t="e">
        <f>Пресс!W188*Пресс!H188/Пресс!I188</f>
        <v>#DIV/0!</v>
      </c>
      <c r="AK188" s="914"/>
      <c r="AL188" s="877" t="e">
        <f>Пресс!W188*Пресс!H188/Пресс!J188</f>
        <v>#DIV/0!</v>
      </c>
      <c r="AM188" s="18"/>
      <c r="AN188" s="908" t="e">
        <f>Пресс!Y188*Пресс!H188/Пресс!I188</f>
        <v>#DIV/0!</v>
      </c>
      <c r="AO188" s="914"/>
      <c r="AP188" s="877" t="e">
        <f>Пресс!Y188*Пресс!H188/Пресс!J188</f>
        <v>#DIV/0!</v>
      </c>
      <c r="AQ188" s="245"/>
      <c r="AR188" s="842" t="e">
        <f t="shared" si="125"/>
        <v>#DIV/0!</v>
      </c>
      <c r="AS188" s="876" t="e">
        <f t="shared" si="114"/>
        <v>#DIV/0!</v>
      </c>
      <c r="AT188" s="825" t="e">
        <f>Пресс!AA188*Пресс!H188/Пресс!I188</f>
        <v>#DIV/0!</v>
      </c>
      <c r="AU188" s="18"/>
      <c r="AV188" s="877" t="e">
        <f>Пресс!AA188*Пресс!H188/Пресс!J188</f>
        <v>#DIV/0!</v>
      </c>
      <c r="AW188" s="18"/>
      <c r="AX188" s="825" t="e">
        <f>Пресс!AC188*Пресс!H188/Пресс!I188</f>
        <v>#DIV/0!</v>
      </c>
      <c r="AY188" s="18"/>
      <c r="AZ188" s="877" t="e">
        <f>Пресс!AC188*Пресс!H188/Пресс!J188</f>
        <v>#DIV/0!</v>
      </c>
      <c r="BA188" s="245"/>
      <c r="BB188" s="876" t="e">
        <f t="shared" si="115"/>
        <v>#DIV/0!</v>
      </c>
      <c r="BC188" s="876" t="e">
        <f t="shared" si="116"/>
        <v>#DIV/0!</v>
      </c>
      <c r="BD188" s="825" t="e">
        <f>Пресс!AE188*Пресс!H188/Пресс!I188</f>
        <v>#DIV/0!</v>
      </c>
      <c r="BE188" s="18"/>
      <c r="BF188" s="877" t="e">
        <f>Пресс!AE188*Пресс!H188/Пресс!J188</f>
        <v>#DIV/0!</v>
      </c>
      <c r="BG188" s="18"/>
      <c r="BH188" s="825" t="e">
        <f>Пресс!AG188*Пресс!H188/Пресс!I188</f>
        <v>#DIV/0!</v>
      </c>
      <c r="BI188" s="29"/>
      <c r="BJ188" s="877" t="e">
        <f>Пресс!AG188*Пресс!H188/Пресс!J188</f>
        <v>#DIV/0!</v>
      </c>
      <c r="BK188" s="245"/>
      <c r="BL188" s="876" t="e">
        <f t="shared" si="117"/>
        <v>#DIV/0!</v>
      </c>
      <c r="BM188" s="876" t="e">
        <f t="shared" si="118"/>
        <v>#DIV/0!</v>
      </c>
      <c r="BN188" s="825" t="e">
        <f>Пресс!AI188*Пресс!H188/Пресс!I188</f>
        <v>#DIV/0!</v>
      </c>
      <c r="BO188" s="18"/>
      <c r="BP188" s="877" t="e">
        <f>Пресс!AI188*Пресс!H188/Пресс!J188</f>
        <v>#DIV/0!</v>
      </c>
      <c r="BQ188" s="18"/>
      <c r="BR188" s="825" t="e">
        <f>Пресс!AK188*Пресс!H188/Пресс!I188</f>
        <v>#DIV/0!</v>
      </c>
      <c r="BS188" s="18"/>
      <c r="BT188" s="877" t="e">
        <f>Пресс!AK188*Пресс!H188/Пресс!J188</f>
        <v>#DIV/0!</v>
      </c>
      <c r="BU188" s="245"/>
      <c r="BV188" s="842" t="e">
        <f t="shared" si="119"/>
        <v>#DIV/0!</v>
      </c>
      <c r="BW188" s="876" t="e">
        <f t="shared" si="120"/>
        <v>#DIV/0!</v>
      </c>
      <c r="BX188" s="825" t="e">
        <f>Пресс!AM188*Пресс!H188/Пресс!I188</f>
        <v>#DIV/0!</v>
      </c>
      <c r="BY188" s="18"/>
      <c r="BZ188" s="877" t="e">
        <f>Пресс!AM188*Пресс!H188/Пресс!J188</f>
        <v>#DIV/0!</v>
      </c>
      <c r="CA188" s="18"/>
      <c r="CB188" s="825" t="e">
        <f>Пресс!AO188*Пресс!H188/Пресс!I188</f>
        <v>#DIV/0!</v>
      </c>
      <c r="CC188" s="18"/>
      <c r="CD188" s="877" t="e">
        <f>Пресс!AO188*Пресс!H188/Пресс!J188</f>
        <v>#DIV/0!</v>
      </c>
      <c r="CE188" s="302"/>
      <c r="CF188" s="810" t="e">
        <f t="shared" si="135"/>
        <v>#DIV/0!</v>
      </c>
      <c r="CG188" s="266">
        <f t="shared" si="137"/>
        <v>0</v>
      </c>
      <c r="CH188" s="202" t="e">
        <f>Пресс!AQ188*Пресс!H188/Пресс!I188</f>
        <v>#DIV/0!</v>
      </c>
      <c r="CI188" s="10"/>
      <c r="CJ188" s="199" t="e">
        <f>Пресс!AS188*Пресс!H188/Пресс!I188</f>
        <v>#DIV/0!</v>
      </c>
      <c r="CK188" s="35"/>
      <c r="CL188" s="294" t="e">
        <f t="shared" si="136"/>
        <v>#DIV/0!</v>
      </c>
      <c r="CM188" s="266">
        <f t="shared" si="138"/>
        <v>0</v>
      </c>
      <c r="CN188" s="199" t="e">
        <f>Пресс!AU188*Пресс!H188/Пресс!I188</f>
        <v>#DIV/0!</v>
      </c>
      <c r="CO188" s="29"/>
      <c r="CP188" s="199" t="e">
        <f>Пресс!AW188*Пресс!H188/Пресс!I188</f>
        <v>#DIV/0!</v>
      </c>
      <c r="CQ188" s="55"/>
    </row>
    <row r="189" spans="1:95" ht="19.5" hidden="1" customHeight="1" outlineLevel="1" thickBot="1" x14ac:dyDescent="0.25">
      <c r="A189" s="1224"/>
      <c r="B189" s="1221"/>
      <c r="C189" s="336"/>
      <c r="D189" s="821">
        <f>Пресс!E189</f>
        <v>0</v>
      </c>
      <c r="E189" s="226">
        <f>Пресс!F189</f>
        <v>0</v>
      </c>
      <c r="F189" s="884">
        <f>Пресс!G189</f>
        <v>0</v>
      </c>
      <c r="G189" s="884"/>
      <c r="H189" s="884"/>
      <c r="I189" s="884"/>
      <c r="J189" s="849" t="e">
        <f>Пресс!K189*Пресс!H189/Пресс!I189</f>
        <v>#DIV/0!</v>
      </c>
      <c r="K189" s="826" t="e">
        <f t="shared" si="110"/>
        <v>#DIV/0!</v>
      </c>
      <c r="L189" s="818" t="e">
        <f>Пресс!K189*Пресс!H189/Пресс!J189</f>
        <v>#DIV/0!</v>
      </c>
      <c r="M189" s="962" t="e">
        <f t="shared" si="111"/>
        <v>#DIV/0!</v>
      </c>
      <c r="N189" s="950" t="e">
        <f t="shared" si="122"/>
        <v>#DIV/0!</v>
      </c>
      <c r="O189" s="876" t="e">
        <f t="shared" si="121"/>
        <v>#DIV/0!</v>
      </c>
      <c r="P189" s="825" t="e">
        <f>Пресс!O189*Пресс!H189/Пресс!I189</f>
        <v>#DIV/0!</v>
      </c>
      <c r="Q189" s="18"/>
      <c r="R189" s="877" t="e">
        <f>Пресс!O189*Пресс!H189/Пресс!J189</f>
        <v>#DIV/0!</v>
      </c>
      <c r="S189" s="18"/>
      <c r="T189" s="825" t="e">
        <f>Пресс!Q189*Пресс!H189/Пресс!I189</f>
        <v>#DIV/0!</v>
      </c>
      <c r="U189" s="18"/>
      <c r="V189" s="877" t="e">
        <f>Пресс!Q189*Пресс!H189/Пресс!J189</f>
        <v>#DIV/0!</v>
      </c>
      <c r="W189" s="245"/>
      <c r="X189" s="842" t="e">
        <f t="shared" si="123"/>
        <v>#DIV/0!</v>
      </c>
      <c r="Y189" s="876" t="e">
        <f t="shared" si="112"/>
        <v>#DIV/0!</v>
      </c>
      <c r="Z189" s="825" t="e">
        <f>Пресс!S189*Пресс!H189/Пресс!I189</f>
        <v>#DIV/0!</v>
      </c>
      <c r="AA189" s="18"/>
      <c r="AB189" s="877" t="e">
        <f>Пресс!S189*Пресс!H189/Пресс!J189</f>
        <v>#DIV/0!</v>
      </c>
      <c r="AC189" s="18"/>
      <c r="AD189" s="825" t="e">
        <f>Пресс!U189*Пресс!H189/Пресс!I189</f>
        <v>#DIV/0!</v>
      </c>
      <c r="AE189" s="18"/>
      <c r="AF189" s="877" t="e">
        <f>Пресс!U189*Пресс!H189/Пресс!J189</f>
        <v>#DIV/0!</v>
      </c>
      <c r="AG189" s="245"/>
      <c r="AH189" s="842" t="e">
        <f t="shared" si="124"/>
        <v>#DIV/0!</v>
      </c>
      <c r="AI189" s="876" t="e">
        <f t="shared" si="113"/>
        <v>#DIV/0!</v>
      </c>
      <c r="AJ189" s="908" t="e">
        <f>Пресс!W189*Пресс!H189/Пресс!I189</f>
        <v>#DIV/0!</v>
      </c>
      <c r="AK189" s="914"/>
      <c r="AL189" s="877" t="e">
        <f>Пресс!W189*Пресс!H189/Пресс!J189</f>
        <v>#DIV/0!</v>
      </c>
      <c r="AM189" s="18"/>
      <c r="AN189" s="908" t="e">
        <f>Пресс!Y189*Пресс!H189/Пресс!I189</f>
        <v>#DIV/0!</v>
      </c>
      <c r="AO189" s="914"/>
      <c r="AP189" s="877" t="e">
        <f>Пресс!Y189*Пресс!H189/Пресс!J189</f>
        <v>#DIV/0!</v>
      </c>
      <c r="AQ189" s="245"/>
      <c r="AR189" s="842" t="e">
        <f t="shared" si="125"/>
        <v>#DIV/0!</v>
      </c>
      <c r="AS189" s="876" t="e">
        <f t="shared" si="114"/>
        <v>#DIV/0!</v>
      </c>
      <c r="AT189" s="825" t="e">
        <f>Пресс!AA189*Пресс!H189/Пресс!I189</f>
        <v>#DIV/0!</v>
      </c>
      <c r="AU189" s="18"/>
      <c r="AV189" s="877" t="e">
        <f>Пресс!AA189*Пресс!H189/Пресс!J189</f>
        <v>#DIV/0!</v>
      </c>
      <c r="AW189" s="18"/>
      <c r="AX189" s="825" t="e">
        <f>Пресс!AC189*Пресс!H189/Пресс!I189</f>
        <v>#DIV/0!</v>
      </c>
      <c r="AY189" s="18"/>
      <c r="AZ189" s="877" t="e">
        <f>Пресс!AC189*Пресс!H189/Пресс!J189</f>
        <v>#DIV/0!</v>
      </c>
      <c r="BA189" s="245"/>
      <c r="BB189" s="876" t="e">
        <f t="shared" si="115"/>
        <v>#DIV/0!</v>
      </c>
      <c r="BC189" s="876" t="e">
        <f t="shared" si="116"/>
        <v>#DIV/0!</v>
      </c>
      <c r="BD189" s="825" t="e">
        <f>Пресс!AE189*Пресс!H189/Пресс!I189</f>
        <v>#DIV/0!</v>
      </c>
      <c r="BE189" s="18"/>
      <c r="BF189" s="877" t="e">
        <f>Пресс!AE189*Пресс!H189/Пресс!J189</f>
        <v>#DIV/0!</v>
      </c>
      <c r="BG189" s="18"/>
      <c r="BH189" s="825" t="e">
        <f>Пресс!AG189*Пресс!H189/Пресс!I189</f>
        <v>#DIV/0!</v>
      </c>
      <c r="BI189" s="29"/>
      <c r="BJ189" s="877" t="e">
        <f>Пресс!AG189*Пресс!H189/Пресс!J189</f>
        <v>#DIV/0!</v>
      </c>
      <c r="BK189" s="245"/>
      <c r="BL189" s="876" t="e">
        <f t="shared" si="117"/>
        <v>#DIV/0!</v>
      </c>
      <c r="BM189" s="876" t="e">
        <f t="shared" si="118"/>
        <v>#DIV/0!</v>
      </c>
      <c r="BN189" s="825" t="e">
        <f>Пресс!AI189*Пресс!H189/Пресс!I189</f>
        <v>#DIV/0!</v>
      </c>
      <c r="BO189" s="18"/>
      <c r="BP189" s="877" t="e">
        <f>Пресс!AI189*Пресс!H189/Пресс!J189</f>
        <v>#DIV/0!</v>
      </c>
      <c r="BQ189" s="18"/>
      <c r="BR189" s="825" t="e">
        <f>Пресс!AK189*Пресс!H189/Пресс!I189</f>
        <v>#DIV/0!</v>
      </c>
      <c r="BS189" s="18"/>
      <c r="BT189" s="877" t="e">
        <f>Пресс!AK189*Пресс!H189/Пресс!J189</f>
        <v>#DIV/0!</v>
      </c>
      <c r="BU189" s="245"/>
      <c r="BV189" s="842" t="e">
        <f t="shared" si="119"/>
        <v>#DIV/0!</v>
      </c>
      <c r="BW189" s="876" t="e">
        <f t="shared" si="120"/>
        <v>#DIV/0!</v>
      </c>
      <c r="BX189" s="825" t="e">
        <f>Пресс!AM189*Пресс!H189/Пресс!I189</f>
        <v>#DIV/0!</v>
      </c>
      <c r="BY189" s="18"/>
      <c r="BZ189" s="877" t="e">
        <f>Пресс!AM189*Пресс!H189/Пресс!J189</f>
        <v>#DIV/0!</v>
      </c>
      <c r="CA189" s="18"/>
      <c r="CB189" s="825" t="e">
        <f>Пресс!AO189*Пресс!H189/Пресс!I189</f>
        <v>#DIV/0!</v>
      </c>
      <c r="CC189" s="18"/>
      <c r="CD189" s="877" t="e">
        <f>Пресс!AO189*Пресс!H189/Пресс!J189</f>
        <v>#DIV/0!</v>
      </c>
      <c r="CE189" s="302"/>
      <c r="CF189" s="810" t="e">
        <f t="shared" si="135"/>
        <v>#DIV/0!</v>
      </c>
      <c r="CG189" s="266">
        <f t="shared" si="137"/>
        <v>0</v>
      </c>
      <c r="CH189" s="202" t="e">
        <f>Пресс!AQ189*Пресс!H189/Пресс!I189</f>
        <v>#DIV/0!</v>
      </c>
      <c r="CI189" s="10"/>
      <c r="CJ189" s="199" t="e">
        <f>Пресс!AS189*Пресс!H189/Пресс!I189</f>
        <v>#DIV/0!</v>
      </c>
      <c r="CK189" s="35"/>
      <c r="CL189" s="294" t="e">
        <f t="shared" si="136"/>
        <v>#DIV/0!</v>
      </c>
      <c r="CM189" s="266">
        <f t="shared" si="138"/>
        <v>0</v>
      </c>
      <c r="CN189" s="199" t="e">
        <f>Пресс!AU189*Пресс!H189/Пресс!I189</f>
        <v>#DIV/0!</v>
      </c>
      <c r="CO189" s="29"/>
      <c r="CP189" s="199" t="e">
        <f>Пресс!AW189*Пресс!H189/Пресс!I189</f>
        <v>#DIV/0!</v>
      </c>
      <c r="CQ189" s="55"/>
    </row>
    <row r="190" spans="1:95" ht="19.5" hidden="1" customHeight="1" outlineLevel="1" thickBot="1" x14ac:dyDescent="0.25">
      <c r="A190" s="1224"/>
      <c r="B190" s="1221"/>
      <c r="C190" s="336"/>
      <c r="D190" s="821">
        <f>Пресс!E190</f>
        <v>0</v>
      </c>
      <c r="E190" s="226">
        <f>Пресс!F190</f>
        <v>0</v>
      </c>
      <c r="F190" s="884">
        <f>Пресс!G190</f>
        <v>0</v>
      </c>
      <c r="G190" s="884"/>
      <c r="H190" s="884"/>
      <c r="I190" s="884"/>
      <c r="J190" s="849" t="e">
        <f>Пресс!K190*Пресс!H190/Пресс!I190</f>
        <v>#DIV/0!</v>
      </c>
      <c r="K190" s="826" t="e">
        <f t="shared" si="110"/>
        <v>#DIV/0!</v>
      </c>
      <c r="L190" s="818" t="e">
        <f>Пресс!K190*Пресс!H190/Пресс!J190</f>
        <v>#DIV/0!</v>
      </c>
      <c r="M190" s="962" t="e">
        <f t="shared" si="111"/>
        <v>#DIV/0!</v>
      </c>
      <c r="N190" s="950" t="e">
        <f t="shared" si="122"/>
        <v>#DIV/0!</v>
      </c>
      <c r="O190" s="876" t="e">
        <f t="shared" si="121"/>
        <v>#DIV/0!</v>
      </c>
      <c r="P190" s="825" t="e">
        <f>Пресс!O190*Пресс!H190/Пресс!I190</f>
        <v>#DIV/0!</v>
      </c>
      <c r="Q190" s="18"/>
      <c r="R190" s="877" t="e">
        <f>Пресс!O190*Пресс!H190/Пресс!J190</f>
        <v>#DIV/0!</v>
      </c>
      <c r="S190" s="18"/>
      <c r="T190" s="825" t="e">
        <f>Пресс!Q190*Пресс!H190/Пресс!I190</f>
        <v>#DIV/0!</v>
      </c>
      <c r="U190" s="18"/>
      <c r="V190" s="877" t="e">
        <f>Пресс!Q190*Пресс!H190/Пресс!J190</f>
        <v>#DIV/0!</v>
      </c>
      <c r="W190" s="245"/>
      <c r="X190" s="842" t="e">
        <f t="shared" si="123"/>
        <v>#DIV/0!</v>
      </c>
      <c r="Y190" s="876" t="e">
        <f t="shared" si="112"/>
        <v>#DIV/0!</v>
      </c>
      <c r="Z190" s="825" t="e">
        <f>Пресс!S190*Пресс!H190/Пресс!I190</f>
        <v>#DIV/0!</v>
      </c>
      <c r="AA190" s="18"/>
      <c r="AB190" s="877" t="e">
        <f>Пресс!S190*Пресс!H190/Пресс!J190</f>
        <v>#DIV/0!</v>
      </c>
      <c r="AC190" s="18"/>
      <c r="AD190" s="825" t="e">
        <f>Пресс!U190*Пресс!H190/Пресс!I190</f>
        <v>#DIV/0!</v>
      </c>
      <c r="AE190" s="18"/>
      <c r="AF190" s="877" t="e">
        <f>Пресс!U190*Пресс!H190/Пресс!J190</f>
        <v>#DIV/0!</v>
      </c>
      <c r="AG190" s="245"/>
      <c r="AH190" s="842" t="e">
        <f t="shared" si="124"/>
        <v>#DIV/0!</v>
      </c>
      <c r="AI190" s="876" t="e">
        <f t="shared" si="113"/>
        <v>#DIV/0!</v>
      </c>
      <c r="AJ190" s="908" t="e">
        <f>Пресс!W190*Пресс!H190/Пресс!I190</f>
        <v>#DIV/0!</v>
      </c>
      <c r="AK190" s="914"/>
      <c r="AL190" s="877" t="e">
        <f>Пресс!W190*Пресс!H190/Пресс!J190</f>
        <v>#DIV/0!</v>
      </c>
      <c r="AM190" s="18"/>
      <c r="AN190" s="908" t="e">
        <f>Пресс!Y190*Пресс!H190/Пресс!I190</f>
        <v>#DIV/0!</v>
      </c>
      <c r="AO190" s="914"/>
      <c r="AP190" s="877" t="e">
        <f>Пресс!Y190*Пресс!H190/Пресс!J190</f>
        <v>#DIV/0!</v>
      </c>
      <c r="AQ190" s="245"/>
      <c r="AR190" s="842" t="e">
        <f t="shared" si="125"/>
        <v>#DIV/0!</v>
      </c>
      <c r="AS190" s="876" t="e">
        <f t="shared" si="114"/>
        <v>#DIV/0!</v>
      </c>
      <c r="AT190" s="825" t="e">
        <f>Пресс!AA190*Пресс!H190/Пресс!I190</f>
        <v>#DIV/0!</v>
      </c>
      <c r="AU190" s="18"/>
      <c r="AV190" s="877" t="e">
        <f>Пресс!AA190*Пресс!H190/Пресс!J190</f>
        <v>#DIV/0!</v>
      </c>
      <c r="AW190" s="18"/>
      <c r="AX190" s="825" t="e">
        <f>Пресс!AC190*Пресс!H190/Пресс!I190</f>
        <v>#DIV/0!</v>
      </c>
      <c r="AY190" s="18"/>
      <c r="AZ190" s="877" t="e">
        <f>Пресс!AC190*Пресс!H190/Пресс!J190</f>
        <v>#DIV/0!</v>
      </c>
      <c r="BA190" s="245"/>
      <c r="BB190" s="876" t="e">
        <f t="shared" si="115"/>
        <v>#DIV/0!</v>
      </c>
      <c r="BC190" s="876" t="e">
        <f t="shared" si="116"/>
        <v>#DIV/0!</v>
      </c>
      <c r="BD190" s="825" t="e">
        <f>Пресс!AE190*Пресс!H190/Пресс!I190</f>
        <v>#DIV/0!</v>
      </c>
      <c r="BE190" s="18"/>
      <c r="BF190" s="877" t="e">
        <f>Пресс!AE190*Пресс!H190/Пресс!J190</f>
        <v>#DIV/0!</v>
      </c>
      <c r="BG190" s="18"/>
      <c r="BH190" s="825" t="e">
        <f>Пресс!AG190*Пресс!H190/Пресс!I190</f>
        <v>#DIV/0!</v>
      </c>
      <c r="BI190" s="29"/>
      <c r="BJ190" s="877" t="e">
        <f>Пресс!AG190*Пресс!H190/Пресс!J190</f>
        <v>#DIV/0!</v>
      </c>
      <c r="BK190" s="245"/>
      <c r="BL190" s="876" t="e">
        <f t="shared" si="117"/>
        <v>#DIV/0!</v>
      </c>
      <c r="BM190" s="876" t="e">
        <f t="shared" si="118"/>
        <v>#DIV/0!</v>
      </c>
      <c r="BN190" s="825" t="e">
        <f>Пресс!AI190*Пресс!H190/Пресс!I190</f>
        <v>#DIV/0!</v>
      </c>
      <c r="BO190" s="18"/>
      <c r="BP190" s="877" t="e">
        <f>Пресс!AI190*Пресс!H190/Пресс!J190</f>
        <v>#DIV/0!</v>
      </c>
      <c r="BQ190" s="18"/>
      <c r="BR190" s="825" t="e">
        <f>Пресс!AK190*Пресс!H190/Пресс!I190</f>
        <v>#DIV/0!</v>
      </c>
      <c r="BS190" s="18"/>
      <c r="BT190" s="877" t="e">
        <f>Пресс!AK190*Пресс!H190/Пресс!J190</f>
        <v>#DIV/0!</v>
      </c>
      <c r="BU190" s="245"/>
      <c r="BV190" s="842" t="e">
        <f t="shared" si="119"/>
        <v>#DIV/0!</v>
      </c>
      <c r="BW190" s="876" t="e">
        <f t="shared" si="120"/>
        <v>#DIV/0!</v>
      </c>
      <c r="BX190" s="825" t="e">
        <f>Пресс!AM190*Пресс!H190/Пресс!I190</f>
        <v>#DIV/0!</v>
      </c>
      <c r="BY190" s="18"/>
      <c r="BZ190" s="877" t="e">
        <f>Пресс!AM190*Пресс!H190/Пресс!J190</f>
        <v>#DIV/0!</v>
      </c>
      <c r="CA190" s="18"/>
      <c r="CB190" s="825" t="e">
        <f>Пресс!AO190*Пресс!H190/Пресс!I190</f>
        <v>#DIV/0!</v>
      </c>
      <c r="CC190" s="18"/>
      <c r="CD190" s="877" t="e">
        <f>Пресс!AO190*Пресс!H190/Пресс!J190</f>
        <v>#DIV/0!</v>
      </c>
      <c r="CE190" s="302"/>
      <c r="CF190" s="810" t="e">
        <f t="shared" si="135"/>
        <v>#DIV/0!</v>
      </c>
      <c r="CG190" s="266">
        <f t="shared" si="137"/>
        <v>0</v>
      </c>
      <c r="CH190" s="202" t="e">
        <f>Пресс!AQ190*Пресс!H190/Пресс!I190</f>
        <v>#DIV/0!</v>
      </c>
      <c r="CI190" s="10"/>
      <c r="CJ190" s="199" t="e">
        <f>Пресс!AS190*Пресс!H190/Пресс!I190</f>
        <v>#DIV/0!</v>
      </c>
      <c r="CK190" s="35"/>
      <c r="CL190" s="294" t="e">
        <f t="shared" si="136"/>
        <v>#DIV/0!</v>
      </c>
      <c r="CM190" s="266">
        <f t="shared" si="138"/>
        <v>0</v>
      </c>
      <c r="CN190" s="199" t="e">
        <f>Пресс!AU190*Пресс!H190/Пресс!I190</f>
        <v>#DIV/0!</v>
      </c>
      <c r="CO190" s="29"/>
      <c r="CP190" s="199" t="e">
        <f>Пресс!AW190*Пресс!H190/Пресс!I190</f>
        <v>#DIV/0!</v>
      </c>
      <c r="CQ190" s="55"/>
    </row>
    <row r="191" spans="1:95" ht="19.5" hidden="1" customHeight="1" outlineLevel="1" thickBot="1" x14ac:dyDescent="0.25">
      <c r="A191" s="1224"/>
      <c r="B191" s="1221"/>
      <c r="C191" s="336"/>
      <c r="D191" s="821">
        <f>Пресс!E191</f>
        <v>0</v>
      </c>
      <c r="E191" s="226">
        <f>Пресс!F191</f>
        <v>0</v>
      </c>
      <c r="F191" s="884">
        <f>Пресс!G191</f>
        <v>0</v>
      </c>
      <c r="G191" s="884"/>
      <c r="H191" s="884"/>
      <c r="I191" s="884"/>
      <c r="J191" s="849" t="e">
        <f>Пресс!K191*Пресс!H191/Пресс!I191</f>
        <v>#DIV/0!</v>
      </c>
      <c r="K191" s="826" t="e">
        <f t="shared" si="110"/>
        <v>#DIV/0!</v>
      </c>
      <c r="L191" s="818" t="e">
        <f>Пресс!K191*Пресс!H191/Пресс!J191</f>
        <v>#DIV/0!</v>
      </c>
      <c r="M191" s="962" t="e">
        <f t="shared" si="111"/>
        <v>#DIV/0!</v>
      </c>
      <c r="N191" s="950" t="e">
        <f t="shared" si="122"/>
        <v>#DIV/0!</v>
      </c>
      <c r="O191" s="876" t="e">
        <f t="shared" si="121"/>
        <v>#DIV/0!</v>
      </c>
      <c r="P191" s="825" t="e">
        <f>Пресс!O191*Пресс!H191/Пресс!I191</f>
        <v>#DIV/0!</v>
      </c>
      <c r="Q191" s="18"/>
      <c r="R191" s="877" t="e">
        <f>Пресс!O191*Пресс!H191/Пресс!J191</f>
        <v>#DIV/0!</v>
      </c>
      <c r="S191" s="18"/>
      <c r="T191" s="825" t="e">
        <f>Пресс!Q191*Пресс!H191/Пресс!I191</f>
        <v>#DIV/0!</v>
      </c>
      <c r="U191" s="18"/>
      <c r="V191" s="877" t="e">
        <f>Пресс!Q191*Пресс!H191/Пресс!J191</f>
        <v>#DIV/0!</v>
      </c>
      <c r="W191" s="245"/>
      <c r="X191" s="842" t="e">
        <f t="shared" si="123"/>
        <v>#DIV/0!</v>
      </c>
      <c r="Y191" s="876" t="e">
        <f t="shared" si="112"/>
        <v>#DIV/0!</v>
      </c>
      <c r="Z191" s="825" t="e">
        <f>Пресс!S191*Пресс!H191/Пресс!I191</f>
        <v>#DIV/0!</v>
      </c>
      <c r="AA191" s="18"/>
      <c r="AB191" s="877" t="e">
        <f>Пресс!S191*Пресс!H191/Пресс!J191</f>
        <v>#DIV/0!</v>
      </c>
      <c r="AC191" s="18"/>
      <c r="AD191" s="825" t="e">
        <f>Пресс!U191*Пресс!H191/Пресс!I191</f>
        <v>#DIV/0!</v>
      </c>
      <c r="AE191" s="18"/>
      <c r="AF191" s="877" t="e">
        <f>Пресс!U191*Пресс!H191/Пресс!J191</f>
        <v>#DIV/0!</v>
      </c>
      <c r="AG191" s="245"/>
      <c r="AH191" s="842" t="e">
        <f t="shared" si="124"/>
        <v>#DIV/0!</v>
      </c>
      <c r="AI191" s="876" t="e">
        <f t="shared" si="113"/>
        <v>#DIV/0!</v>
      </c>
      <c r="AJ191" s="908" t="e">
        <f>Пресс!W191*Пресс!H191/Пресс!I191</f>
        <v>#DIV/0!</v>
      </c>
      <c r="AK191" s="914"/>
      <c r="AL191" s="877" t="e">
        <f>Пресс!W191*Пресс!H191/Пресс!J191</f>
        <v>#DIV/0!</v>
      </c>
      <c r="AM191" s="18"/>
      <c r="AN191" s="908" t="e">
        <f>Пресс!Y191*Пресс!H191/Пресс!I191</f>
        <v>#DIV/0!</v>
      </c>
      <c r="AO191" s="914"/>
      <c r="AP191" s="877" t="e">
        <f>Пресс!Y191*Пресс!H191/Пресс!J191</f>
        <v>#DIV/0!</v>
      </c>
      <c r="AQ191" s="245"/>
      <c r="AR191" s="842" t="e">
        <f t="shared" si="125"/>
        <v>#DIV/0!</v>
      </c>
      <c r="AS191" s="876" t="e">
        <f t="shared" si="114"/>
        <v>#DIV/0!</v>
      </c>
      <c r="AT191" s="825" t="e">
        <f>Пресс!AA191*Пресс!H191/Пресс!I191</f>
        <v>#DIV/0!</v>
      </c>
      <c r="AU191" s="18"/>
      <c r="AV191" s="877" t="e">
        <f>Пресс!AA191*Пресс!H191/Пресс!J191</f>
        <v>#DIV/0!</v>
      </c>
      <c r="AW191" s="18"/>
      <c r="AX191" s="825" t="e">
        <f>Пресс!AC191*Пресс!H191/Пресс!I191</f>
        <v>#DIV/0!</v>
      </c>
      <c r="AY191" s="18"/>
      <c r="AZ191" s="877" t="e">
        <f>Пресс!AC191*Пресс!H191/Пресс!J191</f>
        <v>#DIV/0!</v>
      </c>
      <c r="BA191" s="245"/>
      <c r="BB191" s="876" t="e">
        <f t="shared" si="115"/>
        <v>#DIV/0!</v>
      </c>
      <c r="BC191" s="876" t="e">
        <f t="shared" si="116"/>
        <v>#DIV/0!</v>
      </c>
      <c r="BD191" s="825" t="e">
        <f>Пресс!AE191*Пресс!H191/Пресс!I191</f>
        <v>#DIV/0!</v>
      </c>
      <c r="BE191" s="18"/>
      <c r="BF191" s="877" t="e">
        <f>Пресс!AE191*Пресс!H191/Пресс!J191</f>
        <v>#DIV/0!</v>
      </c>
      <c r="BG191" s="18"/>
      <c r="BH191" s="825" t="e">
        <f>Пресс!AG191*Пресс!H191/Пресс!I191</f>
        <v>#DIV/0!</v>
      </c>
      <c r="BI191" s="29"/>
      <c r="BJ191" s="877" t="e">
        <f>Пресс!AG191*Пресс!H191/Пресс!J191</f>
        <v>#DIV/0!</v>
      </c>
      <c r="BK191" s="245"/>
      <c r="BL191" s="876" t="e">
        <f t="shared" si="117"/>
        <v>#DIV/0!</v>
      </c>
      <c r="BM191" s="876" t="e">
        <f t="shared" si="118"/>
        <v>#DIV/0!</v>
      </c>
      <c r="BN191" s="825" t="e">
        <f>Пресс!AI191*Пресс!H191/Пресс!I191</f>
        <v>#DIV/0!</v>
      </c>
      <c r="BO191" s="18"/>
      <c r="BP191" s="877" t="e">
        <f>Пресс!AI191*Пресс!H191/Пресс!J191</f>
        <v>#DIV/0!</v>
      </c>
      <c r="BQ191" s="18"/>
      <c r="BR191" s="825" t="e">
        <f>Пресс!AK191*Пресс!H191/Пресс!I191</f>
        <v>#DIV/0!</v>
      </c>
      <c r="BS191" s="18"/>
      <c r="BT191" s="877" t="e">
        <f>Пресс!AK191*Пресс!H191/Пресс!J191</f>
        <v>#DIV/0!</v>
      </c>
      <c r="BU191" s="245"/>
      <c r="BV191" s="842" t="e">
        <f t="shared" si="119"/>
        <v>#DIV/0!</v>
      </c>
      <c r="BW191" s="876" t="e">
        <f t="shared" si="120"/>
        <v>#DIV/0!</v>
      </c>
      <c r="BX191" s="825" t="e">
        <f>Пресс!AM191*Пресс!H191/Пресс!I191</f>
        <v>#DIV/0!</v>
      </c>
      <c r="BY191" s="18"/>
      <c r="BZ191" s="877" t="e">
        <f>Пресс!AM191*Пресс!H191/Пресс!J191</f>
        <v>#DIV/0!</v>
      </c>
      <c r="CA191" s="18"/>
      <c r="CB191" s="825" t="e">
        <f>Пресс!AO191*Пресс!H191/Пресс!I191</f>
        <v>#DIV/0!</v>
      </c>
      <c r="CC191" s="18"/>
      <c r="CD191" s="877" t="e">
        <f>Пресс!AO191*Пресс!H191/Пресс!J191</f>
        <v>#DIV/0!</v>
      </c>
      <c r="CE191" s="302"/>
      <c r="CF191" s="810" t="e">
        <f t="shared" si="135"/>
        <v>#DIV/0!</v>
      </c>
      <c r="CG191" s="266">
        <f t="shared" si="137"/>
        <v>0</v>
      </c>
      <c r="CH191" s="202" t="e">
        <f>Пресс!AQ191*Пресс!H191/Пресс!I191</f>
        <v>#DIV/0!</v>
      </c>
      <c r="CI191" s="10"/>
      <c r="CJ191" s="199" t="e">
        <f>Пресс!AS191*Пресс!H191/Пресс!I191</f>
        <v>#DIV/0!</v>
      </c>
      <c r="CK191" s="35"/>
      <c r="CL191" s="294" t="e">
        <f t="shared" si="136"/>
        <v>#DIV/0!</v>
      </c>
      <c r="CM191" s="266">
        <f t="shared" si="138"/>
        <v>0</v>
      </c>
      <c r="CN191" s="199" t="e">
        <f>Пресс!AU191*Пресс!H191/Пресс!I191</f>
        <v>#DIV/0!</v>
      </c>
      <c r="CO191" s="29"/>
      <c r="CP191" s="199" t="e">
        <f>Пресс!AW191*Пресс!H191/Пресс!I191</f>
        <v>#DIV/0!</v>
      </c>
      <c r="CQ191" s="55"/>
    </row>
    <row r="192" spans="1:95" ht="19.5" hidden="1" customHeight="1" outlineLevel="1" thickBot="1" x14ac:dyDescent="0.25">
      <c r="A192" s="1224"/>
      <c r="B192" s="1221"/>
      <c r="C192" s="336"/>
      <c r="D192" s="821">
        <f>Пресс!E192</f>
        <v>0</v>
      </c>
      <c r="E192" s="226">
        <f>Пресс!F192</f>
        <v>0</v>
      </c>
      <c r="F192" s="884">
        <f>Пресс!G192</f>
        <v>0</v>
      </c>
      <c r="G192" s="884"/>
      <c r="H192" s="884"/>
      <c r="I192" s="884"/>
      <c r="J192" s="849" t="e">
        <f>Пресс!K192*Пресс!H192/Пресс!I192</f>
        <v>#DIV/0!</v>
      </c>
      <c r="K192" s="826" t="e">
        <f t="shared" si="110"/>
        <v>#DIV/0!</v>
      </c>
      <c r="L192" s="818" t="e">
        <f>Пресс!K192*Пресс!H192/Пресс!J192</f>
        <v>#DIV/0!</v>
      </c>
      <c r="M192" s="962" t="e">
        <f t="shared" si="111"/>
        <v>#DIV/0!</v>
      </c>
      <c r="N192" s="950" t="e">
        <f t="shared" si="122"/>
        <v>#DIV/0!</v>
      </c>
      <c r="O192" s="876" t="e">
        <f t="shared" si="121"/>
        <v>#DIV/0!</v>
      </c>
      <c r="P192" s="825" t="e">
        <f>Пресс!O192*Пресс!H192/Пресс!I192</f>
        <v>#DIV/0!</v>
      </c>
      <c r="Q192" s="18"/>
      <c r="R192" s="877" t="e">
        <f>Пресс!O192*Пресс!H192/Пресс!J192</f>
        <v>#DIV/0!</v>
      </c>
      <c r="S192" s="18"/>
      <c r="T192" s="825" t="e">
        <f>Пресс!Q192*Пресс!H192/Пресс!I192</f>
        <v>#DIV/0!</v>
      </c>
      <c r="U192" s="18"/>
      <c r="V192" s="877" t="e">
        <f>Пресс!Q192*Пресс!H192/Пресс!J192</f>
        <v>#DIV/0!</v>
      </c>
      <c r="W192" s="245"/>
      <c r="X192" s="842" t="e">
        <f t="shared" si="123"/>
        <v>#DIV/0!</v>
      </c>
      <c r="Y192" s="876" t="e">
        <f t="shared" si="112"/>
        <v>#DIV/0!</v>
      </c>
      <c r="Z192" s="825" t="e">
        <f>Пресс!S192*Пресс!H192/Пресс!I192</f>
        <v>#DIV/0!</v>
      </c>
      <c r="AA192" s="18"/>
      <c r="AB192" s="877" t="e">
        <f>Пресс!S192*Пресс!H192/Пресс!J192</f>
        <v>#DIV/0!</v>
      </c>
      <c r="AC192" s="18"/>
      <c r="AD192" s="825" t="e">
        <f>Пресс!U192*Пресс!H192/Пресс!I192</f>
        <v>#DIV/0!</v>
      </c>
      <c r="AE192" s="18"/>
      <c r="AF192" s="877" t="e">
        <f>Пресс!U192*Пресс!H192/Пресс!J192</f>
        <v>#DIV/0!</v>
      </c>
      <c r="AG192" s="245"/>
      <c r="AH192" s="842" t="e">
        <f t="shared" si="124"/>
        <v>#DIV/0!</v>
      </c>
      <c r="AI192" s="876" t="e">
        <f t="shared" si="113"/>
        <v>#DIV/0!</v>
      </c>
      <c r="AJ192" s="908" t="e">
        <f>Пресс!W192*Пресс!H192/Пресс!I192</f>
        <v>#DIV/0!</v>
      </c>
      <c r="AK192" s="914"/>
      <c r="AL192" s="877" t="e">
        <f>Пресс!W192*Пресс!H192/Пресс!J192</f>
        <v>#DIV/0!</v>
      </c>
      <c r="AM192" s="18"/>
      <c r="AN192" s="908" t="e">
        <f>Пресс!Y192*Пресс!H192/Пресс!I192</f>
        <v>#DIV/0!</v>
      </c>
      <c r="AO192" s="914"/>
      <c r="AP192" s="877" t="e">
        <f>Пресс!Y192*Пресс!H192/Пресс!J192</f>
        <v>#DIV/0!</v>
      </c>
      <c r="AQ192" s="245"/>
      <c r="AR192" s="842" t="e">
        <f t="shared" si="125"/>
        <v>#DIV/0!</v>
      </c>
      <c r="AS192" s="876" t="e">
        <f t="shared" si="114"/>
        <v>#DIV/0!</v>
      </c>
      <c r="AT192" s="825" t="e">
        <f>Пресс!AA192*Пресс!H192/Пресс!I192</f>
        <v>#DIV/0!</v>
      </c>
      <c r="AU192" s="18"/>
      <c r="AV192" s="877" t="e">
        <f>Пресс!AA192*Пресс!H192/Пресс!J192</f>
        <v>#DIV/0!</v>
      </c>
      <c r="AW192" s="18"/>
      <c r="AX192" s="825" t="e">
        <f>Пресс!AC192*Пресс!H192/Пресс!I192</f>
        <v>#DIV/0!</v>
      </c>
      <c r="AY192" s="18"/>
      <c r="AZ192" s="877" t="e">
        <f>Пресс!AC192*Пресс!H192/Пресс!J192</f>
        <v>#DIV/0!</v>
      </c>
      <c r="BA192" s="245"/>
      <c r="BB192" s="876" t="e">
        <f t="shared" si="115"/>
        <v>#DIV/0!</v>
      </c>
      <c r="BC192" s="876" t="e">
        <f t="shared" si="116"/>
        <v>#DIV/0!</v>
      </c>
      <c r="BD192" s="825" t="e">
        <f>Пресс!AE192*Пресс!H192/Пресс!I192</f>
        <v>#DIV/0!</v>
      </c>
      <c r="BE192" s="18"/>
      <c r="BF192" s="877" t="e">
        <f>Пресс!AE192*Пресс!H192/Пресс!J192</f>
        <v>#DIV/0!</v>
      </c>
      <c r="BG192" s="18"/>
      <c r="BH192" s="825" t="e">
        <f>Пресс!AG192*Пресс!H192/Пресс!I192</f>
        <v>#DIV/0!</v>
      </c>
      <c r="BI192" s="29"/>
      <c r="BJ192" s="877" t="e">
        <f>Пресс!AG192*Пресс!H192/Пресс!J192</f>
        <v>#DIV/0!</v>
      </c>
      <c r="BK192" s="245"/>
      <c r="BL192" s="876" t="e">
        <f t="shared" si="117"/>
        <v>#DIV/0!</v>
      </c>
      <c r="BM192" s="876" t="e">
        <f t="shared" si="118"/>
        <v>#DIV/0!</v>
      </c>
      <c r="BN192" s="825" t="e">
        <f>Пресс!AI192*Пресс!H192/Пресс!I192</f>
        <v>#DIV/0!</v>
      </c>
      <c r="BO192" s="18"/>
      <c r="BP192" s="877" t="e">
        <f>Пресс!AI192*Пресс!H192/Пресс!J192</f>
        <v>#DIV/0!</v>
      </c>
      <c r="BQ192" s="18"/>
      <c r="BR192" s="825" t="e">
        <f>Пресс!AK192*Пресс!H192/Пресс!I192</f>
        <v>#DIV/0!</v>
      </c>
      <c r="BS192" s="18"/>
      <c r="BT192" s="877" t="e">
        <f>Пресс!AK192*Пресс!H192/Пресс!J192</f>
        <v>#DIV/0!</v>
      </c>
      <c r="BU192" s="245"/>
      <c r="BV192" s="842" t="e">
        <f t="shared" si="119"/>
        <v>#DIV/0!</v>
      </c>
      <c r="BW192" s="876" t="e">
        <f t="shared" si="120"/>
        <v>#DIV/0!</v>
      </c>
      <c r="BX192" s="825" t="e">
        <f>Пресс!AM192*Пресс!H192/Пресс!I192</f>
        <v>#DIV/0!</v>
      </c>
      <c r="BY192" s="18"/>
      <c r="BZ192" s="877" t="e">
        <f>Пресс!AM192*Пресс!H192/Пресс!J192</f>
        <v>#DIV/0!</v>
      </c>
      <c r="CA192" s="18"/>
      <c r="CB192" s="825" t="e">
        <f>Пресс!AO192*Пресс!H192/Пресс!I192</f>
        <v>#DIV/0!</v>
      </c>
      <c r="CC192" s="18"/>
      <c r="CD192" s="877" t="e">
        <f>Пресс!AO192*Пресс!H192/Пресс!J192</f>
        <v>#DIV/0!</v>
      </c>
      <c r="CE192" s="302"/>
      <c r="CF192" s="810" t="e">
        <f t="shared" si="135"/>
        <v>#DIV/0!</v>
      </c>
      <c r="CG192" s="266">
        <f t="shared" si="137"/>
        <v>0</v>
      </c>
      <c r="CH192" s="202" t="e">
        <f>Пресс!AQ192*Пресс!H192/Пресс!I192</f>
        <v>#DIV/0!</v>
      </c>
      <c r="CI192" s="10"/>
      <c r="CJ192" s="199" t="e">
        <f>Пресс!AS192*Пресс!H192/Пресс!I192</f>
        <v>#DIV/0!</v>
      </c>
      <c r="CK192" s="35"/>
      <c r="CL192" s="294" t="e">
        <f t="shared" si="136"/>
        <v>#DIV/0!</v>
      </c>
      <c r="CM192" s="266">
        <f t="shared" si="138"/>
        <v>0</v>
      </c>
      <c r="CN192" s="199" t="e">
        <f>Пресс!AU192*Пресс!H192/Пресс!I192</f>
        <v>#DIV/0!</v>
      </c>
      <c r="CO192" s="29"/>
      <c r="CP192" s="199" t="e">
        <f>Пресс!AW192*Пресс!H192/Пресс!I192</f>
        <v>#DIV/0!</v>
      </c>
      <c r="CQ192" s="55"/>
    </row>
    <row r="193" spans="1:95" ht="19.5" hidden="1" customHeight="1" outlineLevel="1" thickBot="1" x14ac:dyDescent="0.25">
      <c r="A193" s="1224"/>
      <c r="B193" s="1221"/>
      <c r="C193" s="336"/>
      <c r="D193" s="821">
        <f>Пресс!E193</f>
        <v>0</v>
      </c>
      <c r="E193" s="226">
        <f>Пресс!F193</f>
        <v>0</v>
      </c>
      <c r="F193" s="884">
        <f>Пресс!G193</f>
        <v>0</v>
      </c>
      <c r="G193" s="884"/>
      <c r="H193" s="884"/>
      <c r="I193" s="884"/>
      <c r="J193" s="849" t="e">
        <f>Пресс!K193*Пресс!H193/Пресс!I193</f>
        <v>#DIV/0!</v>
      </c>
      <c r="K193" s="826" t="e">
        <f t="shared" si="110"/>
        <v>#DIV/0!</v>
      </c>
      <c r="L193" s="818" t="e">
        <f>Пресс!K193*Пресс!H193/Пресс!J193</f>
        <v>#DIV/0!</v>
      </c>
      <c r="M193" s="962" t="e">
        <f t="shared" si="111"/>
        <v>#DIV/0!</v>
      </c>
      <c r="N193" s="950" t="e">
        <f t="shared" si="122"/>
        <v>#DIV/0!</v>
      </c>
      <c r="O193" s="876" t="e">
        <f t="shared" si="121"/>
        <v>#DIV/0!</v>
      </c>
      <c r="P193" s="825" t="e">
        <f>Пресс!O193*Пресс!H193/Пресс!I193</f>
        <v>#DIV/0!</v>
      </c>
      <c r="Q193" s="18"/>
      <c r="R193" s="877" t="e">
        <f>Пресс!O193*Пресс!H193/Пресс!J193</f>
        <v>#DIV/0!</v>
      </c>
      <c r="S193" s="18"/>
      <c r="T193" s="825" t="e">
        <f>Пресс!Q193*Пресс!H193/Пресс!I193</f>
        <v>#DIV/0!</v>
      </c>
      <c r="U193" s="18"/>
      <c r="V193" s="877" t="e">
        <f>Пресс!Q193*Пресс!H193/Пресс!J193</f>
        <v>#DIV/0!</v>
      </c>
      <c r="W193" s="245"/>
      <c r="X193" s="842" t="e">
        <f t="shared" si="123"/>
        <v>#DIV/0!</v>
      </c>
      <c r="Y193" s="876" t="e">
        <f t="shared" si="112"/>
        <v>#DIV/0!</v>
      </c>
      <c r="Z193" s="825" t="e">
        <f>Пресс!S193*Пресс!H193/Пресс!I193</f>
        <v>#DIV/0!</v>
      </c>
      <c r="AA193" s="18"/>
      <c r="AB193" s="877" t="e">
        <f>Пресс!S193*Пресс!H193/Пресс!J193</f>
        <v>#DIV/0!</v>
      </c>
      <c r="AC193" s="18"/>
      <c r="AD193" s="825" t="e">
        <f>Пресс!U193*Пресс!H193/Пресс!I193</f>
        <v>#DIV/0!</v>
      </c>
      <c r="AE193" s="18"/>
      <c r="AF193" s="877" t="e">
        <f>Пресс!U193*Пресс!H193/Пресс!J193</f>
        <v>#DIV/0!</v>
      </c>
      <c r="AG193" s="245"/>
      <c r="AH193" s="842" t="e">
        <f t="shared" si="124"/>
        <v>#DIV/0!</v>
      </c>
      <c r="AI193" s="876" t="e">
        <f t="shared" si="113"/>
        <v>#DIV/0!</v>
      </c>
      <c r="AJ193" s="908" t="e">
        <f>Пресс!W193*Пресс!H193/Пресс!I193</f>
        <v>#DIV/0!</v>
      </c>
      <c r="AK193" s="914"/>
      <c r="AL193" s="877" t="e">
        <f>Пресс!W193*Пресс!H193/Пресс!J193</f>
        <v>#DIV/0!</v>
      </c>
      <c r="AM193" s="18"/>
      <c r="AN193" s="908" t="e">
        <f>Пресс!Y193*Пресс!H193/Пресс!I193</f>
        <v>#DIV/0!</v>
      </c>
      <c r="AO193" s="914"/>
      <c r="AP193" s="877" t="e">
        <f>Пресс!Y193*Пресс!H193/Пресс!J193</f>
        <v>#DIV/0!</v>
      </c>
      <c r="AQ193" s="245"/>
      <c r="AR193" s="842" t="e">
        <f t="shared" si="125"/>
        <v>#DIV/0!</v>
      </c>
      <c r="AS193" s="876" t="e">
        <f t="shared" si="114"/>
        <v>#DIV/0!</v>
      </c>
      <c r="AT193" s="825" t="e">
        <f>Пресс!AA193*Пресс!H193/Пресс!I193</f>
        <v>#DIV/0!</v>
      </c>
      <c r="AU193" s="18"/>
      <c r="AV193" s="877" t="e">
        <f>Пресс!AA193*Пресс!H193/Пресс!J193</f>
        <v>#DIV/0!</v>
      </c>
      <c r="AW193" s="18"/>
      <c r="AX193" s="825" t="e">
        <f>Пресс!AC193*Пресс!H193/Пресс!I193</f>
        <v>#DIV/0!</v>
      </c>
      <c r="AY193" s="18"/>
      <c r="AZ193" s="877" t="e">
        <f>Пресс!AC193*Пресс!H193/Пресс!J193</f>
        <v>#DIV/0!</v>
      </c>
      <c r="BA193" s="245"/>
      <c r="BB193" s="876" t="e">
        <f t="shared" si="115"/>
        <v>#DIV/0!</v>
      </c>
      <c r="BC193" s="876" t="e">
        <f t="shared" si="116"/>
        <v>#DIV/0!</v>
      </c>
      <c r="BD193" s="825" t="e">
        <f>Пресс!AE193*Пресс!H193/Пресс!I193</f>
        <v>#DIV/0!</v>
      </c>
      <c r="BE193" s="18"/>
      <c r="BF193" s="877" t="e">
        <f>Пресс!AE193*Пресс!H193/Пресс!J193</f>
        <v>#DIV/0!</v>
      </c>
      <c r="BG193" s="18"/>
      <c r="BH193" s="825" t="e">
        <f>Пресс!AG193*Пресс!H193/Пресс!I193</f>
        <v>#DIV/0!</v>
      </c>
      <c r="BI193" s="29"/>
      <c r="BJ193" s="877" t="e">
        <f>Пресс!AG193*Пресс!H193/Пресс!J193</f>
        <v>#DIV/0!</v>
      </c>
      <c r="BK193" s="245"/>
      <c r="BL193" s="876" t="e">
        <f t="shared" si="117"/>
        <v>#DIV/0!</v>
      </c>
      <c r="BM193" s="876" t="e">
        <f t="shared" si="118"/>
        <v>#DIV/0!</v>
      </c>
      <c r="BN193" s="825" t="e">
        <f>Пресс!AI193*Пресс!H193/Пресс!I193</f>
        <v>#DIV/0!</v>
      </c>
      <c r="BO193" s="18"/>
      <c r="BP193" s="877" t="e">
        <f>Пресс!AI193*Пресс!H193/Пресс!J193</f>
        <v>#DIV/0!</v>
      </c>
      <c r="BQ193" s="18"/>
      <c r="BR193" s="825" t="e">
        <f>Пресс!AK193*Пресс!H193/Пресс!I193</f>
        <v>#DIV/0!</v>
      </c>
      <c r="BS193" s="18"/>
      <c r="BT193" s="877" t="e">
        <f>Пресс!AK193*Пресс!H193/Пресс!J193</f>
        <v>#DIV/0!</v>
      </c>
      <c r="BU193" s="245"/>
      <c r="BV193" s="842" t="e">
        <f t="shared" si="119"/>
        <v>#DIV/0!</v>
      </c>
      <c r="BW193" s="876" t="e">
        <f t="shared" si="120"/>
        <v>#DIV/0!</v>
      </c>
      <c r="BX193" s="825" t="e">
        <f>Пресс!AM193*Пресс!H193/Пресс!I193</f>
        <v>#DIV/0!</v>
      </c>
      <c r="BY193" s="18"/>
      <c r="BZ193" s="877" t="e">
        <f>Пресс!AM193*Пресс!H193/Пресс!J193</f>
        <v>#DIV/0!</v>
      </c>
      <c r="CA193" s="18"/>
      <c r="CB193" s="825" t="e">
        <f>Пресс!AO193*Пресс!H193/Пресс!I193</f>
        <v>#DIV/0!</v>
      </c>
      <c r="CC193" s="18"/>
      <c r="CD193" s="877" t="e">
        <f>Пресс!AO193*Пресс!H193/Пресс!J193</f>
        <v>#DIV/0!</v>
      </c>
      <c r="CE193" s="302"/>
      <c r="CF193" s="810" t="e">
        <f t="shared" si="135"/>
        <v>#DIV/0!</v>
      </c>
      <c r="CG193" s="266">
        <f t="shared" si="137"/>
        <v>0</v>
      </c>
      <c r="CH193" s="202" t="e">
        <f>Пресс!AQ193*Пресс!H193/Пресс!I193</f>
        <v>#DIV/0!</v>
      </c>
      <c r="CI193" s="10"/>
      <c r="CJ193" s="199" t="e">
        <f>Пресс!AS193*Пресс!H193/Пресс!I193</f>
        <v>#DIV/0!</v>
      </c>
      <c r="CK193" s="35"/>
      <c r="CL193" s="294" t="e">
        <f t="shared" si="136"/>
        <v>#DIV/0!</v>
      </c>
      <c r="CM193" s="266">
        <f t="shared" si="138"/>
        <v>0</v>
      </c>
      <c r="CN193" s="199" t="e">
        <f>Пресс!AU193*Пресс!H193/Пресс!I193</f>
        <v>#DIV/0!</v>
      </c>
      <c r="CO193" s="29"/>
      <c r="CP193" s="199" t="e">
        <f>Пресс!AW193*Пресс!H193/Пресс!I193</f>
        <v>#DIV/0!</v>
      </c>
      <c r="CQ193" s="55"/>
    </row>
    <row r="194" spans="1:95" ht="19.5" hidden="1" customHeight="1" outlineLevel="1" thickBot="1" x14ac:dyDescent="0.25">
      <c r="A194" s="1224"/>
      <c r="B194" s="1221"/>
      <c r="C194" s="336"/>
      <c r="D194" s="821">
        <f>Пресс!E194</f>
        <v>0</v>
      </c>
      <c r="E194" s="226">
        <f>Пресс!F194</f>
        <v>0</v>
      </c>
      <c r="F194" s="884">
        <f>Пресс!G194</f>
        <v>0</v>
      </c>
      <c r="G194" s="884"/>
      <c r="H194" s="884"/>
      <c r="I194" s="884"/>
      <c r="J194" s="849" t="e">
        <f>Пресс!K194*Пресс!H194/Пресс!I194</f>
        <v>#DIV/0!</v>
      </c>
      <c r="K194" s="826" t="e">
        <f t="shared" si="110"/>
        <v>#DIV/0!</v>
      </c>
      <c r="L194" s="818" t="e">
        <f>Пресс!K194*Пресс!H194/Пресс!J194</f>
        <v>#DIV/0!</v>
      </c>
      <c r="M194" s="962" t="e">
        <f t="shared" si="111"/>
        <v>#DIV/0!</v>
      </c>
      <c r="N194" s="950" t="e">
        <f t="shared" si="122"/>
        <v>#DIV/0!</v>
      </c>
      <c r="O194" s="876" t="e">
        <f t="shared" si="121"/>
        <v>#DIV/0!</v>
      </c>
      <c r="P194" s="825" t="e">
        <f>Пресс!O194*Пресс!H194/Пресс!I194</f>
        <v>#DIV/0!</v>
      </c>
      <c r="Q194" s="18"/>
      <c r="R194" s="877" t="e">
        <f>Пресс!O194*Пресс!H194/Пресс!J194</f>
        <v>#DIV/0!</v>
      </c>
      <c r="S194" s="18"/>
      <c r="T194" s="825" t="e">
        <f>Пресс!Q194*Пресс!H194/Пресс!I194</f>
        <v>#DIV/0!</v>
      </c>
      <c r="U194" s="18"/>
      <c r="V194" s="877" t="e">
        <f>Пресс!Q194*Пресс!H194/Пресс!J194</f>
        <v>#DIV/0!</v>
      </c>
      <c r="W194" s="245"/>
      <c r="X194" s="842" t="e">
        <f t="shared" si="123"/>
        <v>#DIV/0!</v>
      </c>
      <c r="Y194" s="876" t="e">
        <f t="shared" si="112"/>
        <v>#DIV/0!</v>
      </c>
      <c r="Z194" s="825" t="e">
        <f>Пресс!S194*Пресс!H194/Пресс!I194</f>
        <v>#DIV/0!</v>
      </c>
      <c r="AA194" s="18"/>
      <c r="AB194" s="877" t="e">
        <f>Пресс!S194*Пресс!H194/Пресс!J194</f>
        <v>#DIV/0!</v>
      </c>
      <c r="AC194" s="18"/>
      <c r="AD194" s="825" t="e">
        <f>Пресс!U194*Пресс!H194/Пресс!I194</f>
        <v>#DIV/0!</v>
      </c>
      <c r="AE194" s="18"/>
      <c r="AF194" s="877" t="e">
        <f>Пресс!U194*Пресс!H194/Пресс!J194</f>
        <v>#DIV/0!</v>
      </c>
      <c r="AG194" s="245"/>
      <c r="AH194" s="842" t="e">
        <f t="shared" si="124"/>
        <v>#DIV/0!</v>
      </c>
      <c r="AI194" s="876" t="e">
        <f t="shared" si="113"/>
        <v>#DIV/0!</v>
      </c>
      <c r="AJ194" s="908" t="e">
        <f>Пресс!W194*Пресс!H194/Пресс!I194</f>
        <v>#DIV/0!</v>
      </c>
      <c r="AK194" s="914"/>
      <c r="AL194" s="877" t="e">
        <f>Пресс!W194*Пресс!H194/Пресс!J194</f>
        <v>#DIV/0!</v>
      </c>
      <c r="AM194" s="18"/>
      <c r="AN194" s="908" t="e">
        <f>Пресс!Y194*Пресс!H194/Пресс!I194</f>
        <v>#DIV/0!</v>
      </c>
      <c r="AO194" s="914"/>
      <c r="AP194" s="877" t="e">
        <f>Пресс!Y194*Пресс!H194/Пресс!J194</f>
        <v>#DIV/0!</v>
      </c>
      <c r="AQ194" s="245"/>
      <c r="AR194" s="842" t="e">
        <f t="shared" si="125"/>
        <v>#DIV/0!</v>
      </c>
      <c r="AS194" s="876" t="e">
        <f t="shared" si="114"/>
        <v>#DIV/0!</v>
      </c>
      <c r="AT194" s="825" t="e">
        <f>Пресс!AA194*Пресс!H194/Пресс!I194</f>
        <v>#DIV/0!</v>
      </c>
      <c r="AU194" s="18"/>
      <c r="AV194" s="877" t="e">
        <f>Пресс!AA194*Пресс!H194/Пресс!J194</f>
        <v>#DIV/0!</v>
      </c>
      <c r="AW194" s="18"/>
      <c r="AX194" s="825" t="e">
        <f>Пресс!AC194*Пресс!H194/Пресс!I194</f>
        <v>#DIV/0!</v>
      </c>
      <c r="AY194" s="18"/>
      <c r="AZ194" s="877" t="e">
        <f>Пресс!AC194*Пресс!H194/Пресс!J194</f>
        <v>#DIV/0!</v>
      </c>
      <c r="BA194" s="245"/>
      <c r="BB194" s="876" t="e">
        <f t="shared" si="115"/>
        <v>#DIV/0!</v>
      </c>
      <c r="BC194" s="876" t="e">
        <f t="shared" si="116"/>
        <v>#DIV/0!</v>
      </c>
      <c r="BD194" s="825" t="e">
        <f>Пресс!AE194*Пресс!H194/Пресс!I194</f>
        <v>#DIV/0!</v>
      </c>
      <c r="BE194" s="18"/>
      <c r="BF194" s="877" t="e">
        <f>Пресс!AE194*Пресс!H194/Пресс!J194</f>
        <v>#DIV/0!</v>
      </c>
      <c r="BG194" s="18"/>
      <c r="BH194" s="825" t="e">
        <f>Пресс!AG194*Пресс!H194/Пресс!I194</f>
        <v>#DIV/0!</v>
      </c>
      <c r="BI194" s="29"/>
      <c r="BJ194" s="877" t="e">
        <f>Пресс!AG194*Пресс!H194/Пресс!J194</f>
        <v>#DIV/0!</v>
      </c>
      <c r="BK194" s="245"/>
      <c r="BL194" s="876" t="e">
        <f t="shared" si="117"/>
        <v>#DIV/0!</v>
      </c>
      <c r="BM194" s="876" t="e">
        <f t="shared" si="118"/>
        <v>#DIV/0!</v>
      </c>
      <c r="BN194" s="825" t="e">
        <f>Пресс!AI194*Пресс!H194/Пресс!I194</f>
        <v>#DIV/0!</v>
      </c>
      <c r="BO194" s="18"/>
      <c r="BP194" s="877" t="e">
        <f>Пресс!AI194*Пресс!H194/Пресс!J194</f>
        <v>#DIV/0!</v>
      </c>
      <c r="BQ194" s="18"/>
      <c r="BR194" s="825" t="e">
        <f>Пресс!AK194*Пресс!H194/Пресс!I194</f>
        <v>#DIV/0!</v>
      </c>
      <c r="BS194" s="18"/>
      <c r="BT194" s="877" t="e">
        <f>Пресс!AK194*Пресс!H194/Пресс!J194</f>
        <v>#DIV/0!</v>
      </c>
      <c r="BU194" s="245"/>
      <c r="BV194" s="842" t="e">
        <f t="shared" si="119"/>
        <v>#DIV/0!</v>
      </c>
      <c r="BW194" s="876" t="e">
        <f t="shared" si="120"/>
        <v>#DIV/0!</v>
      </c>
      <c r="BX194" s="825" t="e">
        <f>Пресс!AM194*Пресс!H194/Пресс!I194</f>
        <v>#DIV/0!</v>
      </c>
      <c r="BY194" s="18"/>
      <c r="BZ194" s="877" t="e">
        <f>Пресс!AM194*Пресс!H194/Пресс!J194</f>
        <v>#DIV/0!</v>
      </c>
      <c r="CA194" s="18"/>
      <c r="CB194" s="825" t="e">
        <f>Пресс!AO194*Пресс!H194/Пресс!I194</f>
        <v>#DIV/0!</v>
      </c>
      <c r="CC194" s="18"/>
      <c r="CD194" s="877" t="e">
        <f>Пресс!AO194*Пресс!H194/Пресс!J194</f>
        <v>#DIV/0!</v>
      </c>
      <c r="CE194" s="302"/>
      <c r="CF194" s="810" t="e">
        <f t="shared" si="135"/>
        <v>#DIV/0!</v>
      </c>
      <c r="CG194" s="266">
        <f t="shared" si="137"/>
        <v>0</v>
      </c>
      <c r="CH194" s="202" t="e">
        <f>Пресс!AQ194*Пресс!H194/Пресс!I194</f>
        <v>#DIV/0!</v>
      </c>
      <c r="CI194" s="10"/>
      <c r="CJ194" s="199" t="e">
        <f>Пресс!AS194*Пресс!H194/Пресс!I194</f>
        <v>#DIV/0!</v>
      </c>
      <c r="CK194" s="35"/>
      <c r="CL194" s="294" t="e">
        <f t="shared" si="136"/>
        <v>#DIV/0!</v>
      </c>
      <c r="CM194" s="266">
        <f t="shared" si="138"/>
        <v>0</v>
      </c>
      <c r="CN194" s="199" t="e">
        <f>Пресс!AU194*Пресс!H194/Пресс!I194</f>
        <v>#DIV/0!</v>
      </c>
      <c r="CO194" s="29"/>
      <c r="CP194" s="199" t="e">
        <f>Пресс!AW194*Пресс!H194/Пресс!I194</f>
        <v>#DIV/0!</v>
      </c>
      <c r="CQ194" s="55"/>
    </row>
    <row r="195" spans="1:95" ht="19.5" hidden="1" customHeight="1" outlineLevel="1" thickBot="1" x14ac:dyDescent="0.25">
      <c r="A195" s="1224"/>
      <c r="B195" s="1221"/>
      <c r="C195" s="336"/>
      <c r="D195" s="821">
        <f>Пресс!E195</f>
        <v>0</v>
      </c>
      <c r="E195" s="226">
        <f>Пресс!F195</f>
        <v>0</v>
      </c>
      <c r="F195" s="884">
        <f>Пресс!G195</f>
        <v>0</v>
      </c>
      <c r="G195" s="884"/>
      <c r="H195" s="884"/>
      <c r="I195" s="884"/>
      <c r="J195" s="849" t="e">
        <f>Пресс!K195*Пресс!H195/Пресс!I195</f>
        <v>#DIV/0!</v>
      </c>
      <c r="K195" s="826" t="e">
        <f t="shared" si="110"/>
        <v>#DIV/0!</v>
      </c>
      <c r="L195" s="818" t="e">
        <f>Пресс!K195*Пресс!H195/Пресс!J195</f>
        <v>#DIV/0!</v>
      </c>
      <c r="M195" s="962" t="e">
        <f t="shared" si="111"/>
        <v>#DIV/0!</v>
      </c>
      <c r="N195" s="950" t="e">
        <f t="shared" si="122"/>
        <v>#DIV/0!</v>
      </c>
      <c r="O195" s="876" t="e">
        <f t="shared" si="121"/>
        <v>#DIV/0!</v>
      </c>
      <c r="P195" s="825" t="e">
        <f>Пресс!O195*Пресс!H195/Пресс!I195</f>
        <v>#DIV/0!</v>
      </c>
      <c r="Q195" s="18"/>
      <c r="R195" s="877" t="e">
        <f>Пресс!O195*Пресс!H195/Пресс!J195</f>
        <v>#DIV/0!</v>
      </c>
      <c r="S195" s="18"/>
      <c r="T195" s="825" t="e">
        <f>Пресс!Q195*Пресс!H195/Пресс!I195</f>
        <v>#DIV/0!</v>
      </c>
      <c r="U195" s="18"/>
      <c r="V195" s="877" t="e">
        <f>Пресс!Q195*Пресс!H195/Пресс!J195</f>
        <v>#DIV/0!</v>
      </c>
      <c r="W195" s="245"/>
      <c r="X195" s="842" t="e">
        <f t="shared" si="123"/>
        <v>#DIV/0!</v>
      </c>
      <c r="Y195" s="876" t="e">
        <f t="shared" si="112"/>
        <v>#DIV/0!</v>
      </c>
      <c r="Z195" s="825" t="e">
        <f>Пресс!S195*Пресс!H195/Пресс!I195</f>
        <v>#DIV/0!</v>
      </c>
      <c r="AA195" s="18"/>
      <c r="AB195" s="877" t="e">
        <f>Пресс!S195*Пресс!H195/Пресс!J195</f>
        <v>#DIV/0!</v>
      </c>
      <c r="AC195" s="18"/>
      <c r="AD195" s="825" t="e">
        <f>Пресс!U195*Пресс!H195/Пресс!I195</f>
        <v>#DIV/0!</v>
      </c>
      <c r="AE195" s="18"/>
      <c r="AF195" s="877" t="e">
        <f>Пресс!U195*Пресс!H195/Пресс!J195</f>
        <v>#DIV/0!</v>
      </c>
      <c r="AG195" s="245"/>
      <c r="AH195" s="842" t="e">
        <f t="shared" si="124"/>
        <v>#DIV/0!</v>
      </c>
      <c r="AI195" s="876" t="e">
        <f t="shared" si="113"/>
        <v>#DIV/0!</v>
      </c>
      <c r="AJ195" s="908" t="e">
        <f>Пресс!W195*Пресс!H195/Пресс!I195</f>
        <v>#DIV/0!</v>
      </c>
      <c r="AK195" s="914"/>
      <c r="AL195" s="877" t="e">
        <f>Пресс!W195*Пресс!H195/Пресс!J195</f>
        <v>#DIV/0!</v>
      </c>
      <c r="AM195" s="18"/>
      <c r="AN195" s="908" t="e">
        <f>Пресс!Y195*Пресс!H195/Пресс!I195</f>
        <v>#DIV/0!</v>
      </c>
      <c r="AO195" s="914"/>
      <c r="AP195" s="877" t="e">
        <f>Пресс!Y195*Пресс!H195/Пресс!J195</f>
        <v>#DIV/0!</v>
      </c>
      <c r="AQ195" s="245"/>
      <c r="AR195" s="842" t="e">
        <f t="shared" si="125"/>
        <v>#DIV/0!</v>
      </c>
      <c r="AS195" s="876" t="e">
        <f t="shared" si="114"/>
        <v>#DIV/0!</v>
      </c>
      <c r="AT195" s="825" t="e">
        <f>Пресс!AA195*Пресс!H195/Пресс!I195</f>
        <v>#DIV/0!</v>
      </c>
      <c r="AU195" s="18"/>
      <c r="AV195" s="877" t="e">
        <f>Пресс!AA195*Пресс!H195/Пресс!J195</f>
        <v>#DIV/0!</v>
      </c>
      <c r="AW195" s="18"/>
      <c r="AX195" s="825" t="e">
        <f>Пресс!AC195*Пресс!H195/Пресс!I195</f>
        <v>#DIV/0!</v>
      </c>
      <c r="AY195" s="18"/>
      <c r="AZ195" s="877" t="e">
        <f>Пресс!AC195*Пресс!H195/Пресс!J195</f>
        <v>#DIV/0!</v>
      </c>
      <c r="BA195" s="245"/>
      <c r="BB195" s="876" t="e">
        <f t="shared" si="115"/>
        <v>#DIV/0!</v>
      </c>
      <c r="BC195" s="876" t="e">
        <f t="shared" si="116"/>
        <v>#DIV/0!</v>
      </c>
      <c r="BD195" s="825" t="e">
        <f>Пресс!AE195*Пресс!H195/Пресс!I195</f>
        <v>#DIV/0!</v>
      </c>
      <c r="BE195" s="18"/>
      <c r="BF195" s="877" t="e">
        <f>Пресс!AE195*Пресс!H195/Пресс!J195</f>
        <v>#DIV/0!</v>
      </c>
      <c r="BG195" s="18"/>
      <c r="BH195" s="825" t="e">
        <f>Пресс!AG195*Пресс!H195/Пресс!I195</f>
        <v>#DIV/0!</v>
      </c>
      <c r="BI195" s="29"/>
      <c r="BJ195" s="877" t="e">
        <f>Пресс!AG195*Пресс!H195/Пресс!J195</f>
        <v>#DIV/0!</v>
      </c>
      <c r="BK195" s="245"/>
      <c r="BL195" s="876" t="e">
        <f t="shared" si="117"/>
        <v>#DIV/0!</v>
      </c>
      <c r="BM195" s="876" t="e">
        <f t="shared" si="118"/>
        <v>#DIV/0!</v>
      </c>
      <c r="BN195" s="825" t="e">
        <f>Пресс!AI195*Пресс!H195/Пресс!I195</f>
        <v>#DIV/0!</v>
      </c>
      <c r="BO195" s="18"/>
      <c r="BP195" s="877" t="e">
        <f>Пресс!AI195*Пресс!H195/Пресс!J195</f>
        <v>#DIV/0!</v>
      </c>
      <c r="BQ195" s="18"/>
      <c r="BR195" s="825" t="e">
        <f>Пресс!AK195*Пресс!H195/Пресс!I195</f>
        <v>#DIV/0!</v>
      </c>
      <c r="BS195" s="18"/>
      <c r="BT195" s="877" t="e">
        <f>Пресс!AK195*Пресс!H195/Пресс!J195</f>
        <v>#DIV/0!</v>
      </c>
      <c r="BU195" s="245"/>
      <c r="BV195" s="842" t="e">
        <f t="shared" si="119"/>
        <v>#DIV/0!</v>
      </c>
      <c r="BW195" s="876" t="e">
        <f t="shared" si="120"/>
        <v>#DIV/0!</v>
      </c>
      <c r="BX195" s="825" t="e">
        <f>Пресс!AM195*Пресс!H195/Пресс!I195</f>
        <v>#DIV/0!</v>
      </c>
      <c r="BY195" s="18"/>
      <c r="BZ195" s="877" t="e">
        <f>Пресс!AM195*Пресс!H195/Пресс!J195</f>
        <v>#DIV/0!</v>
      </c>
      <c r="CA195" s="18"/>
      <c r="CB195" s="825" t="e">
        <f>Пресс!AO195*Пресс!H195/Пресс!I195</f>
        <v>#DIV/0!</v>
      </c>
      <c r="CC195" s="18"/>
      <c r="CD195" s="877" t="e">
        <f>Пресс!AO195*Пресс!H195/Пресс!J195</f>
        <v>#DIV/0!</v>
      </c>
      <c r="CE195" s="302"/>
      <c r="CF195" s="810" t="e">
        <f t="shared" si="135"/>
        <v>#DIV/0!</v>
      </c>
      <c r="CG195" s="266">
        <f t="shared" si="137"/>
        <v>0</v>
      </c>
      <c r="CH195" s="202" t="e">
        <f>Пресс!AQ195*Пресс!H195/Пресс!I195</f>
        <v>#DIV/0!</v>
      </c>
      <c r="CI195" s="10"/>
      <c r="CJ195" s="199" t="e">
        <f>Пресс!AS195*Пресс!H195/Пресс!I195</f>
        <v>#DIV/0!</v>
      </c>
      <c r="CK195" s="35"/>
      <c r="CL195" s="294" t="e">
        <f t="shared" si="136"/>
        <v>#DIV/0!</v>
      </c>
      <c r="CM195" s="266">
        <f t="shared" si="138"/>
        <v>0</v>
      </c>
      <c r="CN195" s="199" t="e">
        <f>Пресс!AU195*Пресс!H195/Пресс!I195</f>
        <v>#DIV/0!</v>
      </c>
      <c r="CO195" s="29"/>
      <c r="CP195" s="199" t="e">
        <f>Пресс!AW195*Пресс!H195/Пресс!I195</f>
        <v>#DIV/0!</v>
      </c>
      <c r="CQ195" s="55"/>
    </row>
    <row r="196" spans="1:95" ht="19.5" customHeight="1" collapsed="1" thickBot="1" x14ac:dyDescent="0.25">
      <c r="A196" s="1225"/>
      <c r="B196" s="1232"/>
      <c r="C196" s="351"/>
      <c r="D196" s="830">
        <f>Пресс!E196</f>
        <v>0</v>
      </c>
      <c r="E196" s="227">
        <f>Пресс!F196</f>
        <v>0</v>
      </c>
      <c r="F196" s="888">
        <f>Пресс!G196</f>
        <v>0</v>
      </c>
      <c r="G196" s="888"/>
      <c r="H196" s="888"/>
      <c r="I196" s="888"/>
      <c r="J196" s="873" t="e">
        <f>Пресс!K196*Пресс!H196/Пресс!I196</f>
        <v>#DIV/0!</v>
      </c>
      <c r="K196" s="874" t="e">
        <f t="shared" si="110"/>
        <v>#DIV/0!</v>
      </c>
      <c r="L196" s="875" t="e">
        <f>Пресс!K196*Пресс!H196/Пресс!J196</f>
        <v>#DIV/0!</v>
      </c>
      <c r="M196" s="963" t="e">
        <f t="shared" si="111"/>
        <v>#DIV/0!</v>
      </c>
      <c r="N196" s="951" t="e">
        <f t="shared" si="122"/>
        <v>#DIV/0!</v>
      </c>
      <c r="O196" s="880" t="e">
        <f t="shared" si="121"/>
        <v>#DIV/0!</v>
      </c>
      <c r="P196" s="832" t="e">
        <f>Пресс!O196*Пресс!H196/Пресс!I196</f>
        <v>#DIV/0!</v>
      </c>
      <c r="Q196" s="379"/>
      <c r="R196" s="881" t="e">
        <f>Пресс!O196*Пресс!H196/Пресс!J196</f>
        <v>#DIV/0!</v>
      </c>
      <c r="S196" s="379"/>
      <c r="T196" s="832" t="e">
        <f>Пресс!Q196*Пресс!H196/Пресс!I196</f>
        <v>#DIV/0!</v>
      </c>
      <c r="U196" s="379"/>
      <c r="V196" s="881" t="e">
        <f>Пресс!Q196*Пресс!H196/Пресс!J196</f>
        <v>#DIV/0!</v>
      </c>
      <c r="W196" s="375"/>
      <c r="X196" s="844" t="e">
        <f t="shared" si="123"/>
        <v>#DIV/0!</v>
      </c>
      <c r="Y196" s="880" t="e">
        <f t="shared" si="112"/>
        <v>#DIV/0!</v>
      </c>
      <c r="Z196" s="832" t="e">
        <f>Пресс!S196*Пресс!H196/Пресс!I196</f>
        <v>#DIV/0!</v>
      </c>
      <c r="AA196" s="379"/>
      <c r="AB196" s="881" t="e">
        <f>Пресс!S196*Пресс!H196/Пресс!J196</f>
        <v>#DIV/0!</v>
      </c>
      <c r="AC196" s="379"/>
      <c r="AD196" s="832" t="e">
        <f>Пресс!U196*Пресс!H196/Пресс!I196</f>
        <v>#DIV/0!</v>
      </c>
      <c r="AE196" s="379"/>
      <c r="AF196" s="881" t="e">
        <f>Пресс!U196*Пресс!H196/Пресс!J196</f>
        <v>#DIV/0!</v>
      </c>
      <c r="AG196" s="375"/>
      <c r="AH196" s="844" t="e">
        <f t="shared" si="124"/>
        <v>#DIV/0!</v>
      </c>
      <c r="AI196" s="880" t="e">
        <f t="shared" si="113"/>
        <v>#DIV/0!</v>
      </c>
      <c r="AJ196" s="909" t="e">
        <f>Пресс!W196*Пресс!H196/Пресс!I196</f>
        <v>#DIV/0!</v>
      </c>
      <c r="AK196" s="916"/>
      <c r="AL196" s="881" t="e">
        <f>Пресс!W196*Пресс!H196/Пресс!J196</f>
        <v>#DIV/0!</v>
      </c>
      <c r="AM196" s="379"/>
      <c r="AN196" s="909" t="e">
        <f>Пресс!Y196*Пресс!H196/Пресс!I196</f>
        <v>#DIV/0!</v>
      </c>
      <c r="AO196" s="916"/>
      <c r="AP196" s="881" t="e">
        <f>Пресс!Y196*Пресс!H196/Пресс!J196</f>
        <v>#DIV/0!</v>
      </c>
      <c r="AQ196" s="375"/>
      <c r="AR196" s="844" t="e">
        <f t="shared" si="125"/>
        <v>#DIV/0!</v>
      </c>
      <c r="AS196" s="880" t="e">
        <f t="shared" si="114"/>
        <v>#DIV/0!</v>
      </c>
      <c r="AT196" s="832" t="e">
        <f>Пресс!AA196*Пресс!H196/Пресс!I196</f>
        <v>#DIV/0!</v>
      </c>
      <c r="AU196" s="379"/>
      <c r="AV196" s="881" t="e">
        <f>Пресс!AA196*Пресс!H196/Пресс!J196</f>
        <v>#DIV/0!</v>
      </c>
      <c r="AW196" s="379"/>
      <c r="AX196" s="832" t="e">
        <f>Пресс!AC196*Пресс!H196/Пресс!I196</f>
        <v>#DIV/0!</v>
      </c>
      <c r="AY196" s="379"/>
      <c r="AZ196" s="881" t="e">
        <f>Пресс!AC196*Пресс!H196/Пресс!J196</f>
        <v>#DIV/0!</v>
      </c>
      <c r="BA196" s="375"/>
      <c r="BB196" s="899" t="e">
        <f t="shared" si="115"/>
        <v>#DIV/0!</v>
      </c>
      <c r="BC196" s="899" t="e">
        <f t="shared" si="116"/>
        <v>#DIV/0!</v>
      </c>
      <c r="BD196" s="900" t="e">
        <f>Пресс!AE196*Пресс!H196/Пресс!I196</f>
        <v>#DIV/0!</v>
      </c>
      <c r="BE196" s="901"/>
      <c r="BF196" s="902" t="e">
        <f>Пресс!AE196*Пресс!H196/Пресс!J196</f>
        <v>#DIV/0!</v>
      </c>
      <c r="BG196" s="901"/>
      <c r="BH196" s="900" t="e">
        <f>Пресс!AG196*Пресс!H196/Пресс!I196</f>
        <v>#DIV/0!</v>
      </c>
      <c r="BI196" s="939"/>
      <c r="BJ196" s="902" t="e">
        <f>Пресс!AG196*Пресс!H196/Пресс!J196</f>
        <v>#DIV/0!</v>
      </c>
      <c r="BK196" s="903"/>
      <c r="BL196" s="899" t="e">
        <f t="shared" si="117"/>
        <v>#DIV/0!</v>
      </c>
      <c r="BM196" s="899" t="e">
        <f t="shared" si="118"/>
        <v>#DIV/0!</v>
      </c>
      <c r="BN196" s="900" t="e">
        <f>Пресс!AI196*Пресс!H196/Пресс!I196</f>
        <v>#DIV/0!</v>
      </c>
      <c r="BO196" s="901"/>
      <c r="BP196" s="902" t="e">
        <f>Пресс!AI196*Пресс!H196/Пресс!J196</f>
        <v>#DIV/0!</v>
      </c>
      <c r="BQ196" s="901"/>
      <c r="BR196" s="900" t="e">
        <f>Пресс!AK196*Пресс!H196/Пресс!I196</f>
        <v>#DIV/0!</v>
      </c>
      <c r="BS196" s="901"/>
      <c r="BT196" s="902" t="e">
        <f>Пресс!AK196*Пресс!H196/Пресс!J196</f>
        <v>#DIV/0!</v>
      </c>
      <c r="BU196" s="903"/>
      <c r="BV196" s="844" t="e">
        <f t="shared" si="119"/>
        <v>#DIV/0!</v>
      </c>
      <c r="BW196" s="880" t="e">
        <f t="shared" si="120"/>
        <v>#DIV/0!</v>
      </c>
      <c r="BX196" s="832" t="e">
        <f>Пресс!AM196*Пресс!H196/Пресс!I196</f>
        <v>#DIV/0!</v>
      </c>
      <c r="BY196" s="379"/>
      <c r="BZ196" s="881" t="e">
        <f>Пресс!AM196*Пресс!H196/Пресс!J196</f>
        <v>#DIV/0!</v>
      </c>
      <c r="CA196" s="379"/>
      <c r="CB196" s="832" t="e">
        <f>Пресс!AO196*Пресс!H196/Пресс!I196</f>
        <v>#DIV/0!</v>
      </c>
      <c r="CC196" s="379"/>
      <c r="CD196" s="881" t="e">
        <f>Пресс!AO196*Пресс!H196/Пресс!J196</f>
        <v>#DIV/0!</v>
      </c>
      <c r="CE196" s="378"/>
      <c r="CF196" s="815" t="e">
        <f t="shared" si="135"/>
        <v>#DIV/0!</v>
      </c>
      <c r="CG196" s="262">
        <f t="shared" si="137"/>
        <v>0</v>
      </c>
      <c r="CH196" s="263" t="e">
        <f>Пресс!AQ196*Пресс!H196/Пресс!I196</f>
        <v>#DIV/0!</v>
      </c>
      <c r="CI196" s="268"/>
      <c r="CJ196" s="199" t="e">
        <f>Пресс!AS196*Пресс!H196/Пресс!I196</f>
        <v>#DIV/0!</v>
      </c>
      <c r="CK196" s="274"/>
      <c r="CL196" s="295" t="e">
        <f t="shared" si="136"/>
        <v>#DIV/0!</v>
      </c>
      <c r="CM196" s="262">
        <f t="shared" si="138"/>
        <v>0</v>
      </c>
      <c r="CN196" s="199" t="e">
        <f>Пресс!AU196*Пресс!H196/Пресс!I196</f>
        <v>#DIV/0!</v>
      </c>
      <c r="CO196" s="31"/>
      <c r="CP196" s="199" t="e">
        <f>Пресс!AW196*Пресс!H196/Пресс!I196</f>
        <v>#DIV/0!</v>
      </c>
      <c r="CQ196" s="43"/>
    </row>
    <row r="197" spans="1:95" ht="3.75" customHeight="1" thickBot="1" x14ac:dyDescent="0.25">
      <c r="A197" s="195"/>
      <c r="B197" s="206"/>
      <c r="C197" s="221"/>
      <c r="D197" s="222"/>
      <c r="E197" s="223"/>
      <c r="F197" s="306"/>
      <c r="G197" s="313"/>
      <c r="H197" s="255"/>
      <c r="I197" s="255"/>
      <c r="J197" s="804"/>
      <c r="K197" s="959">
        <f t="shared" si="110"/>
        <v>0</v>
      </c>
      <c r="L197" s="882" t="e">
        <f>Пресс!K197*Пресс!H197/Пресс!J197</f>
        <v>#DIV/0!</v>
      </c>
      <c r="M197" s="960" t="e">
        <f t="shared" si="111"/>
        <v>#DIV/0!</v>
      </c>
      <c r="N197" s="835">
        <f t="shared" si="122"/>
        <v>0</v>
      </c>
      <c r="O197" s="835" t="e">
        <f t="shared" si="121"/>
        <v>#DIV/0!</v>
      </c>
      <c r="P197" s="850"/>
      <c r="Q197" s="19"/>
      <c r="R197" s="811" t="e">
        <f>Пресс!O197*Пресс!H197/Пресс!J197</f>
        <v>#DIV/0!</v>
      </c>
      <c r="S197" s="19"/>
      <c r="T197" s="850"/>
      <c r="U197" s="19"/>
      <c r="V197" s="811" t="e">
        <f>Пресс!Q197*Пресс!H197/Пресс!J197</f>
        <v>#DIV/0!</v>
      </c>
      <c r="W197" s="23"/>
      <c r="X197" s="843">
        <f t="shared" si="123"/>
        <v>0</v>
      </c>
      <c r="Y197" s="843" t="e">
        <f t="shared" si="112"/>
        <v>#DIV/0!</v>
      </c>
      <c r="Z197" s="850"/>
      <c r="AA197" s="19"/>
      <c r="AB197" s="811" t="e">
        <f>Пресс!S197*Пресс!H197/Пресс!J197</f>
        <v>#DIV/0!</v>
      </c>
      <c r="AC197" s="19"/>
      <c r="AD197" s="850"/>
      <c r="AE197" s="19"/>
      <c r="AF197" s="811" t="e">
        <f>Пресс!U197*Пресс!H197/Пресс!J197</f>
        <v>#DIV/0!</v>
      </c>
      <c r="AG197" s="23"/>
      <c r="AH197" s="843">
        <f t="shared" si="124"/>
        <v>0</v>
      </c>
      <c r="AI197" s="843" t="e">
        <f t="shared" si="113"/>
        <v>#DIV/0!</v>
      </c>
      <c r="AJ197" s="906"/>
      <c r="AK197" s="905"/>
      <c r="AL197" s="811" t="e">
        <f>Пресс!W197*Пресс!H197/Пресс!J197</f>
        <v>#DIV/0!</v>
      </c>
      <c r="AM197" s="19"/>
      <c r="AN197" s="906"/>
      <c r="AO197" s="905"/>
      <c r="AP197" s="811" t="e">
        <f>Пресс!Y197*Пресс!H197/Пресс!J197</f>
        <v>#DIV/0!</v>
      </c>
      <c r="AQ197" s="23"/>
      <c r="AR197" s="843">
        <f t="shared" si="125"/>
        <v>0</v>
      </c>
      <c r="AS197" s="935" t="e">
        <f t="shared" si="114"/>
        <v>#DIV/0!</v>
      </c>
      <c r="AT197" s="850"/>
      <c r="AU197" s="19"/>
      <c r="AV197" s="811" t="e">
        <f>Пресс!AA197*Пресс!H197/Пресс!J197</f>
        <v>#DIV/0!</v>
      </c>
      <c r="AW197" s="19"/>
      <c r="AX197" s="850"/>
      <c r="AY197" s="19"/>
      <c r="AZ197" s="811" t="e">
        <f>Пресс!AC197*Пресс!H197/Пресс!J197</f>
        <v>#DIV/0!</v>
      </c>
      <c r="BA197" s="23"/>
      <c r="BB197" s="898" t="e">
        <f t="shared" si="115"/>
        <v>#DIV/0!</v>
      </c>
      <c r="BC197" s="935" t="e">
        <f t="shared" si="116"/>
        <v>#DIV/0!</v>
      </c>
      <c r="BD197" s="851" t="e">
        <f>Пресс!AE197*Пресс!H197/Пресс!I197</f>
        <v>#DIV/0!</v>
      </c>
      <c r="BE197" s="23"/>
      <c r="BF197" s="811" t="e">
        <f>Пресс!AE197*Пресс!H197/Пресс!J197</f>
        <v>#DIV/0!</v>
      </c>
      <c r="BG197" s="23"/>
      <c r="BH197" s="851" t="e">
        <f>Пресс!AG197*Пресс!H197/Пресс!I197</f>
        <v>#DIV/0!</v>
      </c>
      <c r="BI197" s="258"/>
      <c r="BJ197" s="811" t="e">
        <f>Пресс!AG197*Пресс!H197/Пресс!J197</f>
        <v>#DIV/0!</v>
      </c>
      <c r="BK197" s="19"/>
      <c r="BL197" s="898" t="e">
        <f t="shared" si="117"/>
        <v>#DIV/0!</v>
      </c>
      <c r="BM197" s="935" t="e">
        <f t="shared" si="118"/>
        <v>#DIV/0!</v>
      </c>
      <c r="BN197" s="803" t="e">
        <f>Пресс!AI197*Пресс!H197/Пресс!I197</f>
        <v>#DIV/0!</v>
      </c>
      <c r="BO197" s="943"/>
      <c r="BP197" s="811" t="e">
        <f>Пресс!AI197*Пресс!H197/Пресс!J197</f>
        <v>#DIV/0!</v>
      </c>
      <c r="BQ197" s="23"/>
      <c r="BR197" s="851" t="e">
        <f>Пресс!AK197*Пресс!H197/Пресс!I197</f>
        <v>#DIV/0!</v>
      </c>
      <c r="BS197" s="23"/>
      <c r="BT197" s="811" t="e">
        <f>Пресс!AK197*Пресс!H197/Пресс!J197</f>
        <v>#DIV/0!</v>
      </c>
      <c r="BU197" s="23"/>
      <c r="BV197" s="898" t="e">
        <f t="shared" si="119"/>
        <v>#DIV/0!</v>
      </c>
      <c r="BW197" s="935" t="e">
        <f t="shared" si="120"/>
        <v>#DIV/0!</v>
      </c>
      <c r="BX197" s="850" t="e">
        <f>Пресс!AM197*Пресс!H197/Пресс!I197</f>
        <v>#DIV/0!</v>
      </c>
      <c r="BY197" s="23"/>
      <c r="BZ197" s="811" t="e">
        <f>Пресс!AM197*Пресс!H197/Пресс!J197</f>
        <v>#DIV/0!</v>
      </c>
      <c r="CA197" s="23"/>
      <c r="CB197" s="851" t="e">
        <f>Пресс!AO197*Пресс!H197/Пресс!I197</f>
        <v>#DIV/0!</v>
      </c>
      <c r="CC197" s="304"/>
      <c r="CD197" s="811" t="e">
        <f>Пресс!AO197*Пресс!H197/Пресс!J197</f>
        <v>#DIV/0!</v>
      </c>
      <c r="CE197" s="23"/>
      <c r="CF197" s="293">
        <f t="shared" si="135"/>
        <v>0</v>
      </c>
      <c r="CG197" s="259">
        <f t="shared" si="137"/>
        <v>0</v>
      </c>
      <c r="CH197" s="208"/>
      <c r="CI197" s="11"/>
      <c r="CJ197" s="208"/>
      <c r="CK197" s="32"/>
      <c r="CL197" s="293">
        <f t="shared" si="136"/>
        <v>0</v>
      </c>
      <c r="CM197" s="259">
        <f t="shared" si="138"/>
        <v>0</v>
      </c>
      <c r="CN197" s="219"/>
      <c r="CO197" s="41"/>
      <c r="CP197" s="224"/>
      <c r="CQ197" s="296"/>
    </row>
    <row r="198" spans="1:95" ht="19.5" customHeight="1" thickBot="1" x14ac:dyDescent="0.25">
      <c r="A198" s="206"/>
      <c r="B198" s="1223" t="str">
        <f>Пресс!C198</f>
        <v>Пресс №7</v>
      </c>
      <c r="C198" s="350" t="str">
        <f>Пресс!D198</f>
        <v>Автоковрики СОТЫ (6форм)</v>
      </c>
      <c r="D198" s="225" t="str">
        <f>Пресс!E198</f>
        <v>Автоковрики СОТА АНТИСКОЛЬЗЯЩИЕ для цеха вырубки</v>
      </c>
      <c r="E198" s="198">
        <f>Пресс!F198</f>
        <v>50</v>
      </c>
      <c r="F198" s="225" t="str">
        <f>Пресс!G198</f>
        <v>Black</v>
      </c>
      <c r="G198" s="225"/>
      <c r="H198" s="225"/>
      <c r="I198" s="225"/>
      <c r="J198" s="848">
        <f>Пресс!K198*Пресс!H198/Пресс!I198</f>
        <v>0</v>
      </c>
      <c r="K198" s="871">
        <f t="shared" si="110"/>
        <v>0</v>
      </c>
      <c r="L198" s="872" t="e">
        <f>Пресс!K198*Пресс!H198/Пресс!J198</f>
        <v>#DIV/0!</v>
      </c>
      <c r="M198" s="961" t="e">
        <f t="shared" si="111"/>
        <v>#DIV/0!</v>
      </c>
      <c r="N198" s="949">
        <f t="shared" si="122"/>
        <v>0</v>
      </c>
      <c r="O198" s="878" t="e">
        <f t="shared" si="121"/>
        <v>#DIV/0!</v>
      </c>
      <c r="P198" s="848">
        <f>Пресс!O198*Пресс!H198/Пресс!I198</f>
        <v>0</v>
      </c>
      <c r="Q198" s="24"/>
      <c r="R198" s="879" t="e">
        <f>Пресс!O198*Пресс!H198/Пресс!J198</f>
        <v>#DIV/0!</v>
      </c>
      <c r="S198" s="24"/>
      <c r="T198" s="829">
        <f>Пресс!Q198*Пресс!H198/Пресс!I198</f>
        <v>0</v>
      </c>
      <c r="U198" s="24"/>
      <c r="V198" s="879" t="e">
        <f>Пресс!Q198*Пресс!H198/Пресс!J198</f>
        <v>#DIV/0!</v>
      </c>
      <c r="W198" s="52"/>
      <c r="X198" s="841">
        <f t="shared" si="123"/>
        <v>0</v>
      </c>
      <c r="Y198" s="878" t="e">
        <f t="shared" si="112"/>
        <v>#DIV/0!</v>
      </c>
      <c r="Z198" s="848">
        <f>Пресс!S198*Пресс!H198/Пресс!I198</f>
        <v>0</v>
      </c>
      <c r="AA198" s="24"/>
      <c r="AB198" s="879" t="e">
        <f>Пресс!S198*Пресс!H198/Пресс!J198</f>
        <v>#DIV/0!</v>
      </c>
      <c r="AC198" s="24"/>
      <c r="AD198" s="829">
        <f>Пресс!U198*Пресс!H198/Пресс!I198</f>
        <v>0</v>
      </c>
      <c r="AE198" s="24"/>
      <c r="AF198" s="879" t="e">
        <f>Пресс!U198*Пресс!H198/Пресс!J198</f>
        <v>#DIV/0!</v>
      </c>
      <c r="AG198" s="52"/>
      <c r="AH198" s="841">
        <f t="shared" si="124"/>
        <v>0</v>
      </c>
      <c r="AI198" s="878" t="e">
        <f t="shared" si="113"/>
        <v>#DIV/0!</v>
      </c>
      <c r="AJ198" s="907">
        <f>Пресс!W198*Пресс!H198/Пресс!I198</f>
        <v>0</v>
      </c>
      <c r="AK198" s="915"/>
      <c r="AL198" s="879" t="e">
        <f>Пресс!W198*Пресс!H198/Пресс!J198</f>
        <v>#DIV/0!</v>
      </c>
      <c r="AM198" s="24"/>
      <c r="AN198" s="907">
        <f>Пресс!Y198*Пресс!H198/Пресс!I198</f>
        <v>0</v>
      </c>
      <c r="AO198" s="915"/>
      <c r="AP198" s="879" t="e">
        <f>Пресс!Y198*Пресс!H198/Пресс!J198</f>
        <v>#DIV/0!</v>
      </c>
      <c r="AQ198" s="52"/>
      <c r="AR198" s="841">
        <f t="shared" si="125"/>
        <v>0</v>
      </c>
      <c r="AS198" s="878" t="e">
        <f t="shared" si="114"/>
        <v>#DIV/0!</v>
      </c>
      <c r="AT198" s="829">
        <f>Пресс!AA198*Пресс!H198/Пресс!I198</f>
        <v>0</v>
      </c>
      <c r="AU198" s="24"/>
      <c r="AV198" s="879" t="e">
        <f>Пресс!AA198*Пресс!H198/Пресс!J198</f>
        <v>#DIV/0!</v>
      </c>
      <c r="AW198" s="24"/>
      <c r="AX198" s="829">
        <f>Пресс!AC198*Пресс!H198/Пресс!I198</f>
        <v>0</v>
      </c>
      <c r="AY198" s="24"/>
      <c r="AZ198" s="879" t="e">
        <f>Пресс!AC198*Пресс!H198/Пресс!J198</f>
        <v>#DIV/0!</v>
      </c>
      <c r="BA198" s="52"/>
      <c r="BB198" s="876">
        <f t="shared" si="115"/>
        <v>0</v>
      </c>
      <c r="BC198" s="876" t="e">
        <f t="shared" si="116"/>
        <v>#DIV/0!</v>
      </c>
      <c r="BD198" s="825">
        <f>Пресс!AE198*Пресс!H198/Пресс!I198</f>
        <v>0</v>
      </c>
      <c r="BE198" s="18"/>
      <c r="BF198" s="877" t="e">
        <f>Пресс!AE198*Пресс!H198/Пресс!J198</f>
        <v>#DIV/0!</v>
      </c>
      <c r="BG198" s="18"/>
      <c r="BH198" s="825">
        <f>Пресс!AG198*Пресс!H198/Пресс!I198</f>
        <v>0</v>
      </c>
      <c r="BI198" s="29"/>
      <c r="BJ198" s="877" t="e">
        <f>Пресс!AG198*Пресс!H198/Пресс!J198</f>
        <v>#DIV/0!</v>
      </c>
      <c r="BK198" s="245"/>
      <c r="BL198" s="876">
        <f t="shared" si="117"/>
        <v>0</v>
      </c>
      <c r="BM198" s="876" t="e">
        <f t="shared" si="118"/>
        <v>#DIV/0!</v>
      </c>
      <c r="BN198" s="825">
        <f>Пресс!AI198*Пресс!H198/Пресс!I198</f>
        <v>0</v>
      </c>
      <c r="BO198" s="18"/>
      <c r="BP198" s="877" t="e">
        <f>Пресс!AI198*Пресс!H198/Пресс!J198</f>
        <v>#DIV/0!</v>
      </c>
      <c r="BQ198" s="18"/>
      <c r="BR198" s="825">
        <f>Пресс!AK198*Пресс!H198/Пресс!I198</f>
        <v>0</v>
      </c>
      <c r="BS198" s="18"/>
      <c r="BT198" s="877" t="e">
        <f>Пресс!AK198*Пресс!H198/Пресс!J198</f>
        <v>#DIV/0!</v>
      </c>
      <c r="BU198" s="245"/>
      <c r="BV198" s="841">
        <f t="shared" si="119"/>
        <v>0</v>
      </c>
      <c r="BW198" s="878" t="e">
        <f t="shared" si="120"/>
        <v>#DIV/0!</v>
      </c>
      <c r="BX198" s="829">
        <f>Пресс!AM198*Пресс!H198/Пресс!I198</f>
        <v>0</v>
      </c>
      <c r="BY198" s="24"/>
      <c r="BZ198" s="879" t="e">
        <f>Пресс!AM198*Пресс!H198/Пресс!J198</f>
        <v>#DIV/0!</v>
      </c>
      <c r="CA198" s="24"/>
      <c r="CB198" s="829">
        <f>Пресс!AO198*Пресс!H198/Пресс!I198</f>
        <v>0</v>
      </c>
      <c r="CC198" s="24"/>
      <c r="CD198" s="879" t="e">
        <f>Пресс!AO198*Пресс!H198/Пресс!J198</f>
        <v>#DIV/0!</v>
      </c>
      <c r="CE198" s="348"/>
      <c r="CF198" s="814">
        <f t="shared" si="135"/>
        <v>0</v>
      </c>
      <c r="CG198" s="259">
        <f t="shared" si="137"/>
        <v>0</v>
      </c>
      <c r="CH198" s="237">
        <f>Пресс!AQ198*Пресс!H198/Пресс!I198</f>
        <v>0</v>
      </c>
      <c r="CI198" s="272"/>
      <c r="CJ198" s="229">
        <f>Пресс!AS198*Пресс!H198/Пресс!I198</f>
        <v>0</v>
      </c>
      <c r="CK198" s="273"/>
      <c r="CL198" s="293">
        <f t="shared" si="136"/>
        <v>0</v>
      </c>
      <c r="CM198" s="259">
        <f t="shared" si="138"/>
        <v>0</v>
      </c>
      <c r="CN198" s="228">
        <f>Пресс!AU198*Пресс!H198/Пресс!I198</f>
        <v>0</v>
      </c>
      <c r="CO198" s="42"/>
      <c r="CP198" s="229">
        <f>Пресс!AW198*Пресс!H198/Пресс!I198</f>
        <v>0</v>
      </c>
      <c r="CQ198" s="44"/>
    </row>
    <row r="199" spans="1:95" ht="19.5" customHeight="1" thickBot="1" x14ac:dyDescent="0.25">
      <c r="A199" s="206"/>
      <c r="B199" s="1224"/>
      <c r="C199" s="336"/>
      <c r="D199" s="226" t="str">
        <f>Пресс!E199</f>
        <v>Автоковрики СОТА АНТИСКОЛЬЗЯЩИЕ для цеха вырубки</v>
      </c>
      <c r="E199" s="201">
        <f>Пресс!F199</f>
        <v>50</v>
      </c>
      <c r="F199" s="226" t="str">
        <f>Пресс!G199</f>
        <v>бирюзовый</v>
      </c>
      <c r="G199" s="226"/>
      <c r="H199" s="226"/>
      <c r="I199" s="226"/>
      <c r="J199" s="849">
        <f>Пресс!K199*Пресс!H199/Пресс!I199</f>
        <v>0</v>
      </c>
      <c r="K199" s="826">
        <f t="shared" si="110"/>
        <v>0</v>
      </c>
      <c r="L199" s="818" t="e">
        <f>Пресс!K199*Пресс!H199/Пресс!J199</f>
        <v>#DIV/0!</v>
      </c>
      <c r="M199" s="962" t="e">
        <f t="shared" si="111"/>
        <v>#DIV/0!</v>
      </c>
      <c r="N199" s="950">
        <f t="shared" si="122"/>
        <v>0</v>
      </c>
      <c r="O199" s="876" t="e">
        <f t="shared" si="121"/>
        <v>#DIV/0!</v>
      </c>
      <c r="P199" s="849">
        <f>Пресс!O199*Пресс!H199/Пресс!I199</f>
        <v>0</v>
      </c>
      <c r="Q199" s="18"/>
      <c r="R199" s="877" t="e">
        <f>Пресс!O199*Пресс!H199/Пресс!J199</f>
        <v>#DIV/0!</v>
      </c>
      <c r="S199" s="18"/>
      <c r="T199" s="825">
        <f>Пресс!Q199*Пресс!H199/Пресс!I199</f>
        <v>0</v>
      </c>
      <c r="U199" s="18"/>
      <c r="V199" s="877" t="e">
        <f>Пресс!Q199*Пресс!H199/Пресс!J199</f>
        <v>#DIV/0!</v>
      </c>
      <c r="W199" s="245"/>
      <c r="X199" s="842">
        <f t="shared" si="123"/>
        <v>0</v>
      </c>
      <c r="Y199" s="876" t="e">
        <f t="shared" si="112"/>
        <v>#DIV/0!</v>
      </c>
      <c r="Z199" s="849">
        <f>Пресс!S199*Пресс!H199/Пресс!I199</f>
        <v>0</v>
      </c>
      <c r="AA199" s="18"/>
      <c r="AB199" s="877" t="e">
        <f>Пресс!S199*Пресс!H199/Пресс!J199</f>
        <v>#DIV/0!</v>
      </c>
      <c r="AC199" s="18"/>
      <c r="AD199" s="825">
        <f>Пресс!U199*Пресс!H199/Пресс!I199</f>
        <v>0</v>
      </c>
      <c r="AE199" s="18"/>
      <c r="AF199" s="877" t="e">
        <f>Пресс!U199*Пресс!H199/Пресс!J199</f>
        <v>#DIV/0!</v>
      </c>
      <c r="AG199" s="245"/>
      <c r="AH199" s="842">
        <f t="shared" si="124"/>
        <v>0</v>
      </c>
      <c r="AI199" s="876" t="e">
        <f t="shared" si="113"/>
        <v>#DIV/0!</v>
      </c>
      <c r="AJ199" s="908">
        <f>Пресс!W199*Пресс!H199/Пресс!I199</f>
        <v>0</v>
      </c>
      <c r="AK199" s="914"/>
      <c r="AL199" s="877" t="e">
        <f>Пресс!W199*Пресс!H199/Пресс!J199</f>
        <v>#DIV/0!</v>
      </c>
      <c r="AM199" s="18"/>
      <c r="AN199" s="908">
        <f>Пресс!Y199*Пресс!H199/Пресс!I199</f>
        <v>0</v>
      </c>
      <c r="AO199" s="914"/>
      <c r="AP199" s="877" t="e">
        <f>Пресс!Y199*Пресс!H199/Пресс!J199</f>
        <v>#DIV/0!</v>
      </c>
      <c r="AQ199" s="245"/>
      <c r="AR199" s="842">
        <f t="shared" si="125"/>
        <v>0</v>
      </c>
      <c r="AS199" s="876" t="e">
        <f t="shared" si="114"/>
        <v>#DIV/0!</v>
      </c>
      <c r="AT199" s="825">
        <f>Пресс!AA199*Пресс!H199/Пресс!I199</f>
        <v>0</v>
      </c>
      <c r="AU199" s="18"/>
      <c r="AV199" s="877" t="e">
        <f>Пресс!AA199*Пресс!H199/Пресс!J199</f>
        <v>#DIV/0!</v>
      </c>
      <c r="AW199" s="18"/>
      <c r="AX199" s="825">
        <f>Пресс!AC199*Пресс!H199/Пресс!I199</f>
        <v>0</v>
      </c>
      <c r="AY199" s="18"/>
      <c r="AZ199" s="877" t="e">
        <f>Пресс!AC199*Пресс!H199/Пресс!J199</f>
        <v>#DIV/0!</v>
      </c>
      <c r="BA199" s="245"/>
      <c r="BB199" s="876">
        <f t="shared" si="115"/>
        <v>0</v>
      </c>
      <c r="BC199" s="876" t="e">
        <f t="shared" si="116"/>
        <v>#DIV/0!</v>
      </c>
      <c r="BD199" s="825">
        <f>Пресс!AE199*Пресс!H199/Пресс!I199</f>
        <v>0</v>
      </c>
      <c r="BE199" s="18"/>
      <c r="BF199" s="877" t="e">
        <f>Пресс!AE199*Пресс!H199/Пресс!J199</f>
        <v>#DIV/0!</v>
      </c>
      <c r="BG199" s="18"/>
      <c r="BH199" s="825">
        <f>Пресс!AG199*Пресс!H199/Пресс!I199</f>
        <v>0</v>
      </c>
      <c r="BI199" s="29"/>
      <c r="BJ199" s="877" t="e">
        <f>Пресс!AG199*Пресс!H199/Пресс!J199</f>
        <v>#DIV/0!</v>
      </c>
      <c r="BK199" s="245"/>
      <c r="BL199" s="876">
        <f t="shared" si="117"/>
        <v>0</v>
      </c>
      <c r="BM199" s="876" t="e">
        <f t="shared" si="118"/>
        <v>#DIV/0!</v>
      </c>
      <c r="BN199" s="825">
        <f>Пресс!AI199*Пресс!H199/Пресс!I199</f>
        <v>0</v>
      </c>
      <c r="BO199" s="18"/>
      <c r="BP199" s="877" t="e">
        <f>Пресс!AI199*Пресс!H199/Пресс!J199</f>
        <v>#DIV/0!</v>
      </c>
      <c r="BQ199" s="18"/>
      <c r="BR199" s="825">
        <f>Пресс!AK199*Пресс!H199/Пресс!I199</f>
        <v>0</v>
      </c>
      <c r="BS199" s="18"/>
      <c r="BT199" s="877" t="e">
        <f>Пресс!AK199*Пресс!H199/Пресс!J199</f>
        <v>#DIV/0!</v>
      </c>
      <c r="BU199" s="245"/>
      <c r="BV199" s="842">
        <f t="shared" si="119"/>
        <v>0</v>
      </c>
      <c r="BW199" s="876" t="e">
        <f t="shared" si="120"/>
        <v>#DIV/0!</v>
      </c>
      <c r="BX199" s="825">
        <f>Пресс!AM199*Пресс!H199/Пресс!I199</f>
        <v>0</v>
      </c>
      <c r="BY199" s="18"/>
      <c r="BZ199" s="877" t="e">
        <f>Пресс!AM199*Пресс!H199/Пресс!J199</f>
        <v>#DIV/0!</v>
      </c>
      <c r="CA199" s="18"/>
      <c r="CB199" s="825">
        <f>Пресс!AO199*Пресс!H199/Пресс!I199</f>
        <v>0</v>
      </c>
      <c r="CC199" s="18"/>
      <c r="CD199" s="877" t="e">
        <f>Пресс!AO199*Пресс!H199/Пресс!J199</f>
        <v>#DIV/0!</v>
      </c>
      <c r="CE199" s="302"/>
      <c r="CF199" s="810">
        <f t="shared" si="135"/>
        <v>0</v>
      </c>
      <c r="CG199" s="266">
        <f t="shared" si="137"/>
        <v>0</v>
      </c>
      <c r="CH199" s="202">
        <f>Пресс!AQ199*Пресс!H199/Пресс!I199</f>
        <v>0</v>
      </c>
      <c r="CI199" s="10"/>
      <c r="CJ199" s="229">
        <f>Пресс!AS199*Пресс!H199/Пресс!I199</f>
        <v>0</v>
      </c>
      <c r="CK199" s="35"/>
      <c r="CL199" s="294">
        <f t="shared" si="136"/>
        <v>0</v>
      </c>
      <c r="CM199" s="266">
        <f t="shared" si="138"/>
        <v>0</v>
      </c>
      <c r="CN199" s="228">
        <f>Пресс!AU199*Пресс!H199/Пресс!I199</f>
        <v>0</v>
      </c>
      <c r="CO199" s="29"/>
      <c r="CP199" s="229">
        <f>Пресс!AW199*Пресс!H199/Пресс!I199</f>
        <v>0</v>
      </c>
      <c r="CQ199" s="45"/>
    </row>
    <row r="200" spans="1:95" ht="19.5" customHeight="1" thickBot="1" x14ac:dyDescent="0.25">
      <c r="A200" s="206"/>
      <c r="B200" s="1224"/>
      <c r="C200" s="336"/>
      <c r="D200" s="226" t="str">
        <f>Пресс!E200</f>
        <v>Автоковрики СОТА АНТИСКОЛЬЗЯЩИЕ для цеха вырубки</v>
      </c>
      <c r="E200" s="201">
        <f>Пресс!F200</f>
        <v>50</v>
      </c>
      <c r="F200" s="226" t="str">
        <f>Пресс!G200</f>
        <v>фисташковый</v>
      </c>
      <c r="G200" s="226"/>
      <c r="H200" s="226"/>
      <c r="I200" s="226"/>
      <c r="J200" s="849">
        <f>Пресс!K200*Пресс!H200/Пресс!I200</f>
        <v>0</v>
      </c>
      <c r="K200" s="826">
        <f t="shared" si="110"/>
        <v>0</v>
      </c>
      <c r="L200" s="818" t="e">
        <f>Пресс!K200*Пресс!H200/Пресс!J200</f>
        <v>#DIV/0!</v>
      </c>
      <c r="M200" s="962" t="e">
        <f t="shared" si="111"/>
        <v>#DIV/0!</v>
      </c>
      <c r="N200" s="950">
        <f t="shared" si="122"/>
        <v>0</v>
      </c>
      <c r="O200" s="876" t="e">
        <f t="shared" si="121"/>
        <v>#DIV/0!</v>
      </c>
      <c r="P200" s="849">
        <f>Пресс!O200*Пресс!H200/Пресс!I200</f>
        <v>0</v>
      </c>
      <c r="Q200" s="18"/>
      <c r="R200" s="877" t="e">
        <f>Пресс!O200*Пресс!H200/Пресс!J200</f>
        <v>#DIV/0!</v>
      </c>
      <c r="S200" s="18"/>
      <c r="T200" s="825">
        <f>Пресс!Q200*Пресс!H200/Пресс!I200</f>
        <v>0</v>
      </c>
      <c r="U200" s="18"/>
      <c r="V200" s="877" t="e">
        <f>Пресс!Q200*Пресс!H200/Пресс!J200</f>
        <v>#DIV/0!</v>
      </c>
      <c r="W200" s="245"/>
      <c r="X200" s="842">
        <f t="shared" si="123"/>
        <v>0</v>
      </c>
      <c r="Y200" s="876" t="e">
        <f t="shared" si="112"/>
        <v>#DIV/0!</v>
      </c>
      <c r="Z200" s="849">
        <f>Пресс!S200*Пресс!H200/Пресс!I200</f>
        <v>0</v>
      </c>
      <c r="AA200" s="18"/>
      <c r="AB200" s="877" t="e">
        <f>Пресс!S200*Пресс!H200/Пресс!J200</f>
        <v>#DIV/0!</v>
      </c>
      <c r="AC200" s="18"/>
      <c r="AD200" s="825">
        <f>Пресс!U200*Пресс!H200/Пресс!I200</f>
        <v>0</v>
      </c>
      <c r="AE200" s="18"/>
      <c r="AF200" s="877" t="e">
        <f>Пресс!U200*Пресс!H200/Пресс!J200</f>
        <v>#DIV/0!</v>
      </c>
      <c r="AG200" s="245"/>
      <c r="AH200" s="842">
        <f t="shared" si="124"/>
        <v>0</v>
      </c>
      <c r="AI200" s="876" t="e">
        <f t="shared" si="113"/>
        <v>#DIV/0!</v>
      </c>
      <c r="AJ200" s="908">
        <f>Пресс!W200*Пресс!H200/Пресс!I200</f>
        <v>0</v>
      </c>
      <c r="AK200" s="914"/>
      <c r="AL200" s="877" t="e">
        <f>Пресс!W200*Пресс!H200/Пресс!J200</f>
        <v>#DIV/0!</v>
      </c>
      <c r="AM200" s="18"/>
      <c r="AN200" s="908">
        <f>Пресс!Y200*Пресс!H200/Пресс!I200</f>
        <v>0</v>
      </c>
      <c r="AO200" s="914"/>
      <c r="AP200" s="877" t="e">
        <f>Пресс!Y200*Пресс!H200/Пресс!J200</f>
        <v>#DIV/0!</v>
      </c>
      <c r="AQ200" s="245"/>
      <c r="AR200" s="842">
        <f t="shared" si="125"/>
        <v>0</v>
      </c>
      <c r="AS200" s="876" t="e">
        <f t="shared" si="114"/>
        <v>#DIV/0!</v>
      </c>
      <c r="AT200" s="825">
        <f>Пресс!AA200*Пресс!H200/Пресс!I200</f>
        <v>0</v>
      </c>
      <c r="AU200" s="18"/>
      <c r="AV200" s="877" t="e">
        <f>Пресс!AA200*Пресс!H200/Пресс!J200</f>
        <v>#DIV/0!</v>
      </c>
      <c r="AW200" s="18"/>
      <c r="AX200" s="825">
        <f>Пресс!AC200*Пресс!H200/Пресс!I200</f>
        <v>0</v>
      </c>
      <c r="AY200" s="18"/>
      <c r="AZ200" s="877" t="e">
        <f>Пресс!AC200*Пресс!H200/Пресс!J200</f>
        <v>#DIV/0!</v>
      </c>
      <c r="BA200" s="245"/>
      <c r="BB200" s="876">
        <f t="shared" si="115"/>
        <v>0</v>
      </c>
      <c r="BC200" s="876" t="e">
        <f t="shared" si="116"/>
        <v>#DIV/0!</v>
      </c>
      <c r="BD200" s="825">
        <f>Пресс!AE200*Пресс!H200/Пресс!I200</f>
        <v>0</v>
      </c>
      <c r="BE200" s="18"/>
      <c r="BF200" s="877" t="e">
        <f>Пресс!AE200*Пресс!H200/Пресс!J200</f>
        <v>#DIV/0!</v>
      </c>
      <c r="BG200" s="18"/>
      <c r="BH200" s="825">
        <f>Пресс!AG200*Пресс!H200/Пресс!I200</f>
        <v>0</v>
      </c>
      <c r="BI200" s="29"/>
      <c r="BJ200" s="877" t="e">
        <f>Пресс!AG200*Пресс!H200/Пресс!J200</f>
        <v>#DIV/0!</v>
      </c>
      <c r="BK200" s="245"/>
      <c r="BL200" s="876">
        <f t="shared" si="117"/>
        <v>0</v>
      </c>
      <c r="BM200" s="876" t="e">
        <f t="shared" si="118"/>
        <v>#DIV/0!</v>
      </c>
      <c r="BN200" s="825">
        <f>Пресс!AI200*Пресс!H200/Пресс!I200</f>
        <v>0</v>
      </c>
      <c r="BO200" s="18"/>
      <c r="BP200" s="877" t="e">
        <f>Пресс!AI200*Пресс!H200/Пресс!J200</f>
        <v>#DIV/0!</v>
      </c>
      <c r="BQ200" s="18"/>
      <c r="BR200" s="825">
        <f>Пресс!AK200*Пресс!H200/Пресс!I200</f>
        <v>0</v>
      </c>
      <c r="BS200" s="18"/>
      <c r="BT200" s="877" t="e">
        <f>Пресс!AK200*Пресс!H200/Пресс!J200</f>
        <v>#DIV/0!</v>
      </c>
      <c r="BU200" s="245"/>
      <c r="BV200" s="842">
        <f t="shared" si="119"/>
        <v>0</v>
      </c>
      <c r="BW200" s="876" t="e">
        <f t="shared" si="120"/>
        <v>#DIV/0!</v>
      </c>
      <c r="BX200" s="825">
        <f>Пресс!AM200*Пресс!H200/Пресс!I200</f>
        <v>0</v>
      </c>
      <c r="BY200" s="18"/>
      <c r="BZ200" s="877" t="e">
        <f>Пресс!AM200*Пресс!H200/Пресс!J200</f>
        <v>#DIV/0!</v>
      </c>
      <c r="CA200" s="18"/>
      <c r="CB200" s="825">
        <f>Пресс!AO200*Пресс!H200/Пресс!I200</f>
        <v>0</v>
      </c>
      <c r="CC200" s="18"/>
      <c r="CD200" s="877" t="e">
        <f>Пресс!AO200*Пресс!H200/Пресс!J200</f>
        <v>#DIV/0!</v>
      </c>
      <c r="CE200" s="302"/>
      <c r="CF200" s="810">
        <f t="shared" si="135"/>
        <v>0</v>
      </c>
      <c r="CG200" s="266">
        <f t="shared" si="137"/>
        <v>0</v>
      </c>
      <c r="CH200" s="202">
        <f>Пресс!AQ200*Пресс!H200/Пресс!I200</f>
        <v>0</v>
      </c>
      <c r="CI200" s="10"/>
      <c r="CJ200" s="229">
        <f>Пресс!AS200*Пресс!H200/Пресс!I200</f>
        <v>0</v>
      </c>
      <c r="CK200" s="35"/>
      <c r="CL200" s="294">
        <f t="shared" si="136"/>
        <v>0</v>
      </c>
      <c r="CM200" s="266">
        <f t="shared" si="138"/>
        <v>0</v>
      </c>
      <c r="CN200" s="228">
        <f>Пресс!AU200*Пресс!H200/Пресс!I200</f>
        <v>0</v>
      </c>
      <c r="CO200" s="29"/>
      <c r="CP200" s="229">
        <f>Пресс!AW200*Пресс!H200/Пресс!I200</f>
        <v>0</v>
      </c>
      <c r="CQ200" s="45"/>
    </row>
    <row r="201" spans="1:95" ht="19.5" customHeight="1" thickBot="1" x14ac:dyDescent="0.25">
      <c r="A201" s="206"/>
      <c r="B201" s="1224"/>
      <c r="C201" s="336"/>
      <c r="D201" s="226" t="str">
        <f>Пресс!E201</f>
        <v>Автоковрики СОТЫ</v>
      </c>
      <c r="E201" s="201">
        <f>Пресс!F201</f>
        <v>50</v>
      </c>
      <c r="F201" s="226">
        <f>Пресс!G201</f>
        <v>423</v>
      </c>
      <c r="G201" s="226"/>
      <c r="H201" s="226"/>
      <c r="I201" s="226"/>
      <c r="J201" s="849">
        <f>Пресс!K201*Пресс!H259/Пресс!I259</f>
        <v>55.842696629213485</v>
      </c>
      <c r="K201" s="826">
        <f t="shared" si="110"/>
        <v>55.842696629213485</v>
      </c>
      <c r="L201" s="818">
        <f>Пресс!K201*Пресс!H259/Пресс!J201</f>
        <v>40.429512730822417</v>
      </c>
      <c r="M201" s="962">
        <f t="shared" si="111"/>
        <v>40.429512730822417</v>
      </c>
      <c r="N201" s="950">
        <f t="shared" si="122"/>
        <v>27.921348314606742</v>
      </c>
      <c r="O201" s="876">
        <f t="shared" si="121"/>
        <v>20.214756365411208</v>
      </c>
      <c r="P201" s="825">
        <f>Пресс!O201*Пресс!H259/Пресс!I259</f>
        <v>27.921348314606742</v>
      </c>
      <c r="Q201" s="18"/>
      <c r="R201" s="877">
        <f>Пресс!O201*Пресс!H259/Пресс!J201</f>
        <v>20.214756365411208</v>
      </c>
      <c r="S201" s="18"/>
      <c r="T201" s="825">
        <f>Пресс!Q201*Пресс!H259/Пресс!I259</f>
        <v>0</v>
      </c>
      <c r="U201" s="18"/>
      <c r="V201" s="877">
        <f>Пресс!Q201*Пресс!H259/Пресс!J201</f>
        <v>0</v>
      </c>
      <c r="W201" s="245"/>
      <c r="X201" s="842">
        <f t="shared" si="123"/>
        <v>0</v>
      </c>
      <c r="Y201" s="876">
        <f t="shared" si="112"/>
        <v>0</v>
      </c>
      <c r="Z201" s="825">
        <f>Пресс!S201*Пресс!H259/Пресс!I259</f>
        <v>0</v>
      </c>
      <c r="AA201" s="18"/>
      <c r="AB201" s="877">
        <f>Пресс!S201*Пресс!H259/Пресс!J201</f>
        <v>0</v>
      </c>
      <c r="AC201" s="18"/>
      <c r="AD201" s="825">
        <f>Пресс!U201*Пресс!H259/Пресс!I259</f>
        <v>0</v>
      </c>
      <c r="AE201" s="18"/>
      <c r="AF201" s="877">
        <f>Пресс!U201*Пресс!H259/Пресс!J201</f>
        <v>0</v>
      </c>
      <c r="AG201" s="245"/>
      <c r="AH201" s="842">
        <f t="shared" si="124"/>
        <v>0</v>
      </c>
      <c r="AI201" s="876">
        <f t="shared" si="113"/>
        <v>0</v>
      </c>
      <c r="AJ201" s="911">
        <f>Пресс!W201*Пресс!H259/Пресс!I259</f>
        <v>0</v>
      </c>
      <c r="AK201" s="917"/>
      <c r="AL201" s="877">
        <f>Пресс!W201*Пресс!H259/Пресс!J201</f>
        <v>0</v>
      </c>
      <c r="AM201" s="18"/>
      <c r="AN201" s="908">
        <f>Пресс!Y201*Пресс!H259/Пресс!I259</f>
        <v>0</v>
      </c>
      <c r="AO201" s="914"/>
      <c r="AP201" s="877">
        <f>Пресс!Y201*Пресс!H259/Пресс!J201</f>
        <v>0</v>
      </c>
      <c r="AQ201" s="245"/>
      <c r="AR201" s="842">
        <f t="shared" si="125"/>
        <v>0</v>
      </c>
      <c r="AS201" s="876">
        <f t="shared" si="114"/>
        <v>0</v>
      </c>
      <c r="AT201" s="825">
        <f>Пресс!AA201*Пресс!H259/Пресс!I259</f>
        <v>0</v>
      </c>
      <c r="AU201" s="18"/>
      <c r="AV201" s="877">
        <f>Пресс!AA201*Пресс!H259/Пресс!J201</f>
        <v>0</v>
      </c>
      <c r="AW201" s="18"/>
      <c r="AX201" s="825">
        <f>Пресс!AC201*Пресс!H259/Пресс!I259</f>
        <v>0</v>
      </c>
      <c r="AY201" s="18"/>
      <c r="AZ201" s="877">
        <f>Пресс!AC201*Пресс!H259/Пресс!J201</f>
        <v>0</v>
      </c>
      <c r="BA201" s="245"/>
      <c r="BB201" s="876">
        <f t="shared" si="115"/>
        <v>0</v>
      </c>
      <c r="BC201" s="876">
        <f t="shared" si="116"/>
        <v>0</v>
      </c>
      <c r="BD201" s="825">
        <f>Пресс!AE201*Пресс!H259/Пресс!I259</f>
        <v>0</v>
      </c>
      <c r="BE201" s="18"/>
      <c r="BF201" s="877">
        <f>Пресс!AE201*Пресс!H259/Пресс!J201</f>
        <v>0</v>
      </c>
      <c r="BG201" s="18"/>
      <c r="BH201" s="825">
        <f>Пресс!AG201*Пресс!H259/Пресс!I259</f>
        <v>0</v>
      </c>
      <c r="BI201" s="29"/>
      <c r="BJ201" s="877">
        <f>Пресс!AG201*Пресс!H259/Пресс!J201</f>
        <v>0</v>
      </c>
      <c r="BK201" s="245"/>
      <c r="BL201" s="876">
        <f t="shared" si="117"/>
        <v>0</v>
      </c>
      <c r="BM201" s="876">
        <f t="shared" si="118"/>
        <v>0</v>
      </c>
      <c r="BN201" s="825">
        <f>Пресс!AI201*Пресс!H259/Пресс!I259</f>
        <v>0</v>
      </c>
      <c r="BO201" s="18"/>
      <c r="BP201" s="877">
        <f>Пресс!AI201*Пресс!H259/Пресс!J201</f>
        <v>0</v>
      </c>
      <c r="BQ201" s="18"/>
      <c r="BR201" s="825">
        <f>Пресс!AK201*Пресс!H259/Пресс!I259</f>
        <v>0</v>
      </c>
      <c r="BS201" s="18"/>
      <c r="BT201" s="877">
        <f>Пресс!AK201*Пресс!H259/Пресс!J201</f>
        <v>0</v>
      </c>
      <c r="BU201" s="245"/>
      <c r="BV201" s="842">
        <f t="shared" si="119"/>
        <v>0</v>
      </c>
      <c r="BW201" s="876">
        <f t="shared" si="120"/>
        <v>0</v>
      </c>
      <c r="BX201" s="825">
        <f>Пресс!AM201*Пресс!H259/Пресс!I259</f>
        <v>0</v>
      </c>
      <c r="BY201" s="18"/>
      <c r="BZ201" s="877">
        <f>Пресс!AM201*Пресс!H259/Пресс!J201</f>
        <v>0</v>
      </c>
      <c r="CA201" s="18"/>
      <c r="CB201" s="825">
        <f>Пресс!AO201*Пресс!H259/Пресс!I259</f>
        <v>0</v>
      </c>
      <c r="CC201" s="18"/>
      <c r="CD201" s="877">
        <f>Пресс!AO201*Пресс!H259/Пресс!J201</f>
        <v>0</v>
      </c>
      <c r="CE201" s="302"/>
      <c r="CF201" s="810">
        <f t="shared" si="135"/>
        <v>0</v>
      </c>
      <c r="CG201" s="266">
        <f t="shared" si="137"/>
        <v>0</v>
      </c>
      <c r="CH201" s="202">
        <f>Пресс!AQ201*Пресс!H259/Пресс!I259</f>
        <v>0</v>
      </c>
      <c r="CI201" s="10"/>
      <c r="CJ201" s="229">
        <f>Пресс!AS201*Пресс!H259/Пресс!I259</f>
        <v>0</v>
      </c>
      <c r="CK201" s="35"/>
      <c r="CL201" s="294">
        <f t="shared" si="136"/>
        <v>0</v>
      </c>
      <c r="CM201" s="266">
        <f t="shared" si="138"/>
        <v>0</v>
      </c>
      <c r="CN201" s="228">
        <f>Пресс!AU201*Пресс!H259/Пресс!I259</f>
        <v>0</v>
      </c>
      <c r="CO201" s="29"/>
      <c r="CP201" s="229">
        <f>Пресс!AW201*Пресс!H259/Пресс!I259</f>
        <v>0</v>
      </c>
      <c r="CQ201" s="45"/>
    </row>
    <row r="202" spans="1:95" ht="19.5" customHeight="1" thickBot="1" x14ac:dyDescent="0.25">
      <c r="A202" s="206"/>
      <c r="B202" s="1224"/>
      <c r="C202" s="336"/>
      <c r="D202" s="226" t="str">
        <f>Пресс!E202</f>
        <v>Автоковрики СОТЫ</v>
      </c>
      <c r="E202" s="201">
        <f>Пресс!F202</f>
        <v>50</v>
      </c>
      <c r="F202" s="226">
        <f>Пресс!G202</f>
        <v>539</v>
      </c>
      <c r="G202" s="226"/>
      <c r="H202" s="226"/>
      <c r="I202" s="226"/>
      <c r="J202" s="849">
        <f>Пресс!K202*Пресс!H260/Пресс!I260</f>
        <v>16.752808988764045</v>
      </c>
      <c r="K202" s="826">
        <f t="shared" si="110"/>
        <v>16.752808988764045</v>
      </c>
      <c r="L202" s="818">
        <f>Пресс!K202*Пресс!H260/Пресс!J202</f>
        <v>12.128853819246725</v>
      </c>
      <c r="M202" s="962">
        <f t="shared" si="111"/>
        <v>12.128853819246725</v>
      </c>
      <c r="N202" s="950">
        <f t="shared" si="122"/>
        <v>0</v>
      </c>
      <c r="O202" s="876">
        <f t="shared" si="121"/>
        <v>0</v>
      </c>
      <c r="P202" s="825">
        <f>Пресс!O202*Пресс!H260/Пресс!I260</f>
        <v>0</v>
      </c>
      <c r="Q202" s="18"/>
      <c r="R202" s="877">
        <f>Пресс!O202*Пресс!H260/Пресс!J202</f>
        <v>0</v>
      </c>
      <c r="S202" s="18"/>
      <c r="T202" s="825">
        <f>Пресс!Q202*Пресс!H260/Пресс!I260</f>
        <v>0</v>
      </c>
      <c r="U202" s="18"/>
      <c r="V202" s="877">
        <f>Пресс!Q202*Пресс!H260/Пресс!J202</f>
        <v>0</v>
      </c>
      <c r="W202" s="245"/>
      <c r="X202" s="842">
        <f t="shared" si="123"/>
        <v>0</v>
      </c>
      <c r="Y202" s="876">
        <f t="shared" si="112"/>
        <v>0</v>
      </c>
      <c r="Z202" s="825">
        <f>Пресс!S202*Пресс!H260/Пресс!I260</f>
        <v>0</v>
      </c>
      <c r="AA202" s="18"/>
      <c r="AB202" s="877">
        <f>Пресс!S202*Пресс!H260/Пресс!J202</f>
        <v>0</v>
      </c>
      <c r="AC202" s="18"/>
      <c r="AD202" s="825">
        <f>Пресс!U202*Пресс!H260/Пресс!I260</f>
        <v>0</v>
      </c>
      <c r="AE202" s="18"/>
      <c r="AF202" s="877">
        <f>Пресс!U202*Пресс!H260/Пресс!J202</f>
        <v>0</v>
      </c>
      <c r="AG202" s="245"/>
      <c r="AH202" s="842">
        <f t="shared" si="124"/>
        <v>0</v>
      </c>
      <c r="AI202" s="876">
        <f t="shared" si="113"/>
        <v>0</v>
      </c>
      <c r="AJ202" s="911">
        <f>Пресс!W202*Пресс!H260/Пресс!I260</f>
        <v>0</v>
      </c>
      <c r="AK202" s="917"/>
      <c r="AL202" s="877">
        <f>Пресс!W202*Пресс!H260/Пресс!J202</f>
        <v>0</v>
      </c>
      <c r="AM202" s="18"/>
      <c r="AN202" s="908">
        <f>Пресс!Y202*Пресс!H260/Пресс!I260</f>
        <v>0</v>
      </c>
      <c r="AO202" s="914"/>
      <c r="AP202" s="877">
        <f>Пресс!Y202*Пресс!H260/Пресс!J202</f>
        <v>0</v>
      </c>
      <c r="AQ202" s="245"/>
      <c r="AR202" s="842">
        <f t="shared" si="125"/>
        <v>0</v>
      </c>
      <c r="AS202" s="876">
        <f t="shared" si="114"/>
        <v>0</v>
      </c>
      <c r="AT202" s="825">
        <f>Пресс!AA202*Пресс!H260/Пресс!I260</f>
        <v>0</v>
      </c>
      <c r="AU202" s="18"/>
      <c r="AV202" s="877">
        <f>Пресс!AA202*Пресс!H260/Пресс!J202</f>
        <v>0</v>
      </c>
      <c r="AW202" s="18"/>
      <c r="AX202" s="825">
        <f>Пресс!AC202*Пресс!H260/Пресс!I260</f>
        <v>0</v>
      </c>
      <c r="AY202" s="18"/>
      <c r="AZ202" s="877">
        <f>Пресс!AC202*Пресс!H260/Пресс!J202</f>
        <v>0</v>
      </c>
      <c r="BA202" s="245"/>
      <c r="BB202" s="876">
        <f t="shared" si="115"/>
        <v>0</v>
      </c>
      <c r="BC202" s="876">
        <f t="shared" si="116"/>
        <v>0</v>
      </c>
      <c r="BD202" s="825">
        <f>Пресс!AE202*Пресс!H260/Пресс!I260</f>
        <v>0</v>
      </c>
      <c r="BE202" s="18"/>
      <c r="BF202" s="877">
        <f>Пресс!AE202*Пресс!H260/Пресс!J202</f>
        <v>0</v>
      </c>
      <c r="BG202" s="18"/>
      <c r="BH202" s="825">
        <f>Пресс!AG202*Пресс!H260/Пресс!I260</f>
        <v>0</v>
      </c>
      <c r="BI202" s="29"/>
      <c r="BJ202" s="877">
        <f>Пресс!AG202*Пресс!H260/Пресс!J202</f>
        <v>0</v>
      </c>
      <c r="BK202" s="245"/>
      <c r="BL202" s="876">
        <f t="shared" si="117"/>
        <v>0</v>
      </c>
      <c r="BM202" s="876">
        <f t="shared" si="118"/>
        <v>0</v>
      </c>
      <c r="BN202" s="825">
        <f>Пресс!AI202*Пресс!H260/Пресс!I260</f>
        <v>0</v>
      </c>
      <c r="BO202" s="18"/>
      <c r="BP202" s="877">
        <f>Пресс!AI202*Пресс!H260/Пресс!J202</f>
        <v>0</v>
      </c>
      <c r="BQ202" s="18"/>
      <c r="BR202" s="825">
        <f>Пресс!AK202*Пресс!H260/Пресс!I260</f>
        <v>0</v>
      </c>
      <c r="BS202" s="18"/>
      <c r="BT202" s="877">
        <f>Пресс!AK202*Пресс!H260/Пресс!J202</f>
        <v>0</v>
      </c>
      <c r="BU202" s="245"/>
      <c r="BV202" s="842">
        <f t="shared" si="119"/>
        <v>0</v>
      </c>
      <c r="BW202" s="876">
        <f t="shared" si="120"/>
        <v>0</v>
      </c>
      <c r="BX202" s="825">
        <f>Пресс!AM202*Пресс!H260/Пресс!I260</f>
        <v>0</v>
      </c>
      <c r="BY202" s="18"/>
      <c r="BZ202" s="877">
        <f>Пресс!AM202*Пресс!H260/Пресс!J202</f>
        <v>0</v>
      </c>
      <c r="CA202" s="18"/>
      <c r="CB202" s="825">
        <f>Пресс!AO202*Пресс!H260/Пресс!I260</f>
        <v>0</v>
      </c>
      <c r="CC202" s="18"/>
      <c r="CD202" s="877">
        <f>Пресс!AO202*Пресс!H260/Пресс!J202</f>
        <v>0</v>
      </c>
      <c r="CE202" s="302"/>
      <c r="CF202" s="810">
        <f t="shared" si="135"/>
        <v>0</v>
      </c>
      <c r="CG202" s="266">
        <f t="shared" si="137"/>
        <v>0</v>
      </c>
      <c r="CH202" s="202">
        <f>Пресс!AQ202*Пресс!H260/Пресс!I260</f>
        <v>0</v>
      </c>
      <c r="CI202" s="10"/>
      <c r="CJ202" s="229">
        <f>Пресс!AS202*Пресс!H260/Пресс!I260</f>
        <v>0</v>
      </c>
      <c r="CK202" s="35"/>
      <c r="CL202" s="294">
        <f t="shared" si="136"/>
        <v>0</v>
      </c>
      <c r="CM202" s="266">
        <f t="shared" si="138"/>
        <v>0</v>
      </c>
      <c r="CN202" s="228">
        <f>Пресс!AU202*Пресс!H260/Пресс!I260</f>
        <v>0</v>
      </c>
      <c r="CO202" s="29"/>
      <c r="CP202" s="229">
        <f>Пресс!AW202*Пресс!H260/Пресс!I260</f>
        <v>0</v>
      </c>
      <c r="CQ202" s="45"/>
    </row>
    <row r="203" spans="1:95" ht="19.5" customHeight="1" thickBot="1" x14ac:dyDescent="0.25">
      <c r="A203" s="206"/>
      <c r="B203" s="1224"/>
      <c r="C203" s="336"/>
      <c r="D203" s="226" t="str">
        <f>Пресс!E203</f>
        <v>Автоковрики СОТЫ</v>
      </c>
      <c r="E203" s="201">
        <f>Пресс!F203</f>
        <v>50</v>
      </c>
      <c r="F203" s="226">
        <f>Пресс!G203</f>
        <v>4695</v>
      </c>
      <c r="G203" s="226"/>
      <c r="H203" s="226"/>
      <c r="I203" s="226"/>
      <c r="J203" s="849">
        <f>Пресс!K203*Пресс!H203/Пресс!I203</f>
        <v>11.168539325842696</v>
      </c>
      <c r="K203" s="826">
        <f t="shared" si="110"/>
        <v>11.168539325842696</v>
      </c>
      <c r="L203" s="818">
        <f>Пресс!K203*Пресс!H203/Пресс!J203</f>
        <v>8.0859025461644833</v>
      </c>
      <c r="M203" s="962">
        <f t="shared" si="111"/>
        <v>8.0859025461644833</v>
      </c>
      <c r="N203" s="950">
        <f t="shared" si="122"/>
        <v>0</v>
      </c>
      <c r="O203" s="876">
        <f t="shared" si="121"/>
        <v>0</v>
      </c>
      <c r="P203" s="825">
        <f>Пресс!O203*Пресс!H203/Пресс!I203</f>
        <v>0</v>
      </c>
      <c r="Q203" s="18"/>
      <c r="R203" s="877">
        <f>Пресс!O203*Пресс!H203/Пресс!J203</f>
        <v>0</v>
      </c>
      <c r="S203" s="18"/>
      <c r="T203" s="825">
        <f>Пресс!Q203*Пресс!H203/Пресс!I203</f>
        <v>0</v>
      </c>
      <c r="U203" s="18"/>
      <c r="V203" s="877">
        <f>Пресс!Q203*Пресс!H203/Пресс!J203</f>
        <v>0</v>
      </c>
      <c r="W203" s="245"/>
      <c r="X203" s="842">
        <f t="shared" si="123"/>
        <v>0</v>
      </c>
      <c r="Y203" s="876">
        <f t="shared" si="112"/>
        <v>0</v>
      </c>
      <c r="Z203" s="825">
        <f>Пресс!S203*Пресс!H203/Пресс!I203</f>
        <v>0</v>
      </c>
      <c r="AA203" s="18"/>
      <c r="AB203" s="877">
        <f>Пресс!S203*Пресс!H203/Пресс!J203</f>
        <v>0</v>
      </c>
      <c r="AC203" s="18"/>
      <c r="AD203" s="825">
        <f>Пресс!U203*Пресс!H203/Пресс!I203</f>
        <v>0</v>
      </c>
      <c r="AE203" s="18"/>
      <c r="AF203" s="877">
        <f>Пресс!U203*Пресс!H203/Пресс!J203</f>
        <v>0</v>
      </c>
      <c r="AG203" s="245"/>
      <c r="AH203" s="842">
        <f t="shared" si="124"/>
        <v>0</v>
      </c>
      <c r="AI203" s="876">
        <f t="shared" si="113"/>
        <v>0</v>
      </c>
      <c r="AJ203" s="911">
        <f>Пресс!W203*Пресс!H203/Пресс!I203</f>
        <v>0</v>
      </c>
      <c r="AK203" s="917"/>
      <c r="AL203" s="877">
        <f>Пресс!W203*Пресс!H203/Пресс!J203</f>
        <v>0</v>
      </c>
      <c r="AM203" s="18"/>
      <c r="AN203" s="908">
        <f>Пресс!Y203*Пресс!H203/Пресс!I203</f>
        <v>0</v>
      </c>
      <c r="AO203" s="914"/>
      <c r="AP203" s="877">
        <f>Пресс!Y203*Пресс!H203/Пресс!J203</f>
        <v>0</v>
      </c>
      <c r="AQ203" s="245"/>
      <c r="AR203" s="842">
        <f t="shared" si="125"/>
        <v>0</v>
      </c>
      <c r="AS203" s="876">
        <f t="shared" si="114"/>
        <v>0</v>
      </c>
      <c r="AT203" s="825">
        <f>Пресс!AA203*Пресс!H203/Пресс!I203</f>
        <v>0</v>
      </c>
      <c r="AU203" s="18"/>
      <c r="AV203" s="877">
        <f>Пресс!AA203*Пресс!H203/Пресс!J203</f>
        <v>0</v>
      </c>
      <c r="AW203" s="18"/>
      <c r="AX203" s="825">
        <f>Пресс!AC203*Пресс!H203/Пресс!I203</f>
        <v>0</v>
      </c>
      <c r="AY203" s="18"/>
      <c r="AZ203" s="877">
        <f>Пресс!AC203*Пресс!H203/Пресс!J203</f>
        <v>0</v>
      </c>
      <c r="BA203" s="245"/>
      <c r="BB203" s="876">
        <f t="shared" si="115"/>
        <v>0</v>
      </c>
      <c r="BC203" s="876">
        <f t="shared" si="116"/>
        <v>0</v>
      </c>
      <c r="BD203" s="825">
        <f>Пресс!AE203*Пресс!H203/Пресс!I203</f>
        <v>0</v>
      </c>
      <c r="BE203" s="18"/>
      <c r="BF203" s="877">
        <f>Пресс!AE203*Пресс!H203/Пресс!J203</f>
        <v>0</v>
      </c>
      <c r="BG203" s="18"/>
      <c r="BH203" s="825">
        <f>Пресс!AG203*Пресс!H203/Пресс!I203</f>
        <v>0</v>
      </c>
      <c r="BI203" s="29"/>
      <c r="BJ203" s="877">
        <f>Пресс!AG203*Пресс!H203/Пресс!J203</f>
        <v>0</v>
      </c>
      <c r="BK203" s="245"/>
      <c r="BL203" s="876">
        <f t="shared" si="117"/>
        <v>0</v>
      </c>
      <c r="BM203" s="876">
        <f t="shared" si="118"/>
        <v>0</v>
      </c>
      <c r="BN203" s="825">
        <f>Пресс!AI203*Пресс!H203/Пресс!I203</f>
        <v>0</v>
      </c>
      <c r="BO203" s="18"/>
      <c r="BP203" s="877">
        <f>Пресс!AI203*Пресс!H203/Пресс!J203</f>
        <v>0</v>
      </c>
      <c r="BQ203" s="18"/>
      <c r="BR203" s="825">
        <f>Пресс!AK203*Пресс!H203/Пресс!I203</f>
        <v>0</v>
      </c>
      <c r="BS203" s="18"/>
      <c r="BT203" s="877">
        <f>Пресс!AK203*Пресс!H203/Пресс!J203</f>
        <v>0</v>
      </c>
      <c r="BU203" s="245"/>
      <c r="BV203" s="842">
        <f t="shared" si="119"/>
        <v>0</v>
      </c>
      <c r="BW203" s="876">
        <f t="shared" si="120"/>
        <v>0</v>
      </c>
      <c r="BX203" s="825">
        <f>Пресс!AM203*Пресс!H203/Пресс!I203</f>
        <v>0</v>
      </c>
      <c r="BY203" s="18"/>
      <c r="BZ203" s="877">
        <f>Пресс!AM203*Пресс!H203/Пресс!J203</f>
        <v>0</v>
      </c>
      <c r="CA203" s="18"/>
      <c r="CB203" s="825">
        <f>Пресс!AO203*Пресс!H203/Пресс!I203</f>
        <v>0</v>
      </c>
      <c r="CC203" s="18"/>
      <c r="CD203" s="877">
        <f>Пресс!AO203*Пресс!H203/Пресс!J203</f>
        <v>0</v>
      </c>
      <c r="CE203" s="302"/>
      <c r="CF203" s="810">
        <f t="shared" si="135"/>
        <v>0</v>
      </c>
      <c r="CG203" s="266">
        <f t="shared" si="137"/>
        <v>0</v>
      </c>
      <c r="CH203" s="202">
        <f>Пресс!AQ203*Пресс!H203/Пресс!I203</f>
        <v>0</v>
      </c>
      <c r="CI203" s="10"/>
      <c r="CJ203" s="229">
        <f>Пресс!AS203*Пресс!H203/Пресс!I203</f>
        <v>0</v>
      </c>
      <c r="CK203" s="35"/>
      <c r="CL203" s="294">
        <f t="shared" si="136"/>
        <v>0</v>
      </c>
      <c r="CM203" s="266">
        <f t="shared" si="138"/>
        <v>0</v>
      </c>
      <c r="CN203" s="228">
        <f>Пресс!AU203*Пресс!H203/Пресс!I203</f>
        <v>0</v>
      </c>
      <c r="CO203" s="29"/>
      <c r="CP203" s="229">
        <f>Пресс!AW203*Пресс!H203/Пресс!I203</f>
        <v>0</v>
      </c>
      <c r="CQ203" s="45"/>
    </row>
    <row r="204" spans="1:95" ht="19.5" customHeight="1" thickBot="1" x14ac:dyDescent="0.25">
      <c r="A204" s="206"/>
      <c r="B204" s="1224"/>
      <c r="C204" s="336"/>
      <c r="D204" s="226" t="str">
        <f>Пресс!E204</f>
        <v>Автоковрики СОТЫ</v>
      </c>
      <c r="E204" s="201">
        <f>Пресс!F204</f>
        <v>50</v>
      </c>
      <c r="F204" s="226">
        <f>Пресс!G204</f>
        <v>1955</v>
      </c>
      <c r="G204" s="226"/>
      <c r="H204" s="226"/>
      <c r="I204" s="226"/>
      <c r="J204" s="849">
        <f>Пресс!K204*Пресс!H204/Пресс!I204</f>
        <v>11.168539325842696</v>
      </c>
      <c r="K204" s="826">
        <f t="shared" si="110"/>
        <v>11.168539325842696</v>
      </c>
      <c r="L204" s="818">
        <f>Пресс!K204*Пресс!H204/Пресс!J204</f>
        <v>8.0859025461644833</v>
      </c>
      <c r="M204" s="962">
        <f t="shared" si="111"/>
        <v>8.0859025461644833</v>
      </c>
      <c r="N204" s="950">
        <f t="shared" si="122"/>
        <v>0</v>
      </c>
      <c r="O204" s="876">
        <f t="shared" si="121"/>
        <v>0</v>
      </c>
      <c r="P204" s="825">
        <f>Пресс!O204*Пресс!H204/Пресс!I204</f>
        <v>0</v>
      </c>
      <c r="Q204" s="18"/>
      <c r="R204" s="877">
        <f>Пресс!O204*Пресс!H204/Пресс!J204</f>
        <v>0</v>
      </c>
      <c r="S204" s="18"/>
      <c r="T204" s="825">
        <f>Пресс!Q204*Пресс!H204/Пресс!I204</f>
        <v>0</v>
      </c>
      <c r="U204" s="18"/>
      <c r="V204" s="877">
        <f>Пресс!Q204*Пресс!H204/Пресс!J204</f>
        <v>0</v>
      </c>
      <c r="W204" s="245"/>
      <c r="X204" s="842">
        <f t="shared" si="123"/>
        <v>0</v>
      </c>
      <c r="Y204" s="876">
        <f t="shared" si="112"/>
        <v>0</v>
      </c>
      <c r="Z204" s="825">
        <f>Пресс!S204*Пресс!H204/Пресс!I204</f>
        <v>0</v>
      </c>
      <c r="AA204" s="18"/>
      <c r="AB204" s="877">
        <f>Пресс!S204*Пресс!H204/Пресс!J204</f>
        <v>0</v>
      </c>
      <c r="AC204" s="18"/>
      <c r="AD204" s="825">
        <f>Пресс!U204*Пресс!H204/Пресс!I204</f>
        <v>0</v>
      </c>
      <c r="AE204" s="18"/>
      <c r="AF204" s="877">
        <f>Пресс!U204*Пресс!H204/Пресс!J204</f>
        <v>0</v>
      </c>
      <c r="AG204" s="245"/>
      <c r="AH204" s="842">
        <f t="shared" si="124"/>
        <v>0</v>
      </c>
      <c r="AI204" s="876">
        <f t="shared" si="113"/>
        <v>0</v>
      </c>
      <c r="AJ204" s="911">
        <f>Пресс!W204*Пресс!H204/Пресс!I204</f>
        <v>0</v>
      </c>
      <c r="AK204" s="917"/>
      <c r="AL204" s="877">
        <f>Пресс!W204*Пресс!H204/Пресс!J204</f>
        <v>0</v>
      </c>
      <c r="AM204" s="18"/>
      <c r="AN204" s="911">
        <f>Пресс!Y204*Пресс!H204/Пресс!I204</f>
        <v>0</v>
      </c>
      <c r="AO204" s="917"/>
      <c r="AP204" s="877">
        <f>Пресс!Y204*Пресс!H204/Пресс!J204</f>
        <v>0</v>
      </c>
      <c r="AQ204" s="245"/>
      <c r="AR204" s="842">
        <f t="shared" si="125"/>
        <v>0</v>
      </c>
      <c r="AS204" s="876">
        <f t="shared" si="114"/>
        <v>0</v>
      </c>
      <c r="AT204" s="825">
        <f>Пресс!AA204*Пресс!H204/Пресс!I204</f>
        <v>0</v>
      </c>
      <c r="AU204" s="18"/>
      <c r="AV204" s="877">
        <f>Пресс!AA204*Пресс!H204/Пресс!J204</f>
        <v>0</v>
      </c>
      <c r="AW204" s="18"/>
      <c r="AX204" s="825">
        <f>Пресс!AC204*Пресс!H204/Пресс!I204</f>
        <v>0</v>
      </c>
      <c r="AY204" s="18"/>
      <c r="AZ204" s="877">
        <f>Пресс!AC204*Пресс!H204/Пресс!J204</f>
        <v>0</v>
      </c>
      <c r="BA204" s="245"/>
      <c r="BB204" s="876">
        <f t="shared" si="115"/>
        <v>0</v>
      </c>
      <c r="BC204" s="876">
        <f t="shared" si="116"/>
        <v>0</v>
      </c>
      <c r="BD204" s="825">
        <f>Пресс!AE204*Пресс!H204/Пресс!I204</f>
        <v>0</v>
      </c>
      <c r="BE204" s="18"/>
      <c r="BF204" s="877">
        <f>Пресс!AE204*Пресс!H204/Пресс!J204</f>
        <v>0</v>
      </c>
      <c r="BG204" s="18"/>
      <c r="BH204" s="825">
        <f>Пресс!AG204*Пресс!H204/Пресс!I204</f>
        <v>0</v>
      </c>
      <c r="BI204" s="29"/>
      <c r="BJ204" s="877">
        <f>Пресс!AG204*Пресс!H204/Пресс!J204</f>
        <v>0</v>
      </c>
      <c r="BK204" s="245"/>
      <c r="BL204" s="876">
        <f t="shared" si="117"/>
        <v>0</v>
      </c>
      <c r="BM204" s="876">
        <f t="shared" si="118"/>
        <v>0</v>
      </c>
      <c r="BN204" s="825">
        <f>Пресс!AI204*Пресс!H204/Пресс!I204</f>
        <v>0</v>
      </c>
      <c r="BO204" s="18"/>
      <c r="BP204" s="877">
        <f>Пресс!AI204*Пресс!H204/Пресс!J204</f>
        <v>0</v>
      </c>
      <c r="BQ204" s="18"/>
      <c r="BR204" s="825">
        <f>Пресс!AK204*Пресс!H204/Пресс!I204</f>
        <v>0</v>
      </c>
      <c r="BS204" s="18"/>
      <c r="BT204" s="877">
        <f>Пресс!AK204*Пресс!H204/Пресс!J204</f>
        <v>0</v>
      </c>
      <c r="BU204" s="245"/>
      <c r="BV204" s="842">
        <f t="shared" si="119"/>
        <v>0</v>
      </c>
      <c r="BW204" s="876">
        <f t="shared" si="120"/>
        <v>0</v>
      </c>
      <c r="BX204" s="825">
        <f>Пресс!AM204*Пресс!H204/Пресс!I204</f>
        <v>0</v>
      </c>
      <c r="BY204" s="18"/>
      <c r="BZ204" s="877">
        <f>Пресс!AM204*Пресс!H204/Пресс!J204</f>
        <v>0</v>
      </c>
      <c r="CA204" s="18"/>
      <c r="CB204" s="825">
        <f>Пресс!AO204*Пресс!H204/Пресс!I204</f>
        <v>0</v>
      </c>
      <c r="CC204" s="18"/>
      <c r="CD204" s="877">
        <f>Пресс!AO204*Пресс!H204/Пресс!J204</f>
        <v>0</v>
      </c>
      <c r="CE204" s="302"/>
      <c r="CF204" s="810">
        <f t="shared" si="135"/>
        <v>0</v>
      </c>
      <c r="CG204" s="266">
        <f t="shared" si="137"/>
        <v>0</v>
      </c>
      <c r="CH204" s="202">
        <f>Пресс!AQ204*Пресс!H204/Пресс!I204</f>
        <v>0</v>
      </c>
      <c r="CI204" s="10"/>
      <c r="CJ204" s="229">
        <f>Пресс!AS204*Пресс!H204/Пресс!I204</f>
        <v>0</v>
      </c>
      <c r="CK204" s="35"/>
      <c r="CL204" s="294">
        <f t="shared" si="136"/>
        <v>0</v>
      </c>
      <c r="CM204" s="266">
        <f t="shared" si="138"/>
        <v>0</v>
      </c>
      <c r="CN204" s="228">
        <f>Пресс!AU204*Пресс!H204/Пресс!I204</f>
        <v>0</v>
      </c>
      <c r="CO204" s="29"/>
      <c r="CP204" s="229">
        <f>Пресс!AW204*Пресс!H204/Пресс!I204</f>
        <v>0</v>
      </c>
      <c r="CQ204" s="45"/>
    </row>
    <row r="205" spans="1:95" ht="19.5" customHeight="1" thickBot="1" x14ac:dyDescent="0.25">
      <c r="A205" s="206"/>
      <c r="B205" s="1224"/>
      <c r="C205" s="336"/>
      <c r="D205" s="226" t="str">
        <f>Пресс!E205</f>
        <v>Автоковрики СОТЫ</v>
      </c>
      <c r="E205" s="201">
        <f>Пресс!F205</f>
        <v>50</v>
      </c>
      <c r="F205" s="226">
        <f>Пресс!G205</f>
        <v>342</v>
      </c>
      <c r="G205" s="226"/>
      <c r="H205" s="226"/>
      <c r="I205" s="226"/>
      <c r="J205" s="849">
        <f>Пресс!K205*Пресс!H205/Пресс!I205</f>
        <v>11.168539325842696</v>
      </c>
      <c r="K205" s="826">
        <f t="shared" ref="K205:K258" si="139">J205-Q205-U205-AA205-AE205-AK205-AO205-AU205-AY205-BE205-BI205+BO205+BS205+BY205+CC205</f>
        <v>11.168539325842696</v>
      </c>
      <c r="L205" s="818">
        <f>Пресс!K205*Пресс!H205/Пресс!J205</f>
        <v>8.0859025461644833</v>
      </c>
      <c r="M205" s="962">
        <f t="shared" ref="M205:M258" si="140">L205-S205-W205-AC205-AG205+AM205+AQ205+AW205+BA205+BG205+BK205+BQ205+BU205+CA205+CE205</f>
        <v>8.0859025461644833</v>
      </c>
      <c r="N205" s="950">
        <f t="shared" si="122"/>
        <v>0</v>
      </c>
      <c r="O205" s="876">
        <f t="shared" si="121"/>
        <v>0</v>
      </c>
      <c r="P205" s="825">
        <f>Пресс!O205*Пресс!H205/Пресс!I205</f>
        <v>0</v>
      </c>
      <c r="Q205" s="18"/>
      <c r="R205" s="877">
        <f>Пресс!O205*Пресс!H205/Пресс!J205</f>
        <v>0</v>
      </c>
      <c r="S205" s="18"/>
      <c r="T205" s="825">
        <f>Пресс!Q205*Пресс!H205/Пресс!I205</f>
        <v>0</v>
      </c>
      <c r="U205" s="18"/>
      <c r="V205" s="877">
        <f>Пресс!Q205*Пресс!H205/Пресс!J205</f>
        <v>0</v>
      </c>
      <c r="W205" s="245"/>
      <c r="X205" s="842">
        <f t="shared" si="123"/>
        <v>0</v>
      </c>
      <c r="Y205" s="876">
        <f t="shared" ref="Y205:Y268" si="141">AB205+AF205</f>
        <v>0</v>
      </c>
      <c r="Z205" s="825">
        <f>Пресс!S205*Пресс!H205/Пресс!I205</f>
        <v>0</v>
      </c>
      <c r="AA205" s="18"/>
      <c r="AB205" s="877">
        <f>Пресс!S205*Пресс!H205/Пресс!J205</f>
        <v>0</v>
      </c>
      <c r="AC205" s="18"/>
      <c r="AD205" s="825">
        <f>Пресс!U205*Пресс!H205/Пресс!I205</f>
        <v>0</v>
      </c>
      <c r="AE205" s="18"/>
      <c r="AF205" s="877">
        <f>Пресс!U205*Пресс!H205/Пресс!J205</f>
        <v>0</v>
      </c>
      <c r="AG205" s="245"/>
      <c r="AH205" s="842">
        <f t="shared" si="124"/>
        <v>0</v>
      </c>
      <c r="AI205" s="876">
        <f t="shared" ref="AI205:AI258" si="142">AL205+AP205</f>
        <v>0</v>
      </c>
      <c r="AJ205" s="908">
        <f>Пресс!W205*Пресс!H205/Пресс!I205</f>
        <v>0</v>
      </c>
      <c r="AK205" s="914"/>
      <c r="AL205" s="877">
        <f>Пресс!W205*Пресс!H205/Пресс!J205</f>
        <v>0</v>
      </c>
      <c r="AM205" s="18"/>
      <c r="AN205" s="908">
        <f>Пресс!Y205*Пресс!H205/Пресс!I205</f>
        <v>0</v>
      </c>
      <c r="AO205" s="914"/>
      <c r="AP205" s="877">
        <f>Пресс!Y205*Пресс!H205/Пресс!J205</f>
        <v>0</v>
      </c>
      <c r="AQ205" s="245"/>
      <c r="AR205" s="842">
        <f t="shared" si="125"/>
        <v>0</v>
      </c>
      <c r="AS205" s="876">
        <f t="shared" ref="AS205:AS258" si="143">AV205+AZ205</f>
        <v>0</v>
      </c>
      <c r="AT205" s="825">
        <f>Пресс!AA205*Пресс!H205/Пресс!I205</f>
        <v>0</v>
      </c>
      <c r="AU205" s="18"/>
      <c r="AV205" s="877">
        <f>Пресс!AA205*Пресс!H205/Пресс!J205</f>
        <v>0</v>
      </c>
      <c r="AW205" s="18"/>
      <c r="AX205" s="825">
        <f>Пресс!AC205*Пресс!H205/Пресс!I205</f>
        <v>0</v>
      </c>
      <c r="AY205" s="18"/>
      <c r="AZ205" s="877">
        <f>Пресс!AC205*Пресс!H205/Пресс!J205</f>
        <v>0</v>
      </c>
      <c r="BA205" s="245"/>
      <c r="BB205" s="876">
        <f t="shared" ref="BB205:BB268" si="144">SUM(BD205,BH205)</f>
        <v>0</v>
      </c>
      <c r="BC205" s="876">
        <f t="shared" ref="BC205:BC268" si="145">BF205+BJ205</f>
        <v>0</v>
      </c>
      <c r="BD205" s="825">
        <f>Пресс!AE205*Пресс!H205/Пресс!I205</f>
        <v>0</v>
      </c>
      <c r="BE205" s="18"/>
      <c r="BF205" s="877">
        <f>Пресс!AE205*Пресс!H205/Пресс!J205</f>
        <v>0</v>
      </c>
      <c r="BG205" s="18"/>
      <c r="BH205" s="825">
        <f>Пресс!AG205*Пресс!H205/Пресс!I205</f>
        <v>0</v>
      </c>
      <c r="BI205" s="29"/>
      <c r="BJ205" s="877">
        <f>Пресс!AG205*Пресс!H205/Пресс!J205</f>
        <v>0</v>
      </c>
      <c r="BK205" s="245"/>
      <c r="BL205" s="876">
        <f t="shared" ref="BL205:BL268" si="146">SUM(BN205,BR205)</f>
        <v>0</v>
      </c>
      <c r="BM205" s="876">
        <f t="shared" ref="BM205:BM268" si="147">BP205+BT205</f>
        <v>0</v>
      </c>
      <c r="BN205" s="825">
        <f>Пресс!AI205*Пресс!H205/Пресс!I205</f>
        <v>0</v>
      </c>
      <c r="BO205" s="18"/>
      <c r="BP205" s="877">
        <f>Пресс!AI205*Пресс!H205/Пресс!J205</f>
        <v>0</v>
      </c>
      <c r="BQ205" s="18"/>
      <c r="BR205" s="825">
        <f>Пресс!AK205*Пресс!H205/Пресс!I205</f>
        <v>0</v>
      </c>
      <c r="BS205" s="18"/>
      <c r="BT205" s="877">
        <f>Пресс!AK205*Пресс!H205/Пресс!J205</f>
        <v>0</v>
      </c>
      <c r="BU205" s="245"/>
      <c r="BV205" s="842">
        <f t="shared" ref="BV205:BV268" si="148">SUM(BX205,CB205)</f>
        <v>0</v>
      </c>
      <c r="BW205" s="876">
        <f t="shared" ref="BW205:BW268" si="149">BZ205+CD205</f>
        <v>0</v>
      </c>
      <c r="BX205" s="825">
        <f>Пресс!AM205*Пресс!H205/Пресс!I205</f>
        <v>0</v>
      </c>
      <c r="BY205" s="18"/>
      <c r="BZ205" s="877">
        <f>Пресс!AM205*Пресс!H205/Пресс!J205</f>
        <v>0</v>
      </c>
      <c r="CA205" s="18"/>
      <c r="CB205" s="825">
        <f>Пресс!AO205*Пресс!H205/Пресс!I205</f>
        <v>0</v>
      </c>
      <c r="CC205" s="18"/>
      <c r="CD205" s="877">
        <f>Пресс!AO205*Пресс!H205/Пресс!J205</f>
        <v>0</v>
      </c>
      <c r="CE205" s="302"/>
      <c r="CF205" s="810">
        <f t="shared" si="135"/>
        <v>0</v>
      </c>
      <c r="CG205" s="266">
        <f t="shared" si="137"/>
        <v>0</v>
      </c>
      <c r="CH205" s="202">
        <f>Пресс!AQ205*Пресс!H205/Пресс!I205</f>
        <v>0</v>
      </c>
      <c r="CI205" s="10"/>
      <c r="CJ205" s="229">
        <f>Пресс!AS205*Пресс!H205/Пресс!I205</f>
        <v>0</v>
      </c>
      <c r="CK205" s="35"/>
      <c r="CL205" s="294">
        <f t="shared" si="136"/>
        <v>0</v>
      </c>
      <c r="CM205" s="266">
        <f t="shared" si="138"/>
        <v>0</v>
      </c>
      <c r="CN205" s="228">
        <f>Пресс!AU205*Пресс!H205/Пресс!I205</f>
        <v>0</v>
      </c>
      <c r="CO205" s="29"/>
      <c r="CP205" s="229">
        <f>Пресс!AW205*Пресс!H205/Пресс!I205</f>
        <v>0</v>
      </c>
      <c r="CQ205" s="45"/>
    </row>
    <row r="206" spans="1:95" ht="19.5" customHeight="1" thickBot="1" x14ac:dyDescent="0.25">
      <c r="A206" s="206"/>
      <c r="B206" s="1224"/>
      <c r="C206" s="336"/>
      <c r="D206" s="226" t="str">
        <f>Пресс!E206</f>
        <v>Автоковрики СОТЫ</v>
      </c>
      <c r="E206" s="201">
        <f>Пресс!F206</f>
        <v>50</v>
      </c>
      <c r="F206" s="226" t="str">
        <f>Пресс!G206</f>
        <v>Black</v>
      </c>
      <c r="G206" s="226"/>
      <c r="H206" s="226"/>
      <c r="I206" s="226"/>
      <c r="J206" s="849">
        <f>Пресс!K206*Пресс!H206/Пресс!I206</f>
        <v>104.31415730337078</v>
      </c>
      <c r="K206" s="826">
        <f t="shared" si="139"/>
        <v>104.31415730337078</v>
      </c>
      <c r="L206" s="818">
        <f>Пресс!K206*Пресс!H206/Пресс!J206</f>
        <v>75.522329781176268</v>
      </c>
      <c r="M206" s="962">
        <f t="shared" si="140"/>
        <v>75.522329781176268</v>
      </c>
      <c r="N206" s="950">
        <f t="shared" si="122"/>
        <v>5.584269662921348</v>
      </c>
      <c r="O206" s="876">
        <f t="shared" si="121"/>
        <v>4.0429512730822417</v>
      </c>
      <c r="P206" s="825">
        <f>Пресс!O206*Пресс!H206/Пресс!I206</f>
        <v>5.584269662921348</v>
      </c>
      <c r="Q206" s="18"/>
      <c r="R206" s="877">
        <f>Пресс!O206*Пресс!H206/Пресс!J206</f>
        <v>4.0429512730822417</v>
      </c>
      <c r="S206" s="18"/>
      <c r="T206" s="825">
        <f>Пресс!Q206*Пресс!H206/Пресс!I206</f>
        <v>0</v>
      </c>
      <c r="U206" s="18"/>
      <c r="V206" s="877">
        <f>Пресс!Q206*Пресс!H206/Пресс!J206</f>
        <v>0</v>
      </c>
      <c r="W206" s="245"/>
      <c r="X206" s="842">
        <f t="shared" si="123"/>
        <v>0</v>
      </c>
      <c r="Y206" s="876">
        <f t="shared" si="141"/>
        <v>0</v>
      </c>
      <c r="Z206" s="825">
        <f>Пресс!S206*Пресс!H206/Пресс!I206</f>
        <v>0</v>
      </c>
      <c r="AA206" s="18"/>
      <c r="AB206" s="877">
        <f>Пресс!S206*Пресс!H206/Пресс!J206</f>
        <v>0</v>
      </c>
      <c r="AC206" s="18"/>
      <c r="AD206" s="825">
        <f>Пресс!U206*Пресс!H206/Пресс!I206</f>
        <v>0</v>
      </c>
      <c r="AE206" s="18"/>
      <c r="AF206" s="877">
        <f>Пресс!U206*Пресс!H206/Пресс!J206</f>
        <v>0</v>
      </c>
      <c r="AG206" s="245"/>
      <c r="AH206" s="842">
        <f t="shared" si="124"/>
        <v>0</v>
      </c>
      <c r="AI206" s="876">
        <f t="shared" si="142"/>
        <v>0</v>
      </c>
      <c r="AJ206" s="908">
        <f>Пресс!W206*Пресс!H206/Пресс!I206</f>
        <v>0</v>
      </c>
      <c r="AK206" s="914"/>
      <c r="AL206" s="877">
        <f>Пресс!W206*Пресс!H206/Пресс!J206</f>
        <v>0</v>
      </c>
      <c r="AM206" s="18"/>
      <c r="AN206" s="908">
        <f>Пресс!Y206*Пресс!H206/Пресс!I206</f>
        <v>0</v>
      </c>
      <c r="AO206" s="914"/>
      <c r="AP206" s="877">
        <f>Пресс!Y206*Пресс!H206/Пресс!J206</f>
        <v>0</v>
      </c>
      <c r="AQ206" s="245"/>
      <c r="AR206" s="842">
        <f t="shared" si="125"/>
        <v>0</v>
      </c>
      <c r="AS206" s="876">
        <f t="shared" si="143"/>
        <v>0</v>
      </c>
      <c r="AT206" s="825">
        <f>Пресс!AA206*Пресс!H206/Пресс!I206</f>
        <v>0</v>
      </c>
      <c r="AU206" s="18"/>
      <c r="AV206" s="877">
        <f>Пресс!AA206*Пресс!H206/Пресс!J206</f>
        <v>0</v>
      </c>
      <c r="AW206" s="18"/>
      <c r="AX206" s="825">
        <f>Пресс!AC206*Пресс!H206/Пресс!I206</f>
        <v>0</v>
      </c>
      <c r="AY206" s="18"/>
      <c r="AZ206" s="877">
        <f>Пресс!AC206*Пресс!H206/Пресс!J206</f>
        <v>0</v>
      </c>
      <c r="BA206" s="245"/>
      <c r="BB206" s="876">
        <f t="shared" si="144"/>
        <v>0</v>
      </c>
      <c r="BC206" s="876">
        <f t="shared" si="145"/>
        <v>0</v>
      </c>
      <c r="BD206" s="825">
        <f>Пресс!AE206*Пресс!H206/Пресс!I206</f>
        <v>0</v>
      </c>
      <c r="BE206" s="18"/>
      <c r="BF206" s="877">
        <f>Пресс!AE206*Пресс!H206/Пресс!J206</f>
        <v>0</v>
      </c>
      <c r="BG206" s="18"/>
      <c r="BH206" s="825">
        <f>Пресс!AG206*Пресс!H206/Пресс!I206</f>
        <v>0</v>
      </c>
      <c r="BI206" s="29"/>
      <c r="BJ206" s="877">
        <f>Пресс!AG206*Пресс!H206/Пресс!J206</f>
        <v>0</v>
      </c>
      <c r="BK206" s="245"/>
      <c r="BL206" s="876">
        <f t="shared" si="146"/>
        <v>0</v>
      </c>
      <c r="BM206" s="876">
        <f t="shared" si="147"/>
        <v>0</v>
      </c>
      <c r="BN206" s="825">
        <f>Пресс!AI206*Пресс!H206/Пресс!I206</f>
        <v>0</v>
      </c>
      <c r="BO206" s="18"/>
      <c r="BP206" s="877">
        <f>Пресс!AI206*Пресс!H206/Пресс!J206</f>
        <v>0</v>
      </c>
      <c r="BQ206" s="18"/>
      <c r="BR206" s="825">
        <f>Пресс!AK206*Пресс!H206/Пресс!I206</f>
        <v>0</v>
      </c>
      <c r="BS206" s="18"/>
      <c r="BT206" s="877">
        <f>Пресс!AK206*Пресс!H206/Пресс!J206</f>
        <v>0</v>
      </c>
      <c r="BU206" s="245"/>
      <c r="BV206" s="842">
        <f t="shared" si="148"/>
        <v>0</v>
      </c>
      <c r="BW206" s="876">
        <f t="shared" si="149"/>
        <v>0</v>
      </c>
      <c r="BX206" s="825">
        <f>Пресс!AM206*Пресс!H206/Пресс!I206</f>
        <v>0</v>
      </c>
      <c r="BY206" s="18"/>
      <c r="BZ206" s="877">
        <f>Пресс!AM206*Пресс!H206/Пресс!J206</f>
        <v>0</v>
      </c>
      <c r="CA206" s="18"/>
      <c r="CB206" s="825">
        <f>Пресс!AO206*Пресс!H206/Пресс!I206</f>
        <v>0</v>
      </c>
      <c r="CC206" s="18"/>
      <c r="CD206" s="877">
        <f>Пресс!AO206*Пресс!H206/Пресс!J206</f>
        <v>0</v>
      </c>
      <c r="CE206" s="302"/>
      <c r="CF206" s="810">
        <f t="shared" si="135"/>
        <v>0</v>
      </c>
      <c r="CG206" s="266">
        <f t="shared" si="137"/>
        <v>0</v>
      </c>
      <c r="CH206" s="202">
        <f>Пресс!AQ206*Пресс!H206/Пресс!I206</f>
        <v>0</v>
      </c>
      <c r="CI206" s="10"/>
      <c r="CJ206" s="229">
        <f>Пресс!AS206*Пресс!H206/Пресс!I206</f>
        <v>0</v>
      </c>
      <c r="CK206" s="35"/>
      <c r="CL206" s="294">
        <f t="shared" si="136"/>
        <v>0</v>
      </c>
      <c r="CM206" s="266">
        <f t="shared" si="138"/>
        <v>0</v>
      </c>
      <c r="CN206" s="228">
        <f>Пресс!AU206*Пресс!H206/Пресс!I206</f>
        <v>0</v>
      </c>
      <c r="CO206" s="29"/>
      <c r="CP206" s="229">
        <f>Пресс!AW206*Пресс!H206/Пресс!I206</f>
        <v>0</v>
      </c>
      <c r="CQ206" s="45"/>
    </row>
    <row r="207" spans="1:95" ht="19.5" customHeight="1" thickBot="1" x14ac:dyDescent="0.25">
      <c r="A207" s="206"/>
      <c r="B207" s="1224"/>
      <c r="C207" s="336"/>
      <c r="D207" s="226" t="str">
        <f>Пресс!E207</f>
        <v>Автоковрики СОТЫ 1 СОРТ  для цеха вырубки</v>
      </c>
      <c r="E207" s="201">
        <f>Пресс!F207</f>
        <v>50</v>
      </c>
      <c r="F207" s="226">
        <f>Пресс!G207</f>
        <v>423</v>
      </c>
      <c r="G207" s="226"/>
      <c r="H207" s="226"/>
      <c r="I207" s="226"/>
      <c r="J207" s="849">
        <f>Пресс!K207*Пресс!H207/Пресс!I207</f>
        <v>5.584269662921348</v>
      </c>
      <c r="K207" s="826">
        <f t="shared" si="139"/>
        <v>5.584269662921348</v>
      </c>
      <c r="L207" s="818">
        <f>Пресс!K207*Пресс!H207/Пресс!J207</f>
        <v>4.0429512730822417</v>
      </c>
      <c r="M207" s="962">
        <f t="shared" si="140"/>
        <v>4.0429512730822417</v>
      </c>
      <c r="N207" s="950">
        <f t="shared" si="122"/>
        <v>0</v>
      </c>
      <c r="O207" s="876">
        <f t="shared" si="121"/>
        <v>0</v>
      </c>
      <c r="P207" s="825">
        <f>Пресс!O207*Пресс!H207/Пресс!I207</f>
        <v>0</v>
      </c>
      <c r="Q207" s="18"/>
      <c r="R207" s="877">
        <f>Пресс!O207*Пресс!H207/Пресс!J207</f>
        <v>0</v>
      </c>
      <c r="S207" s="18"/>
      <c r="T207" s="825">
        <f>Пресс!Q207*Пресс!H207/Пресс!I207</f>
        <v>0</v>
      </c>
      <c r="U207" s="18"/>
      <c r="V207" s="877">
        <f>Пресс!Q207*Пресс!H207/Пресс!J207</f>
        <v>0</v>
      </c>
      <c r="W207" s="245"/>
      <c r="X207" s="842">
        <f t="shared" si="123"/>
        <v>0</v>
      </c>
      <c r="Y207" s="876">
        <f t="shared" si="141"/>
        <v>0</v>
      </c>
      <c r="Z207" s="825">
        <f>Пресс!S207*Пресс!H207/Пресс!I207</f>
        <v>0</v>
      </c>
      <c r="AA207" s="18"/>
      <c r="AB207" s="877">
        <f>Пресс!S207*Пресс!H207/Пресс!J207</f>
        <v>0</v>
      </c>
      <c r="AC207" s="18"/>
      <c r="AD207" s="825">
        <f>Пресс!U207*Пресс!H207/Пресс!I207</f>
        <v>0</v>
      </c>
      <c r="AE207" s="18"/>
      <c r="AF207" s="877">
        <f>Пресс!U207*Пресс!H207/Пресс!J207</f>
        <v>0</v>
      </c>
      <c r="AG207" s="245"/>
      <c r="AH207" s="842">
        <f t="shared" si="124"/>
        <v>0</v>
      </c>
      <c r="AI207" s="876">
        <f t="shared" si="142"/>
        <v>0</v>
      </c>
      <c r="AJ207" s="908">
        <f>Пресс!W207*Пресс!H207/Пресс!I207</f>
        <v>0</v>
      </c>
      <c r="AK207" s="914"/>
      <c r="AL207" s="877">
        <f>Пресс!W207*Пресс!H207/Пресс!J207</f>
        <v>0</v>
      </c>
      <c r="AM207" s="18"/>
      <c r="AN207" s="911">
        <f>Пресс!Y207*Пресс!H207/Пресс!I207</f>
        <v>0</v>
      </c>
      <c r="AO207" s="917"/>
      <c r="AP207" s="877">
        <f>Пресс!Y207*Пресс!H207/Пресс!J207</f>
        <v>0</v>
      </c>
      <c r="AQ207" s="245"/>
      <c r="AR207" s="842">
        <f t="shared" si="125"/>
        <v>0</v>
      </c>
      <c r="AS207" s="876">
        <f t="shared" si="143"/>
        <v>0</v>
      </c>
      <c r="AT207" s="825">
        <f>Пресс!AA207*Пресс!H207/Пресс!I207</f>
        <v>0</v>
      </c>
      <c r="AU207" s="18"/>
      <c r="AV207" s="877">
        <f>Пресс!AA207*Пресс!H207/Пресс!J207</f>
        <v>0</v>
      </c>
      <c r="AW207" s="18"/>
      <c r="AX207" s="825">
        <f>Пресс!AC207*Пресс!H207/Пресс!I207</f>
        <v>0</v>
      </c>
      <c r="AY207" s="18"/>
      <c r="AZ207" s="877">
        <f>Пресс!AC207*Пресс!H207/Пресс!J207</f>
        <v>0</v>
      </c>
      <c r="BA207" s="245"/>
      <c r="BB207" s="876">
        <f t="shared" si="144"/>
        <v>0</v>
      </c>
      <c r="BC207" s="876">
        <f t="shared" si="145"/>
        <v>0</v>
      </c>
      <c r="BD207" s="825">
        <f>Пресс!AE207*Пресс!H207/Пресс!I207</f>
        <v>0</v>
      </c>
      <c r="BE207" s="18"/>
      <c r="BF207" s="877">
        <f>Пресс!AE207*Пресс!H207/Пресс!J207</f>
        <v>0</v>
      </c>
      <c r="BG207" s="18"/>
      <c r="BH207" s="825">
        <f>Пресс!AG207*Пресс!H207/Пресс!I207</f>
        <v>0</v>
      </c>
      <c r="BI207" s="29"/>
      <c r="BJ207" s="877">
        <f>Пресс!AG207*Пресс!H207/Пресс!J207</f>
        <v>0</v>
      </c>
      <c r="BK207" s="245"/>
      <c r="BL207" s="876">
        <f t="shared" si="146"/>
        <v>0</v>
      </c>
      <c r="BM207" s="876">
        <f t="shared" si="147"/>
        <v>0</v>
      </c>
      <c r="BN207" s="825">
        <f>Пресс!AI207*Пресс!H207/Пресс!I207</f>
        <v>0</v>
      </c>
      <c r="BO207" s="18"/>
      <c r="BP207" s="877">
        <f>Пресс!AI207*Пресс!H207/Пресс!J207</f>
        <v>0</v>
      </c>
      <c r="BQ207" s="18"/>
      <c r="BR207" s="825">
        <f>Пресс!AK207*Пресс!H207/Пресс!I207</f>
        <v>0</v>
      </c>
      <c r="BS207" s="18"/>
      <c r="BT207" s="877">
        <f>Пресс!AK207*Пресс!H207/Пресс!J207</f>
        <v>0</v>
      </c>
      <c r="BU207" s="245"/>
      <c r="BV207" s="842">
        <f t="shared" si="148"/>
        <v>0</v>
      </c>
      <c r="BW207" s="876">
        <f t="shared" si="149"/>
        <v>0</v>
      </c>
      <c r="BX207" s="825">
        <f>Пресс!AM207*Пресс!H207/Пресс!I207</f>
        <v>0</v>
      </c>
      <c r="BY207" s="18"/>
      <c r="BZ207" s="877">
        <f>Пресс!AM207*Пресс!H207/Пресс!J207</f>
        <v>0</v>
      </c>
      <c r="CA207" s="18"/>
      <c r="CB207" s="825">
        <f>Пресс!AO207*Пресс!H207/Пресс!I207</f>
        <v>0</v>
      </c>
      <c r="CC207" s="18"/>
      <c r="CD207" s="877">
        <f>Пресс!AO207*Пресс!H207/Пресс!J207</f>
        <v>0</v>
      </c>
      <c r="CE207" s="302"/>
      <c r="CF207" s="810">
        <f t="shared" si="135"/>
        <v>0</v>
      </c>
      <c r="CG207" s="266">
        <f t="shared" si="137"/>
        <v>0</v>
      </c>
      <c r="CH207" s="202">
        <f>Пресс!AQ207*Пресс!H207/Пресс!I207</f>
        <v>0</v>
      </c>
      <c r="CI207" s="10"/>
      <c r="CJ207" s="229">
        <f>Пресс!AS207*Пресс!H207/Пресс!I207</f>
        <v>0</v>
      </c>
      <c r="CK207" s="35"/>
      <c r="CL207" s="294">
        <f t="shared" si="136"/>
        <v>0</v>
      </c>
      <c r="CM207" s="266">
        <f t="shared" si="138"/>
        <v>0</v>
      </c>
      <c r="CN207" s="228">
        <f>Пресс!AU207*Пресс!H207/Пресс!I207</f>
        <v>0</v>
      </c>
      <c r="CO207" s="29"/>
      <c r="CP207" s="229">
        <f>Пресс!AW207*Пресс!H207/Пресс!I207</f>
        <v>0</v>
      </c>
      <c r="CQ207" s="45"/>
    </row>
    <row r="208" spans="1:95" ht="19.5" customHeight="1" thickBot="1" x14ac:dyDescent="0.25">
      <c r="A208" s="206"/>
      <c r="B208" s="1224"/>
      <c r="C208" s="336"/>
      <c r="D208" s="226" t="str">
        <f>Пресс!E208</f>
        <v>Автоковрики СОТЫ 1 СОРТ  для цеха вырубки</v>
      </c>
      <c r="E208" s="201">
        <f>Пресс!F208</f>
        <v>50</v>
      </c>
      <c r="F208" s="226">
        <f>Пресс!G208</f>
        <v>2597</v>
      </c>
      <c r="G208" s="226"/>
      <c r="H208" s="226"/>
      <c r="I208" s="226"/>
      <c r="J208" s="849">
        <f>Пресс!K208*Пресс!H208/Пресс!I208</f>
        <v>2.792134831460674</v>
      </c>
      <c r="K208" s="826">
        <f t="shared" si="139"/>
        <v>2.792134831460674</v>
      </c>
      <c r="L208" s="818">
        <f>Пресс!K208*Пресс!H208/Пресс!J208</f>
        <v>2.0214756365411208</v>
      </c>
      <c r="M208" s="962">
        <f t="shared" si="140"/>
        <v>2.0214756365411208</v>
      </c>
      <c r="N208" s="950">
        <f t="shared" si="122"/>
        <v>0</v>
      </c>
      <c r="O208" s="876">
        <f t="shared" si="121"/>
        <v>0</v>
      </c>
      <c r="P208" s="825">
        <f>Пресс!O208*Пресс!H208/Пресс!I208</f>
        <v>0</v>
      </c>
      <c r="Q208" s="18"/>
      <c r="R208" s="877">
        <f>Пресс!O208*Пресс!H208/Пресс!J208</f>
        <v>0</v>
      </c>
      <c r="S208" s="18"/>
      <c r="T208" s="825">
        <f>Пресс!Q208*Пресс!H208/Пресс!I208</f>
        <v>0</v>
      </c>
      <c r="U208" s="18"/>
      <c r="V208" s="877">
        <f>Пресс!Q208*Пресс!H208/Пресс!J208</f>
        <v>0</v>
      </c>
      <c r="W208" s="245"/>
      <c r="X208" s="842">
        <f t="shared" si="123"/>
        <v>0</v>
      </c>
      <c r="Y208" s="876">
        <f t="shared" si="141"/>
        <v>0</v>
      </c>
      <c r="Z208" s="825">
        <f>Пресс!S208*Пресс!H208/Пресс!I208</f>
        <v>0</v>
      </c>
      <c r="AA208" s="18"/>
      <c r="AB208" s="877">
        <f>Пресс!S208*Пресс!H208/Пресс!J208</f>
        <v>0</v>
      </c>
      <c r="AC208" s="18"/>
      <c r="AD208" s="825">
        <f>Пресс!U208*Пресс!H208/Пресс!I208</f>
        <v>0</v>
      </c>
      <c r="AE208" s="18"/>
      <c r="AF208" s="877">
        <f>Пресс!U208*Пресс!H208/Пресс!J208</f>
        <v>0</v>
      </c>
      <c r="AG208" s="245"/>
      <c r="AH208" s="842">
        <f t="shared" si="124"/>
        <v>0</v>
      </c>
      <c r="AI208" s="876">
        <f t="shared" si="142"/>
        <v>0</v>
      </c>
      <c r="AJ208" s="908">
        <f>Пресс!W208*Пресс!H208/Пресс!I208</f>
        <v>0</v>
      </c>
      <c r="AK208" s="914"/>
      <c r="AL208" s="877">
        <f>Пресс!W208*Пресс!H208/Пресс!J208</f>
        <v>0</v>
      </c>
      <c r="AM208" s="18"/>
      <c r="AN208" s="911">
        <f>Пресс!Y208*Пресс!H208/Пресс!I208</f>
        <v>0</v>
      </c>
      <c r="AO208" s="917"/>
      <c r="AP208" s="877">
        <f>Пресс!Y208*Пресс!H208/Пресс!J208</f>
        <v>0</v>
      </c>
      <c r="AQ208" s="245"/>
      <c r="AR208" s="842">
        <f t="shared" si="125"/>
        <v>0</v>
      </c>
      <c r="AS208" s="876">
        <f t="shared" si="143"/>
        <v>0</v>
      </c>
      <c r="AT208" s="825">
        <f>Пресс!AA208*Пресс!H208/Пресс!I208</f>
        <v>0</v>
      </c>
      <c r="AU208" s="18"/>
      <c r="AV208" s="877">
        <f>Пресс!AA208*Пресс!H208/Пресс!J208</f>
        <v>0</v>
      </c>
      <c r="AW208" s="18"/>
      <c r="AX208" s="825">
        <f>Пресс!AC208*Пресс!H208/Пресс!I208</f>
        <v>0</v>
      </c>
      <c r="AY208" s="18"/>
      <c r="AZ208" s="877">
        <f>Пресс!AC208*Пресс!H208/Пресс!J208</f>
        <v>0</v>
      </c>
      <c r="BA208" s="245"/>
      <c r="BB208" s="876">
        <f t="shared" si="144"/>
        <v>0</v>
      </c>
      <c r="BC208" s="876">
        <f t="shared" si="145"/>
        <v>0</v>
      </c>
      <c r="BD208" s="825">
        <f>Пресс!AE208*Пресс!H208/Пресс!I208</f>
        <v>0</v>
      </c>
      <c r="BE208" s="18"/>
      <c r="BF208" s="877">
        <f>Пресс!AE208*Пресс!H208/Пресс!J208</f>
        <v>0</v>
      </c>
      <c r="BG208" s="18"/>
      <c r="BH208" s="825">
        <f>Пресс!AG208*Пресс!H208/Пресс!I208</f>
        <v>0</v>
      </c>
      <c r="BI208" s="29"/>
      <c r="BJ208" s="877">
        <f>Пресс!AG208*Пресс!H208/Пресс!J208</f>
        <v>0</v>
      </c>
      <c r="BK208" s="245"/>
      <c r="BL208" s="876">
        <f t="shared" si="146"/>
        <v>0</v>
      </c>
      <c r="BM208" s="876">
        <f t="shared" si="147"/>
        <v>0</v>
      </c>
      <c r="BN208" s="825">
        <f>Пресс!AI208*Пресс!H208/Пресс!I208</f>
        <v>0</v>
      </c>
      <c r="BO208" s="18"/>
      <c r="BP208" s="877">
        <f>Пресс!AI208*Пресс!H208/Пресс!J208</f>
        <v>0</v>
      </c>
      <c r="BQ208" s="18"/>
      <c r="BR208" s="825">
        <f>Пресс!AK208*Пресс!H208/Пресс!I208</f>
        <v>0</v>
      </c>
      <c r="BS208" s="18"/>
      <c r="BT208" s="877">
        <f>Пресс!AK208*Пресс!H208/Пресс!J208</f>
        <v>0</v>
      </c>
      <c r="BU208" s="245"/>
      <c r="BV208" s="842">
        <f t="shared" si="148"/>
        <v>0</v>
      </c>
      <c r="BW208" s="876">
        <f t="shared" si="149"/>
        <v>0</v>
      </c>
      <c r="BX208" s="825">
        <f>Пресс!AM208*Пресс!H208/Пресс!I208</f>
        <v>0</v>
      </c>
      <c r="BY208" s="18"/>
      <c r="BZ208" s="877">
        <f>Пресс!AM208*Пресс!H208/Пресс!J208</f>
        <v>0</v>
      </c>
      <c r="CA208" s="18"/>
      <c r="CB208" s="825">
        <f>Пресс!AO208*Пресс!H208/Пресс!I208</f>
        <v>0</v>
      </c>
      <c r="CC208" s="18"/>
      <c r="CD208" s="877">
        <f>Пресс!AO208*Пресс!H208/Пресс!J208</f>
        <v>0</v>
      </c>
      <c r="CE208" s="302"/>
      <c r="CF208" s="810">
        <f t="shared" si="135"/>
        <v>0</v>
      </c>
      <c r="CG208" s="266">
        <f t="shared" si="137"/>
        <v>0</v>
      </c>
      <c r="CH208" s="202">
        <f>Пресс!AQ208*Пресс!H208/Пресс!I208</f>
        <v>0</v>
      </c>
      <c r="CI208" s="10"/>
      <c r="CJ208" s="229">
        <f>Пресс!AS208*Пресс!H208/Пресс!I208</f>
        <v>0</v>
      </c>
      <c r="CK208" s="35"/>
      <c r="CL208" s="294">
        <f t="shared" si="136"/>
        <v>0</v>
      </c>
      <c r="CM208" s="266">
        <f t="shared" si="138"/>
        <v>0</v>
      </c>
      <c r="CN208" s="228">
        <f>Пресс!AU208*Пресс!H208/Пресс!I208</f>
        <v>0</v>
      </c>
      <c r="CO208" s="29"/>
      <c r="CP208" s="229">
        <f>Пресс!AW208*Пресс!H208/Пресс!I208</f>
        <v>0</v>
      </c>
      <c r="CQ208" s="45"/>
    </row>
    <row r="209" spans="1:95" ht="19.5" customHeight="1" thickBot="1" x14ac:dyDescent="0.25">
      <c r="A209" s="206"/>
      <c r="B209" s="1224"/>
      <c r="C209" s="336"/>
      <c r="D209" s="226" t="str">
        <f>Пресс!E209</f>
        <v>Автоковрики СОТЫ 1 СОРТ  для цеха вырубки</v>
      </c>
      <c r="E209" s="201">
        <f>Пресс!F209</f>
        <v>50</v>
      </c>
      <c r="F209" s="226">
        <f>Пресс!G209</f>
        <v>1955</v>
      </c>
      <c r="G209" s="226"/>
      <c r="H209" s="226"/>
      <c r="I209" s="226"/>
      <c r="J209" s="849">
        <f>Пресс!K209*Пресс!H209/Пресс!I209</f>
        <v>1.5635955056179776</v>
      </c>
      <c r="K209" s="826">
        <f t="shared" si="139"/>
        <v>1.5635955056179776</v>
      </c>
      <c r="L209" s="818">
        <f>Пресс!K209*Пресс!H209/Пресс!J209</f>
        <v>1.1320263564630277</v>
      </c>
      <c r="M209" s="962">
        <f t="shared" si="140"/>
        <v>1.1320263564630277</v>
      </c>
      <c r="N209" s="950">
        <f t="shared" si="122"/>
        <v>0</v>
      </c>
      <c r="O209" s="876">
        <f t="shared" si="121"/>
        <v>0</v>
      </c>
      <c r="P209" s="825">
        <f>Пресс!O209*Пресс!H209/Пресс!I209</f>
        <v>0</v>
      </c>
      <c r="Q209" s="18"/>
      <c r="R209" s="877">
        <f>Пресс!O209*Пресс!H209/Пресс!J209</f>
        <v>0</v>
      </c>
      <c r="S209" s="18"/>
      <c r="T209" s="825">
        <f>Пресс!Q209*Пресс!H209/Пресс!I209</f>
        <v>0</v>
      </c>
      <c r="U209" s="18"/>
      <c r="V209" s="877">
        <f>Пресс!Q209*Пресс!H209/Пресс!J209</f>
        <v>0</v>
      </c>
      <c r="W209" s="245"/>
      <c r="X209" s="842">
        <f t="shared" si="123"/>
        <v>0</v>
      </c>
      <c r="Y209" s="876">
        <f t="shared" si="141"/>
        <v>0</v>
      </c>
      <c r="Z209" s="825">
        <f>Пресс!S209*Пресс!H209/Пресс!I209</f>
        <v>0</v>
      </c>
      <c r="AA209" s="18"/>
      <c r="AB209" s="877">
        <f>Пресс!S209*Пресс!H209/Пресс!J209</f>
        <v>0</v>
      </c>
      <c r="AC209" s="18"/>
      <c r="AD209" s="825">
        <f>Пресс!U209*Пресс!H209/Пресс!I209</f>
        <v>0</v>
      </c>
      <c r="AE209" s="18"/>
      <c r="AF209" s="877">
        <f>Пресс!U209*Пресс!H209/Пресс!J209</f>
        <v>0</v>
      </c>
      <c r="AG209" s="245"/>
      <c r="AH209" s="842">
        <f t="shared" si="124"/>
        <v>0</v>
      </c>
      <c r="AI209" s="876">
        <f t="shared" si="142"/>
        <v>0</v>
      </c>
      <c r="AJ209" s="908">
        <f>Пресс!W209*Пресс!H209/Пресс!I209</f>
        <v>0</v>
      </c>
      <c r="AK209" s="914"/>
      <c r="AL209" s="877">
        <f>Пресс!W209*Пресс!H209/Пресс!J209</f>
        <v>0</v>
      </c>
      <c r="AM209" s="18"/>
      <c r="AN209" s="911">
        <f>Пресс!Y209*Пресс!H209/Пресс!I209</f>
        <v>0</v>
      </c>
      <c r="AO209" s="917"/>
      <c r="AP209" s="877">
        <f>Пресс!Y209*Пресс!H209/Пресс!J209</f>
        <v>0</v>
      </c>
      <c r="AQ209" s="245"/>
      <c r="AR209" s="842">
        <f t="shared" si="125"/>
        <v>0</v>
      </c>
      <c r="AS209" s="876">
        <f t="shared" si="143"/>
        <v>0</v>
      </c>
      <c r="AT209" s="825">
        <f>Пресс!AA209*Пресс!H209/Пресс!I209</f>
        <v>0</v>
      </c>
      <c r="AU209" s="18"/>
      <c r="AV209" s="877">
        <f>Пресс!AA209*Пресс!H209/Пресс!J209</f>
        <v>0</v>
      </c>
      <c r="AW209" s="18"/>
      <c r="AX209" s="825">
        <f>Пресс!AC209*Пресс!H209/Пресс!I209</f>
        <v>0</v>
      </c>
      <c r="AY209" s="18"/>
      <c r="AZ209" s="877">
        <f>Пресс!AC209*Пресс!H209/Пресс!J209</f>
        <v>0</v>
      </c>
      <c r="BA209" s="245"/>
      <c r="BB209" s="876">
        <f t="shared" si="144"/>
        <v>0</v>
      </c>
      <c r="BC209" s="876">
        <f t="shared" si="145"/>
        <v>0</v>
      </c>
      <c r="BD209" s="825">
        <f>Пресс!AE209*Пресс!H209/Пресс!I209</f>
        <v>0</v>
      </c>
      <c r="BE209" s="18"/>
      <c r="BF209" s="877">
        <f>Пресс!AE209*Пресс!H209/Пресс!J209</f>
        <v>0</v>
      </c>
      <c r="BG209" s="18"/>
      <c r="BH209" s="825">
        <f>Пресс!AG209*Пресс!H209/Пресс!I209</f>
        <v>0</v>
      </c>
      <c r="BI209" s="29"/>
      <c r="BJ209" s="877">
        <f>Пресс!AG209*Пресс!H209/Пресс!J209</f>
        <v>0</v>
      </c>
      <c r="BK209" s="245"/>
      <c r="BL209" s="876">
        <f t="shared" si="146"/>
        <v>0</v>
      </c>
      <c r="BM209" s="876">
        <f t="shared" si="147"/>
        <v>0</v>
      </c>
      <c r="BN209" s="825">
        <f>Пресс!AI209*Пресс!H209/Пресс!I209</f>
        <v>0</v>
      </c>
      <c r="BO209" s="18"/>
      <c r="BP209" s="877">
        <f>Пресс!AI209*Пресс!H209/Пресс!J209</f>
        <v>0</v>
      </c>
      <c r="BQ209" s="18"/>
      <c r="BR209" s="825">
        <f>Пресс!AK209*Пресс!H209/Пресс!I209</f>
        <v>0</v>
      </c>
      <c r="BS209" s="18"/>
      <c r="BT209" s="877">
        <f>Пресс!AK209*Пресс!H209/Пресс!J209</f>
        <v>0</v>
      </c>
      <c r="BU209" s="245"/>
      <c r="BV209" s="842">
        <f t="shared" si="148"/>
        <v>0</v>
      </c>
      <c r="BW209" s="876">
        <f t="shared" si="149"/>
        <v>0</v>
      </c>
      <c r="BX209" s="825">
        <f>Пресс!AM209*Пресс!H209/Пресс!I209</f>
        <v>0</v>
      </c>
      <c r="BY209" s="18"/>
      <c r="BZ209" s="877">
        <f>Пресс!AM209*Пресс!H209/Пресс!J209</f>
        <v>0</v>
      </c>
      <c r="CA209" s="18"/>
      <c r="CB209" s="825">
        <f>Пресс!AO209*Пресс!H209/Пресс!I209</f>
        <v>0</v>
      </c>
      <c r="CC209" s="18"/>
      <c r="CD209" s="877">
        <f>Пресс!AO209*Пресс!H209/Пресс!J209</f>
        <v>0</v>
      </c>
      <c r="CE209" s="302"/>
      <c r="CF209" s="810">
        <f t="shared" si="135"/>
        <v>0</v>
      </c>
      <c r="CG209" s="266">
        <f t="shared" si="137"/>
        <v>0</v>
      </c>
      <c r="CH209" s="202">
        <f>Пресс!AQ209*Пресс!H209/Пресс!I209</f>
        <v>0</v>
      </c>
      <c r="CI209" s="10"/>
      <c r="CJ209" s="229">
        <f>Пресс!AS209*Пресс!H209/Пресс!I209</f>
        <v>0</v>
      </c>
      <c r="CK209" s="35"/>
      <c r="CL209" s="294">
        <f t="shared" si="136"/>
        <v>0</v>
      </c>
      <c r="CM209" s="266">
        <f t="shared" si="138"/>
        <v>0</v>
      </c>
      <c r="CN209" s="228">
        <f>Пресс!AU209*Пресс!H209/Пресс!I209</f>
        <v>0</v>
      </c>
      <c r="CO209" s="29"/>
      <c r="CP209" s="229">
        <f>Пресс!AW209*Пресс!H209/Пресс!I209</f>
        <v>0</v>
      </c>
      <c r="CQ209" s="45"/>
    </row>
    <row r="210" spans="1:95" ht="19.5" customHeight="1" outlineLevel="1" thickBot="1" x14ac:dyDescent="0.25">
      <c r="A210" s="206"/>
      <c r="B210" s="1224"/>
      <c r="C210" s="336"/>
      <c r="D210" s="226" t="str">
        <f>Пресс!E210</f>
        <v>Автоковрики СОТЫ 1 СОРТ  для цеха вырубки</v>
      </c>
      <c r="E210" s="201">
        <f>Пресс!F210</f>
        <v>50</v>
      </c>
      <c r="F210" s="226">
        <f>Пресс!G210</f>
        <v>342</v>
      </c>
      <c r="G210" s="226"/>
      <c r="H210" s="226"/>
      <c r="I210" s="226"/>
      <c r="J210" s="849">
        <f>Пресс!K210*Пресс!H210/Пресс!I210</f>
        <v>1.1168539325842695</v>
      </c>
      <c r="K210" s="826">
        <f t="shared" si="139"/>
        <v>1.1168539325842695</v>
      </c>
      <c r="L210" s="818">
        <f>Пресс!K210*Пресс!H210/Пресс!J210</f>
        <v>0.80859025461644829</v>
      </c>
      <c r="M210" s="962">
        <f t="shared" si="140"/>
        <v>0.80859025461644829</v>
      </c>
      <c r="N210" s="950">
        <f t="shared" si="122"/>
        <v>0</v>
      </c>
      <c r="O210" s="876">
        <f t="shared" si="121"/>
        <v>0</v>
      </c>
      <c r="P210" s="825">
        <f>Пресс!O210*Пресс!H210/Пресс!I210</f>
        <v>0</v>
      </c>
      <c r="Q210" s="18"/>
      <c r="R210" s="877">
        <f>Пресс!O210*Пресс!H210/Пресс!J210</f>
        <v>0</v>
      </c>
      <c r="S210" s="18"/>
      <c r="T210" s="825">
        <f>Пресс!Q210*Пресс!H210/Пресс!I210</f>
        <v>0</v>
      </c>
      <c r="U210" s="18"/>
      <c r="V210" s="877">
        <f>Пресс!Q210*Пресс!H210/Пресс!J210</f>
        <v>0</v>
      </c>
      <c r="W210" s="245"/>
      <c r="X210" s="842">
        <f t="shared" si="123"/>
        <v>0</v>
      </c>
      <c r="Y210" s="876">
        <f t="shared" si="141"/>
        <v>0</v>
      </c>
      <c r="Z210" s="825">
        <f>Пресс!S210*Пресс!H210/Пресс!I210</f>
        <v>0</v>
      </c>
      <c r="AA210" s="18"/>
      <c r="AB210" s="877">
        <f>Пресс!S210*Пресс!H210/Пресс!J210</f>
        <v>0</v>
      </c>
      <c r="AC210" s="18"/>
      <c r="AD210" s="825">
        <f>Пресс!U210*Пресс!H210/Пресс!I210</f>
        <v>0</v>
      </c>
      <c r="AE210" s="18"/>
      <c r="AF210" s="877">
        <f>Пресс!U210*Пресс!H210/Пресс!J210</f>
        <v>0</v>
      </c>
      <c r="AG210" s="245"/>
      <c r="AH210" s="842">
        <f t="shared" si="124"/>
        <v>0</v>
      </c>
      <c r="AI210" s="876">
        <f t="shared" si="142"/>
        <v>0</v>
      </c>
      <c r="AJ210" s="908">
        <f>Пресс!W210*Пресс!H210/Пресс!I210</f>
        <v>0</v>
      </c>
      <c r="AK210" s="914"/>
      <c r="AL210" s="877">
        <f>Пресс!W210*Пресс!H210/Пресс!J210</f>
        <v>0</v>
      </c>
      <c r="AM210" s="18"/>
      <c r="AN210" s="911">
        <f>Пресс!Y210*Пресс!H210/Пресс!I210</f>
        <v>0</v>
      </c>
      <c r="AO210" s="917"/>
      <c r="AP210" s="877">
        <f>Пресс!Y210*Пресс!H210/Пресс!J210</f>
        <v>0</v>
      </c>
      <c r="AQ210" s="245"/>
      <c r="AR210" s="842">
        <f t="shared" si="125"/>
        <v>0</v>
      </c>
      <c r="AS210" s="876">
        <f t="shared" si="143"/>
        <v>0</v>
      </c>
      <c r="AT210" s="825">
        <f>Пресс!AA210*Пресс!H210/Пресс!I210</f>
        <v>0</v>
      </c>
      <c r="AU210" s="18"/>
      <c r="AV210" s="877">
        <f>Пресс!AA210*Пресс!H210/Пресс!J210</f>
        <v>0</v>
      </c>
      <c r="AW210" s="18"/>
      <c r="AX210" s="825">
        <f>Пресс!AC210*Пресс!H210/Пресс!I210</f>
        <v>0</v>
      </c>
      <c r="AY210" s="18"/>
      <c r="AZ210" s="877">
        <f>Пресс!AC210*Пресс!H210/Пресс!J210</f>
        <v>0</v>
      </c>
      <c r="BA210" s="245"/>
      <c r="BB210" s="876">
        <f t="shared" si="144"/>
        <v>0</v>
      </c>
      <c r="BC210" s="876">
        <f t="shared" si="145"/>
        <v>0</v>
      </c>
      <c r="BD210" s="825">
        <f>Пресс!AE210*Пресс!H210/Пресс!I210</f>
        <v>0</v>
      </c>
      <c r="BE210" s="18"/>
      <c r="BF210" s="877">
        <f>Пресс!AE210*Пресс!H210/Пресс!J210</f>
        <v>0</v>
      </c>
      <c r="BG210" s="18"/>
      <c r="BH210" s="825">
        <f>Пресс!AG210*Пресс!H210/Пресс!I210</f>
        <v>0</v>
      </c>
      <c r="BI210" s="29"/>
      <c r="BJ210" s="877">
        <f>Пресс!AG210*Пресс!H210/Пресс!J210</f>
        <v>0</v>
      </c>
      <c r="BK210" s="245"/>
      <c r="BL210" s="876">
        <f t="shared" si="146"/>
        <v>0</v>
      </c>
      <c r="BM210" s="876">
        <f t="shared" si="147"/>
        <v>0</v>
      </c>
      <c r="BN210" s="825">
        <f>Пресс!AI210*Пресс!H210/Пресс!I210</f>
        <v>0</v>
      </c>
      <c r="BO210" s="18"/>
      <c r="BP210" s="877">
        <f>Пресс!AI210*Пресс!H210/Пресс!J210</f>
        <v>0</v>
      </c>
      <c r="BQ210" s="18"/>
      <c r="BR210" s="825">
        <f>Пресс!AK210*Пресс!H210/Пресс!I210</f>
        <v>0</v>
      </c>
      <c r="BS210" s="18"/>
      <c r="BT210" s="877">
        <f>Пресс!AK210*Пресс!H210/Пресс!J210</f>
        <v>0</v>
      </c>
      <c r="BU210" s="245"/>
      <c r="BV210" s="842">
        <f t="shared" si="148"/>
        <v>0</v>
      </c>
      <c r="BW210" s="876">
        <f t="shared" si="149"/>
        <v>0</v>
      </c>
      <c r="BX210" s="825">
        <f>Пресс!AM210*Пресс!H210/Пресс!I210</f>
        <v>0</v>
      </c>
      <c r="BY210" s="18"/>
      <c r="BZ210" s="877">
        <f>Пресс!AM210*Пресс!H210/Пресс!J210</f>
        <v>0</v>
      </c>
      <c r="CA210" s="18"/>
      <c r="CB210" s="825">
        <f>Пресс!AO210*Пресс!H210/Пресс!I210</f>
        <v>0</v>
      </c>
      <c r="CC210" s="18"/>
      <c r="CD210" s="877">
        <f>Пресс!AO210*Пресс!H210/Пресс!J210</f>
        <v>0</v>
      </c>
      <c r="CE210" s="302"/>
      <c r="CF210" s="810">
        <f t="shared" si="135"/>
        <v>0</v>
      </c>
      <c r="CG210" s="266">
        <f t="shared" si="137"/>
        <v>0</v>
      </c>
      <c r="CH210" s="202">
        <f>Пресс!AQ210*Пресс!H210/Пресс!I210</f>
        <v>0</v>
      </c>
      <c r="CI210" s="10"/>
      <c r="CJ210" s="229">
        <f>Пресс!AS210*Пресс!H210/Пресс!I210</f>
        <v>0</v>
      </c>
      <c r="CK210" s="35"/>
      <c r="CL210" s="294">
        <f t="shared" si="136"/>
        <v>0</v>
      </c>
      <c r="CM210" s="266">
        <f t="shared" si="138"/>
        <v>0</v>
      </c>
      <c r="CN210" s="228">
        <f>Пресс!AU210*Пресс!H210/Пресс!I210</f>
        <v>0</v>
      </c>
      <c r="CO210" s="29"/>
      <c r="CP210" s="229">
        <f>Пресс!AW210*Пресс!H210/Пресс!I210</f>
        <v>0</v>
      </c>
      <c r="CQ210" s="45"/>
    </row>
    <row r="211" spans="1:95" ht="19.5" customHeight="1" outlineLevel="1" thickBot="1" x14ac:dyDescent="0.25">
      <c r="A211" s="206"/>
      <c r="B211" s="1224"/>
      <c r="C211" s="336"/>
      <c r="D211" s="226" t="str">
        <f>Пресс!E211</f>
        <v>Автоковрики СОТЫ 1 СОРТ  для цеха вырубки</v>
      </c>
      <c r="E211" s="201">
        <f>Пресс!F211</f>
        <v>50</v>
      </c>
      <c r="F211" s="226">
        <f>Пресс!G211</f>
        <v>539</v>
      </c>
      <c r="G211" s="226"/>
      <c r="H211" s="226"/>
      <c r="I211" s="226"/>
      <c r="J211" s="849">
        <f>Пресс!K211*Пресс!H211/Пресс!I211</f>
        <v>2.792134831460674</v>
      </c>
      <c r="K211" s="826">
        <f t="shared" si="139"/>
        <v>2.792134831460674</v>
      </c>
      <c r="L211" s="818">
        <f>Пресс!K211*Пресс!H211/Пресс!J211</f>
        <v>2.0214756365411208</v>
      </c>
      <c r="M211" s="962">
        <f t="shared" si="140"/>
        <v>2.0214756365411208</v>
      </c>
      <c r="N211" s="950">
        <f t="shared" si="122"/>
        <v>0</v>
      </c>
      <c r="O211" s="876">
        <f t="shared" si="121"/>
        <v>0</v>
      </c>
      <c r="P211" s="825">
        <f>Пресс!O211*Пресс!H211/Пресс!I211</f>
        <v>0</v>
      </c>
      <c r="Q211" s="18"/>
      <c r="R211" s="877">
        <f>Пресс!O211*Пресс!H211/Пресс!J211</f>
        <v>0</v>
      </c>
      <c r="S211" s="18"/>
      <c r="T211" s="825">
        <f>Пресс!Q211*Пресс!H211/Пресс!I211</f>
        <v>0</v>
      </c>
      <c r="U211" s="18"/>
      <c r="V211" s="877">
        <f>Пресс!Q211*Пресс!H211/Пресс!J211</f>
        <v>0</v>
      </c>
      <c r="W211" s="245"/>
      <c r="X211" s="842">
        <f t="shared" si="123"/>
        <v>0</v>
      </c>
      <c r="Y211" s="876">
        <f t="shared" si="141"/>
        <v>0</v>
      </c>
      <c r="Z211" s="825">
        <f>Пресс!S211*Пресс!H211/Пресс!I211</f>
        <v>0</v>
      </c>
      <c r="AA211" s="18"/>
      <c r="AB211" s="877">
        <f>Пресс!S211*Пресс!H211/Пресс!J211</f>
        <v>0</v>
      </c>
      <c r="AC211" s="18"/>
      <c r="AD211" s="825">
        <f>Пресс!U211*Пресс!H211/Пресс!I211</f>
        <v>0</v>
      </c>
      <c r="AE211" s="18"/>
      <c r="AF211" s="877">
        <f>Пресс!U211*Пресс!H211/Пресс!J211</f>
        <v>0</v>
      </c>
      <c r="AG211" s="245"/>
      <c r="AH211" s="842">
        <f t="shared" si="124"/>
        <v>0</v>
      </c>
      <c r="AI211" s="876">
        <f t="shared" si="142"/>
        <v>0</v>
      </c>
      <c r="AJ211" s="908">
        <f>Пресс!W211*Пресс!H211/Пресс!I211</f>
        <v>0</v>
      </c>
      <c r="AK211" s="914"/>
      <c r="AL211" s="877">
        <f>Пресс!W211*Пресс!H211/Пресс!J211</f>
        <v>0</v>
      </c>
      <c r="AM211" s="18"/>
      <c r="AN211" s="911">
        <f>Пресс!Y211*Пресс!H211/Пресс!I211</f>
        <v>0</v>
      </c>
      <c r="AO211" s="917"/>
      <c r="AP211" s="877">
        <f>Пресс!Y211*Пресс!H211/Пресс!J211</f>
        <v>0</v>
      </c>
      <c r="AQ211" s="245"/>
      <c r="AR211" s="842">
        <f t="shared" si="125"/>
        <v>0</v>
      </c>
      <c r="AS211" s="876">
        <f t="shared" si="143"/>
        <v>0</v>
      </c>
      <c r="AT211" s="825">
        <f>Пресс!AA211*Пресс!H211/Пресс!I211</f>
        <v>0</v>
      </c>
      <c r="AU211" s="18"/>
      <c r="AV211" s="877">
        <f>Пресс!AA211*Пресс!H211/Пресс!J211</f>
        <v>0</v>
      </c>
      <c r="AW211" s="18"/>
      <c r="AX211" s="825">
        <f>Пресс!AC211*Пресс!H211/Пресс!I211</f>
        <v>0</v>
      </c>
      <c r="AY211" s="18"/>
      <c r="AZ211" s="877">
        <f>Пресс!AC211*Пресс!H211/Пресс!J211</f>
        <v>0</v>
      </c>
      <c r="BA211" s="245"/>
      <c r="BB211" s="876">
        <f t="shared" si="144"/>
        <v>0</v>
      </c>
      <c r="BC211" s="876">
        <f t="shared" si="145"/>
        <v>0</v>
      </c>
      <c r="BD211" s="825">
        <f>Пресс!AE211*Пресс!H211/Пресс!I211</f>
        <v>0</v>
      </c>
      <c r="BE211" s="18"/>
      <c r="BF211" s="877">
        <f>Пресс!AE211*Пресс!H211/Пресс!J211</f>
        <v>0</v>
      </c>
      <c r="BG211" s="18"/>
      <c r="BH211" s="825">
        <f>Пресс!AG211*Пресс!H211/Пресс!I211</f>
        <v>0</v>
      </c>
      <c r="BI211" s="29"/>
      <c r="BJ211" s="877">
        <f>Пресс!AG211*Пресс!H211/Пресс!J211</f>
        <v>0</v>
      </c>
      <c r="BK211" s="245"/>
      <c r="BL211" s="876">
        <f t="shared" si="146"/>
        <v>0</v>
      </c>
      <c r="BM211" s="876">
        <f t="shared" si="147"/>
        <v>0</v>
      </c>
      <c r="BN211" s="825">
        <f>Пресс!AI211*Пресс!H211/Пресс!I211</f>
        <v>0</v>
      </c>
      <c r="BO211" s="18"/>
      <c r="BP211" s="877">
        <f>Пресс!AI211*Пресс!H211/Пресс!J211</f>
        <v>0</v>
      </c>
      <c r="BQ211" s="18"/>
      <c r="BR211" s="825">
        <f>Пресс!AK211*Пресс!H211/Пресс!I211</f>
        <v>0</v>
      </c>
      <c r="BS211" s="18"/>
      <c r="BT211" s="877">
        <f>Пресс!AK211*Пресс!H211/Пресс!J211</f>
        <v>0</v>
      </c>
      <c r="BU211" s="245"/>
      <c r="BV211" s="842">
        <f t="shared" si="148"/>
        <v>0</v>
      </c>
      <c r="BW211" s="876">
        <f t="shared" si="149"/>
        <v>0</v>
      </c>
      <c r="BX211" s="825">
        <f>Пресс!AM211*Пресс!H211/Пресс!I211</f>
        <v>0</v>
      </c>
      <c r="BY211" s="18"/>
      <c r="BZ211" s="877">
        <f>Пресс!AM211*Пресс!H211/Пресс!J211</f>
        <v>0</v>
      </c>
      <c r="CA211" s="18"/>
      <c r="CB211" s="825">
        <f>Пресс!AO211*Пресс!H211/Пресс!I211</f>
        <v>0</v>
      </c>
      <c r="CC211" s="18"/>
      <c r="CD211" s="877">
        <f>Пресс!AO211*Пресс!H211/Пресс!J211</f>
        <v>0</v>
      </c>
      <c r="CE211" s="302"/>
      <c r="CF211" s="810">
        <f t="shared" si="135"/>
        <v>0</v>
      </c>
      <c r="CG211" s="266">
        <f t="shared" si="137"/>
        <v>0</v>
      </c>
      <c r="CH211" s="202">
        <f>Пресс!AQ211*Пресс!H211/Пресс!I211</f>
        <v>0</v>
      </c>
      <c r="CI211" s="10"/>
      <c r="CJ211" s="229">
        <f>Пресс!AS211*Пресс!H211/Пресс!I211</f>
        <v>0</v>
      </c>
      <c r="CK211" s="35"/>
      <c r="CL211" s="294">
        <f t="shared" si="136"/>
        <v>0</v>
      </c>
      <c r="CM211" s="266">
        <f t="shared" si="138"/>
        <v>0</v>
      </c>
      <c r="CN211" s="228">
        <f>Пресс!AU211*Пресс!H211/Пресс!I211</f>
        <v>0</v>
      </c>
      <c r="CO211" s="29"/>
      <c r="CP211" s="229">
        <f>Пресс!AW211*Пресс!H211/Пресс!I211</f>
        <v>0</v>
      </c>
      <c r="CQ211" s="45"/>
    </row>
    <row r="212" spans="1:95" ht="19.5" customHeight="1" outlineLevel="1" thickBot="1" x14ac:dyDescent="0.25">
      <c r="A212" s="206"/>
      <c r="B212" s="1224"/>
      <c r="C212" s="336"/>
      <c r="D212" s="226">
        <f>Пресс!E212</f>
        <v>0</v>
      </c>
      <c r="E212" s="201">
        <f>Пресс!F212</f>
        <v>0</v>
      </c>
      <c r="F212" s="226">
        <f>Пресс!G212</f>
        <v>0</v>
      </c>
      <c r="G212" s="226"/>
      <c r="H212" s="226"/>
      <c r="I212" s="226"/>
      <c r="J212" s="849" t="e">
        <f>Пресс!K212*Пресс!H212/Пресс!I212</f>
        <v>#DIV/0!</v>
      </c>
      <c r="K212" s="826" t="e">
        <f t="shared" si="139"/>
        <v>#DIV/0!</v>
      </c>
      <c r="L212" s="818" t="e">
        <f>Пресс!K212*Пресс!H212/Пресс!J212</f>
        <v>#DIV/0!</v>
      </c>
      <c r="M212" s="962" t="e">
        <f t="shared" si="140"/>
        <v>#DIV/0!</v>
      </c>
      <c r="N212" s="950" t="e">
        <f t="shared" si="122"/>
        <v>#DIV/0!</v>
      </c>
      <c r="O212" s="876" t="e">
        <f t="shared" si="121"/>
        <v>#DIV/0!</v>
      </c>
      <c r="P212" s="825" t="e">
        <f>Пресс!O212*Пресс!H212/Пресс!I212</f>
        <v>#DIV/0!</v>
      </c>
      <c r="Q212" s="18"/>
      <c r="R212" s="877" t="e">
        <f>Пресс!O212*Пресс!H212/Пресс!J212</f>
        <v>#DIV/0!</v>
      </c>
      <c r="S212" s="18"/>
      <c r="T212" s="825" t="e">
        <f>Пресс!Q212*Пресс!H212/Пресс!I212</f>
        <v>#DIV/0!</v>
      </c>
      <c r="U212" s="18"/>
      <c r="V212" s="877" t="e">
        <f>Пресс!Q212*Пресс!H212/Пресс!J212</f>
        <v>#DIV/0!</v>
      </c>
      <c r="W212" s="245"/>
      <c r="X212" s="842" t="e">
        <f t="shared" si="123"/>
        <v>#DIV/0!</v>
      </c>
      <c r="Y212" s="876" t="e">
        <f t="shared" si="141"/>
        <v>#DIV/0!</v>
      </c>
      <c r="Z212" s="825" t="e">
        <f>Пресс!S212*Пресс!H212/Пресс!I212</f>
        <v>#DIV/0!</v>
      </c>
      <c r="AA212" s="18"/>
      <c r="AB212" s="877" t="e">
        <f>Пресс!S212*Пресс!H212/Пресс!J212</f>
        <v>#DIV/0!</v>
      </c>
      <c r="AC212" s="18"/>
      <c r="AD212" s="825" t="e">
        <f>Пресс!U212*Пресс!H212/Пресс!I212</f>
        <v>#DIV/0!</v>
      </c>
      <c r="AE212" s="18"/>
      <c r="AF212" s="877" t="e">
        <f>Пресс!U212*Пресс!H212/Пресс!J212</f>
        <v>#DIV/0!</v>
      </c>
      <c r="AG212" s="245"/>
      <c r="AH212" s="842" t="e">
        <f t="shared" si="124"/>
        <v>#DIV/0!</v>
      </c>
      <c r="AI212" s="876" t="e">
        <f t="shared" si="142"/>
        <v>#DIV/0!</v>
      </c>
      <c r="AJ212" s="908" t="e">
        <f>Пресс!W212*Пресс!H212/Пресс!I212</f>
        <v>#DIV/0!</v>
      </c>
      <c r="AK212" s="914"/>
      <c r="AL212" s="877" t="e">
        <f>Пресс!W212*Пресс!H212/Пресс!J212</f>
        <v>#DIV/0!</v>
      </c>
      <c r="AM212" s="18"/>
      <c r="AN212" s="911" t="e">
        <f>Пресс!Y212*Пресс!H212/Пресс!I212</f>
        <v>#DIV/0!</v>
      </c>
      <c r="AO212" s="917"/>
      <c r="AP212" s="877" t="e">
        <f>Пресс!Y212*Пресс!H212/Пресс!J212</f>
        <v>#DIV/0!</v>
      </c>
      <c r="AQ212" s="245"/>
      <c r="AR212" s="842" t="e">
        <f t="shared" si="125"/>
        <v>#DIV/0!</v>
      </c>
      <c r="AS212" s="876" t="e">
        <f t="shared" si="143"/>
        <v>#DIV/0!</v>
      </c>
      <c r="AT212" s="825" t="e">
        <f>Пресс!AA212*Пресс!H212/Пресс!I212</f>
        <v>#DIV/0!</v>
      </c>
      <c r="AU212" s="18"/>
      <c r="AV212" s="877" t="e">
        <f>Пресс!AA212*Пресс!H212/Пресс!J212</f>
        <v>#DIV/0!</v>
      </c>
      <c r="AW212" s="18"/>
      <c r="AX212" s="825" t="e">
        <f>Пресс!AC212*Пресс!H212/Пресс!I212</f>
        <v>#DIV/0!</v>
      </c>
      <c r="AY212" s="18"/>
      <c r="AZ212" s="877" t="e">
        <f>Пресс!AC212*Пресс!H212/Пресс!J212</f>
        <v>#DIV/0!</v>
      </c>
      <c r="BA212" s="245"/>
      <c r="BB212" s="876" t="e">
        <f t="shared" si="144"/>
        <v>#DIV/0!</v>
      </c>
      <c r="BC212" s="876" t="e">
        <f t="shared" si="145"/>
        <v>#DIV/0!</v>
      </c>
      <c r="BD212" s="825" t="e">
        <f>Пресс!AE212*Пресс!H212/Пресс!I212</f>
        <v>#DIV/0!</v>
      </c>
      <c r="BE212" s="18"/>
      <c r="BF212" s="877" t="e">
        <f>Пресс!AE212*Пресс!H212/Пресс!J212</f>
        <v>#DIV/0!</v>
      </c>
      <c r="BG212" s="18"/>
      <c r="BH212" s="825" t="e">
        <f>Пресс!AG212*Пресс!H212/Пресс!I212</f>
        <v>#DIV/0!</v>
      </c>
      <c r="BI212" s="29"/>
      <c r="BJ212" s="877" t="e">
        <f>Пресс!AG212*Пресс!H212/Пресс!J212</f>
        <v>#DIV/0!</v>
      </c>
      <c r="BK212" s="245"/>
      <c r="BL212" s="876" t="e">
        <f t="shared" si="146"/>
        <v>#DIV/0!</v>
      </c>
      <c r="BM212" s="876" t="e">
        <f t="shared" si="147"/>
        <v>#DIV/0!</v>
      </c>
      <c r="BN212" s="825" t="e">
        <f>Пресс!AI212*Пресс!H212/Пресс!I212</f>
        <v>#DIV/0!</v>
      </c>
      <c r="BO212" s="18"/>
      <c r="BP212" s="877" t="e">
        <f>Пресс!AI212*Пресс!H212/Пресс!J212</f>
        <v>#DIV/0!</v>
      </c>
      <c r="BQ212" s="18"/>
      <c r="BR212" s="825" t="e">
        <f>Пресс!AK212*Пресс!H212/Пресс!I212</f>
        <v>#DIV/0!</v>
      </c>
      <c r="BS212" s="18"/>
      <c r="BT212" s="877" t="e">
        <f>Пресс!AK212*Пресс!H212/Пресс!J212</f>
        <v>#DIV/0!</v>
      </c>
      <c r="BU212" s="245"/>
      <c r="BV212" s="842" t="e">
        <f t="shared" si="148"/>
        <v>#DIV/0!</v>
      </c>
      <c r="BW212" s="876" t="e">
        <f t="shared" si="149"/>
        <v>#DIV/0!</v>
      </c>
      <c r="BX212" s="825" t="e">
        <f>Пресс!AM212*Пресс!H212/Пресс!I212</f>
        <v>#DIV/0!</v>
      </c>
      <c r="BY212" s="18"/>
      <c r="BZ212" s="877" t="e">
        <f>Пресс!AM212*Пресс!H212/Пресс!J212</f>
        <v>#DIV/0!</v>
      </c>
      <c r="CA212" s="18"/>
      <c r="CB212" s="825" t="e">
        <f>Пресс!AO212*Пресс!H212/Пресс!I212</f>
        <v>#DIV/0!</v>
      </c>
      <c r="CC212" s="18"/>
      <c r="CD212" s="877" t="e">
        <f>Пресс!AO212*Пресс!H212/Пресс!J212</f>
        <v>#DIV/0!</v>
      </c>
      <c r="CE212" s="302"/>
      <c r="CF212" s="810" t="e">
        <f t="shared" si="135"/>
        <v>#DIV/0!</v>
      </c>
      <c r="CG212" s="266">
        <f t="shared" si="137"/>
        <v>0</v>
      </c>
      <c r="CH212" s="202" t="e">
        <f>Пресс!AQ212*Пресс!H212/Пресс!I212</f>
        <v>#DIV/0!</v>
      </c>
      <c r="CI212" s="10"/>
      <c r="CJ212" s="229" t="e">
        <f>Пресс!AS212*Пресс!H212/Пресс!I212</f>
        <v>#DIV/0!</v>
      </c>
      <c r="CK212" s="35"/>
      <c r="CL212" s="294" t="e">
        <f t="shared" si="136"/>
        <v>#DIV/0!</v>
      </c>
      <c r="CM212" s="266">
        <f t="shared" si="138"/>
        <v>0</v>
      </c>
      <c r="CN212" s="228" t="e">
        <f>Пресс!AU212*Пресс!H212/Пресс!I212</f>
        <v>#DIV/0!</v>
      </c>
      <c r="CO212" s="29"/>
      <c r="CP212" s="229" t="e">
        <f>Пресс!AW212*Пресс!H212/Пресс!I212</f>
        <v>#DIV/0!</v>
      </c>
      <c r="CQ212" s="45"/>
    </row>
    <row r="213" spans="1:95" ht="19.5" customHeight="1" outlineLevel="1" thickBot="1" x14ac:dyDescent="0.25">
      <c r="A213" s="206"/>
      <c r="B213" s="1224"/>
      <c r="C213" s="336"/>
      <c r="D213" s="226">
        <f>Пресс!E213</f>
        <v>0</v>
      </c>
      <c r="E213" s="201">
        <f>Пресс!F213</f>
        <v>0</v>
      </c>
      <c r="F213" s="226">
        <f>Пресс!G213</f>
        <v>0</v>
      </c>
      <c r="G213" s="226"/>
      <c r="H213" s="226"/>
      <c r="I213" s="226"/>
      <c r="J213" s="849" t="e">
        <f>Пресс!K213*Пресс!H213/Пресс!I213</f>
        <v>#DIV/0!</v>
      </c>
      <c r="K213" s="826" t="e">
        <f t="shared" si="139"/>
        <v>#DIV/0!</v>
      </c>
      <c r="L213" s="818" t="e">
        <f>Пресс!K213*Пресс!H213/Пресс!J213</f>
        <v>#DIV/0!</v>
      </c>
      <c r="M213" s="962" t="e">
        <f t="shared" si="140"/>
        <v>#DIV/0!</v>
      </c>
      <c r="N213" s="950" t="e">
        <f t="shared" si="122"/>
        <v>#DIV/0!</v>
      </c>
      <c r="O213" s="876" t="e">
        <f t="shared" ref="O213:O276" si="150">R213+V213</f>
        <v>#DIV/0!</v>
      </c>
      <c r="P213" s="825" t="e">
        <f>Пресс!O213*Пресс!H213/Пресс!I213</f>
        <v>#DIV/0!</v>
      </c>
      <c r="Q213" s="18"/>
      <c r="R213" s="877" t="e">
        <f>Пресс!O213*Пресс!H213/Пресс!J213</f>
        <v>#DIV/0!</v>
      </c>
      <c r="S213" s="18"/>
      <c r="T213" s="825" t="e">
        <f>Пресс!Q213*Пресс!H213/Пресс!I213</f>
        <v>#DIV/0!</v>
      </c>
      <c r="U213" s="18"/>
      <c r="V213" s="877" t="e">
        <f>Пресс!Q213*Пресс!H213/Пресс!J213</f>
        <v>#DIV/0!</v>
      </c>
      <c r="W213" s="245"/>
      <c r="X213" s="842" t="e">
        <f t="shared" si="123"/>
        <v>#DIV/0!</v>
      </c>
      <c r="Y213" s="876" t="e">
        <f t="shared" si="141"/>
        <v>#DIV/0!</v>
      </c>
      <c r="Z213" s="825" t="e">
        <f>Пресс!S213*Пресс!H213/Пресс!I213</f>
        <v>#DIV/0!</v>
      </c>
      <c r="AA213" s="18"/>
      <c r="AB213" s="877" t="e">
        <f>Пресс!S213*Пресс!H213/Пресс!J213</f>
        <v>#DIV/0!</v>
      </c>
      <c r="AC213" s="18"/>
      <c r="AD213" s="825" t="e">
        <f>Пресс!U213*Пресс!H213/Пресс!I213</f>
        <v>#DIV/0!</v>
      </c>
      <c r="AE213" s="18"/>
      <c r="AF213" s="877" t="e">
        <f>Пресс!U213*Пресс!H213/Пресс!J213</f>
        <v>#DIV/0!</v>
      </c>
      <c r="AG213" s="245"/>
      <c r="AH213" s="842" t="e">
        <f t="shared" si="124"/>
        <v>#DIV/0!</v>
      </c>
      <c r="AI213" s="876" t="e">
        <f t="shared" si="142"/>
        <v>#DIV/0!</v>
      </c>
      <c r="AJ213" s="908" t="e">
        <f>Пресс!W213*Пресс!H213/Пресс!I213</f>
        <v>#DIV/0!</v>
      </c>
      <c r="AK213" s="914"/>
      <c r="AL213" s="877" t="e">
        <f>Пресс!W213*Пресс!H213/Пресс!J213</f>
        <v>#DIV/0!</v>
      </c>
      <c r="AM213" s="18"/>
      <c r="AN213" s="911" t="e">
        <f>Пресс!Y213*Пресс!H213/Пресс!I213</f>
        <v>#DIV/0!</v>
      </c>
      <c r="AO213" s="917"/>
      <c r="AP213" s="877" t="e">
        <f>Пресс!Y213*Пресс!H213/Пресс!J213</f>
        <v>#DIV/0!</v>
      </c>
      <c r="AQ213" s="245"/>
      <c r="AR213" s="842" t="e">
        <f t="shared" si="125"/>
        <v>#DIV/0!</v>
      </c>
      <c r="AS213" s="876" t="e">
        <f t="shared" si="143"/>
        <v>#DIV/0!</v>
      </c>
      <c r="AT213" s="825" t="e">
        <f>Пресс!AA213*Пресс!H213/Пресс!I213</f>
        <v>#DIV/0!</v>
      </c>
      <c r="AU213" s="18"/>
      <c r="AV213" s="877" t="e">
        <f>Пресс!AA213*Пресс!H213/Пресс!J213</f>
        <v>#DIV/0!</v>
      </c>
      <c r="AW213" s="18"/>
      <c r="AX213" s="825" t="e">
        <f>Пресс!AC213*Пресс!H213/Пресс!I213</f>
        <v>#DIV/0!</v>
      </c>
      <c r="AY213" s="18"/>
      <c r="AZ213" s="877" t="e">
        <f>Пресс!AC213*Пресс!H213/Пресс!J213</f>
        <v>#DIV/0!</v>
      </c>
      <c r="BA213" s="245"/>
      <c r="BB213" s="876" t="e">
        <f t="shared" si="144"/>
        <v>#DIV/0!</v>
      </c>
      <c r="BC213" s="876" t="e">
        <f t="shared" si="145"/>
        <v>#DIV/0!</v>
      </c>
      <c r="BD213" s="825" t="e">
        <f>Пресс!AE213*Пресс!H213/Пресс!I213</f>
        <v>#DIV/0!</v>
      </c>
      <c r="BE213" s="18"/>
      <c r="BF213" s="877" t="e">
        <f>Пресс!AE213*Пресс!H213/Пресс!J213</f>
        <v>#DIV/0!</v>
      </c>
      <c r="BG213" s="18"/>
      <c r="BH213" s="825" t="e">
        <f>Пресс!AG213*Пресс!H213/Пресс!I213</f>
        <v>#DIV/0!</v>
      </c>
      <c r="BI213" s="29"/>
      <c r="BJ213" s="877" t="e">
        <f>Пресс!AG213*Пресс!H213/Пресс!J213</f>
        <v>#DIV/0!</v>
      </c>
      <c r="BK213" s="245"/>
      <c r="BL213" s="876" t="e">
        <f t="shared" si="146"/>
        <v>#DIV/0!</v>
      </c>
      <c r="BM213" s="876" t="e">
        <f t="shared" si="147"/>
        <v>#DIV/0!</v>
      </c>
      <c r="BN213" s="825" t="e">
        <f>Пресс!AI213*Пресс!H213/Пресс!I213</f>
        <v>#DIV/0!</v>
      </c>
      <c r="BO213" s="18"/>
      <c r="BP213" s="877" t="e">
        <f>Пресс!AI213*Пресс!H213/Пресс!J213</f>
        <v>#DIV/0!</v>
      </c>
      <c r="BQ213" s="18"/>
      <c r="BR213" s="825" t="e">
        <f>Пресс!AK213*Пресс!H213/Пресс!I213</f>
        <v>#DIV/0!</v>
      </c>
      <c r="BS213" s="18"/>
      <c r="BT213" s="877" t="e">
        <f>Пресс!AK213*Пресс!H213/Пресс!J213</f>
        <v>#DIV/0!</v>
      </c>
      <c r="BU213" s="245"/>
      <c r="BV213" s="842" t="e">
        <f t="shared" si="148"/>
        <v>#DIV/0!</v>
      </c>
      <c r="BW213" s="876" t="e">
        <f t="shared" si="149"/>
        <v>#DIV/0!</v>
      </c>
      <c r="BX213" s="825" t="e">
        <f>Пресс!AM213*Пресс!H213/Пресс!I213</f>
        <v>#DIV/0!</v>
      </c>
      <c r="BY213" s="18"/>
      <c r="BZ213" s="877" t="e">
        <f>Пресс!AM213*Пресс!H213/Пресс!J213</f>
        <v>#DIV/0!</v>
      </c>
      <c r="CA213" s="18"/>
      <c r="CB213" s="825" t="e">
        <f>Пресс!AO213*Пресс!H213/Пресс!I213</f>
        <v>#DIV/0!</v>
      </c>
      <c r="CC213" s="18"/>
      <c r="CD213" s="877" t="e">
        <f>Пресс!AO213*Пресс!H213/Пресс!J213</f>
        <v>#DIV/0!</v>
      </c>
      <c r="CE213" s="302"/>
      <c r="CF213" s="810" t="e">
        <f t="shared" si="135"/>
        <v>#DIV/0!</v>
      </c>
      <c r="CG213" s="266">
        <f t="shared" si="137"/>
        <v>0</v>
      </c>
      <c r="CH213" s="202" t="e">
        <f>Пресс!AQ213*Пресс!H213/Пресс!I213</f>
        <v>#DIV/0!</v>
      </c>
      <c r="CI213" s="10"/>
      <c r="CJ213" s="229" t="e">
        <f>Пресс!AS213*Пресс!H213/Пресс!I213</f>
        <v>#DIV/0!</v>
      </c>
      <c r="CK213" s="35"/>
      <c r="CL213" s="294" t="e">
        <f t="shared" si="136"/>
        <v>#DIV/0!</v>
      </c>
      <c r="CM213" s="266">
        <f t="shared" si="138"/>
        <v>0</v>
      </c>
      <c r="CN213" s="228" t="e">
        <f>Пресс!AU213*Пресс!H213/Пресс!I213</f>
        <v>#DIV/0!</v>
      </c>
      <c r="CO213" s="29"/>
      <c r="CP213" s="229" t="e">
        <f>Пресс!AW213*Пресс!H213/Пресс!I213</f>
        <v>#DIV/0!</v>
      </c>
      <c r="CQ213" s="45"/>
    </row>
    <row r="214" spans="1:95" ht="19.5" customHeight="1" outlineLevel="1" thickBot="1" x14ac:dyDescent="0.25">
      <c r="A214" s="206"/>
      <c r="B214" s="1224"/>
      <c r="C214" s="336"/>
      <c r="D214" s="226">
        <f>Пресс!E214</f>
        <v>0</v>
      </c>
      <c r="E214" s="201">
        <f>Пресс!F214</f>
        <v>0</v>
      </c>
      <c r="F214" s="226">
        <f>Пресс!G214</f>
        <v>0</v>
      </c>
      <c r="G214" s="226"/>
      <c r="H214" s="226"/>
      <c r="I214" s="226"/>
      <c r="J214" s="849" t="e">
        <f>Пресс!K214*Пресс!H214/Пресс!I214</f>
        <v>#DIV/0!</v>
      </c>
      <c r="K214" s="826" t="e">
        <f t="shared" si="139"/>
        <v>#DIV/0!</v>
      </c>
      <c r="L214" s="818" t="e">
        <f>Пресс!K214*Пресс!H214/Пресс!J214</f>
        <v>#DIV/0!</v>
      </c>
      <c r="M214" s="962" t="e">
        <f t="shared" si="140"/>
        <v>#DIV/0!</v>
      </c>
      <c r="N214" s="950" t="e">
        <f t="shared" si="122"/>
        <v>#DIV/0!</v>
      </c>
      <c r="O214" s="876" t="e">
        <f t="shared" si="150"/>
        <v>#DIV/0!</v>
      </c>
      <c r="P214" s="825" t="e">
        <f>Пресс!O214*Пресс!H214/Пресс!I214</f>
        <v>#DIV/0!</v>
      </c>
      <c r="Q214" s="18"/>
      <c r="R214" s="877" t="e">
        <f>Пресс!O214*Пресс!H214/Пресс!J214</f>
        <v>#DIV/0!</v>
      </c>
      <c r="S214" s="18"/>
      <c r="T214" s="825" t="e">
        <f>Пресс!Q214*Пресс!H214/Пресс!I214</f>
        <v>#DIV/0!</v>
      </c>
      <c r="U214" s="18"/>
      <c r="V214" s="877" t="e">
        <f>Пресс!Q214*Пресс!H214/Пресс!J214</f>
        <v>#DIV/0!</v>
      </c>
      <c r="W214" s="245"/>
      <c r="X214" s="842" t="e">
        <f t="shared" si="123"/>
        <v>#DIV/0!</v>
      </c>
      <c r="Y214" s="876" t="e">
        <f t="shared" si="141"/>
        <v>#DIV/0!</v>
      </c>
      <c r="Z214" s="825" t="e">
        <f>Пресс!U214*Пресс!H214/Пресс!I214</f>
        <v>#DIV/0!</v>
      </c>
      <c r="AA214" s="18"/>
      <c r="AB214" s="877" t="e">
        <f>Пресс!S214*Пресс!H214/Пресс!J214</f>
        <v>#DIV/0!</v>
      </c>
      <c r="AC214" s="18"/>
      <c r="AD214" s="825" t="e">
        <f>Пресс!U214*Пресс!H214/Пресс!I214</f>
        <v>#DIV/0!</v>
      </c>
      <c r="AE214" s="18"/>
      <c r="AF214" s="877" t="e">
        <f>Пресс!U214*Пресс!H214/Пресс!J214</f>
        <v>#DIV/0!</v>
      </c>
      <c r="AG214" s="245"/>
      <c r="AH214" s="842" t="e">
        <f t="shared" si="124"/>
        <v>#DIV/0!</v>
      </c>
      <c r="AI214" s="876" t="e">
        <f t="shared" si="142"/>
        <v>#DIV/0!</v>
      </c>
      <c r="AJ214" s="908" t="e">
        <f>Пресс!W214*Пресс!H214/Пресс!I214</f>
        <v>#DIV/0!</v>
      </c>
      <c r="AK214" s="914"/>
      <c r="AL214" s="877" t="e">
        <f>Пресс!W214*Пресс!H214/Пресс!J214</f>
        <v>#DIV/0!</v>
      </c>
      <c r="AM214" s="18"/>
      <c r="AN214" s="911" t="e">
        <f>Пресс!Y214*Пресс!H214/Пресс!I214</f>
        <v>#DIV/0!</v>
      </c>
      <c r="AO214" s="917"/>
      <c r="AP214" s="877" t="e">
        <f>Пресс!Y214*Пресс!H214/Пресс!J214</f>
        <v>#DIV/0!</v>
      </c>
      <c r="AQ214" s="245"/>
      <c r="AR214" s="842" t="e">
        <f t="shared" si="125"/>
        <v>#DIV/0!</v>
      </c>
      <c r="AS214" s="876" t="e">
        <f t="shared" si="143"/>
        <v>#DIV/0!</v>
      </c>
      <c r="AT214" s="825" t="e">
        <f>Пресс!AA214*Пресс!H214/Пресс!I214</f>
        <v>#DIV/0!</v>
      </c>
      <c r="AU214" s="18"/>
      <c r="AV214" s="877" t="e">
        <f>Пресс!AA214*Пресс!H214/Пресс!J214</f>
        <v>#DIV/0!</v>
      </c>
      <c r="AW214" s="18"/>
      <c r="AX214" s="825" t="e">
        <f>Пресс!AC214*Пресс!H214/Пресс!I214</f>
        <v>#DIV/0!</v>
      </c>
      <c r="AY214" s="18"/>
      <c r="AZ214" s="877" t="e">
        <f>Пресс!AC214*Пресс!H214/Пресс!J214</f>
        <v>#DIV/0!</v>
      </c>
      <c r="BA214" s="245"/>
      <c r="BB214" s="876" t="e">
        <f t="shared" si="144"/>
        <v>#DIV/0!</v>
      </c>
      <c r="BC214" s="876" t="e">
        <f t="shared" si="145"/>
        <v>#DIV/0!</v>
      </c>
      <c r="BD214" s="825" t="e">
        <f>Пресс!AE214*Пресс!H214/Пресс!I214</f>
        <v>#DIV/0!</v>
      </c>
      <c r="BE214" s="18"/>
      <c r="BF214" s="877" t="e">
        <f>Пресс!AE214*Пресс!H214/Пресс!J214</f>
        <v>#DIV/0!</v>
      </c>
      <c r="BG214" s="18"/>
      <c r="BH214" s="825" t="e">
        <f>Пресс!AG214*Пресс!H214/Пресс!I214</f>
        <v>#DIV/0!</v>
      </c>
      <c r="BI214" s="29"/>
      <c r="BJ214" s="877" t="e">
        <f>Пресс!AG214*Пресс!H214/Пресс!J214</f>
        <v>#DIV/0!</v>
      </c>
      <c r="BK214" s="245"/>
      <c r="BL214" s="876" t="e">
        <f t="shared" si="146"/>
        <v>#DIV/0!</v>
      </c>
      <c r="BM214" s="876" t="e">
        <f t="shared" si="147"/>
        <v>#DIV/0!</v>
      </c>
      <c r="BN214" s="825" t="e">
        <f>Пресс!AI214*Пресс!H214/Пресс!I214</f>
        <v>#DIV/0!</v>
      </c>
      <c r="BO214" s="18"/>
      <c r="BP214" s="877" t="e">
        <f>Пресс!AI214*Пресс!H214/Пресс!J214</f>
        <v>#DIV/0!</v>
      </c>
      <c r="BQ214" s="18"/>
      <c r="BR214" s="825" t="e">
        <f>Пресс!AK214*Пресс!H214/Пресс!I214</f>
        <v>#DIV/0!</v>
      </c>
      <c r="BS214" s="18"/>
      <c r="BT214" s="877" t="e">
        <f>Пресс!AK214*Пресс!H214/Пресс!J214</f>
        <v>#DIV/0!</v>
      </c>
      <c r="BU214" s="245"/>
      <c r="BV214" s="842" t="e">
        <f t="shared" si="148"/>
        <v>#DIV/0!</v>
      </c>
      <c r="BW214" s="876" t="e">
        <f t="shared" si="149"/>
        <v>#DIV/0!</v>
      </c>
      <c r="BX214" s="825" t="e">
        <f>Пресс!AM214*Пресс!H214/Пресс!I214</f>
        <v>#DIV/0!</v>
      </c>
      <c r="BY214" s="18"/>
      <c r="BZ214" s="877" t="e">
        <f>Пресс!AM214*Пресс!H214/Пресс!J214</f>
        <v>#DIV/0!</v>
      </c>
      <c r="CA214" s="18"/>
      <c r="CB214" s="825" t="e">
        <f>Пресс!AO214*Пресс!H214/Пресс!I214</f>
        <v>#DIV/0!</v>
      </c>
      <c r="CC214" s="18"/>
      <c r="CD214" s="877" t="e">
        <f>Пресс!AO214*Пресс!H214/Пресс!J214</f>
        <v>#DIV/0!</v>
      </c>
      <c r="CE214" s="302"/>
      <c r="CF214" s="810" t="e">
        <f t="shared" si="135"/>
        <v>#DIV/0!</v>
      </c>
      <c r="CG214" s="266">
        <f t="shared" si="137"/>
        <v>0</v>
      </c>
      <c r="CH214" s="202" t="e">
        <f>Пресс!AQ214*Пресс!H214/Пресс!I214</f>
        <v>#DIV/0!</v>
      </c>
      <c r="CI214" s="10"/>
      <c r="CJ214" s="229" t="e">
        <f>Пресс!AS214*Пресс!H214/Пресс!I214</f>
        <v>#DIV/0!</v>
      </c>
      <c r="CK214" s="35"/>
      <c r="CL214" s="294" t="e">
        <f t="shared" si="136"/>
        <v>#DIV/0!</v>
      </c>
      <c r="CM214" s="266">
        <f t="shared" si="138"/>
        <v>0</v>
      </c>
      <c r="CN214" s="228" t="e">
        <f>Пресс!AU214*Пресс!H214/Пресс!I214</f>
        <v>#DIV/0!</v>
      </c>
      <c r="CO214" s="29"/>
      <c r="CP214" s="229" t="e">
        <f>Пресс!AW214*Пресс!H214/Пресс!I214</f>
        <v>#DIV/0!</v>
      </c>
      <c r="CQ214" s="45"/>
    </row>
    <row r="215" spans="1:95" ht="19.5" customHeight="1" outlineLevel="1" thickBot="1" x14ac:dyDescent="0.25">
      <c r="A215" s="206"/>
      <c r="B215" s="1224"/>
      <c r="C215" s="336"/>
      <c r="D215" s="226">
        <f>Пресс!E215</f>
        <v>0</v>
      </c>
      <c r="E215" s="201">
        <f>Пресс!F215</f>
        <v>0</v>
      </c>
      <c r="F215" s="226">
        <f>Пресс!G215</f>
        <v>0</v>
      </c>
      <c r="G215" s="226"/>
      <c r="H215" s="226"/>
      <c r="I215" s="226"/>
      <c r="J215" s="849" t="e">
        <f>Пресс!K215*Пресс!H215/Пресс!I215</f>
        <v>#DIV/0!</v>
      </c>
      <c r="K215" s="826" t="e">
        <f t="shared" si="139"/>
        <v>#DIV/0!</v>
      </c>
      <c r="L215" s="818" t="e">
        <f>Пресс!K215*Пресс!H215/Пресс!J215</f>
        <v>#DIV/0!</v>
      </c>
      <c r="M215" s="962" t="e">
        <f t="shared" si="140"/>
        <v>#DIV/0!</v>
      </c>
      <c r="N215" s="950" t="e">
        <f t="shared" si="122"/>
        <v>#DIV/0!</v>
      </c>
      <c r="O215" s="876" t="e">
        <f t="shared" si="150"/>
        <v>#DIV/0!</v>
      </c>
      <c r="P215" s="825" t="e">
        <f>Пресс!O215*Пресс!H215/Пресс!I215</f>
        <v>#DIV/0!</v>
      </c>
      <c r="Q215" s="18"/>
      <c r="R215" s="877" t="e">
        <f>Пресс!O215*Пресс!H215/Пресс!J215</f>
        <v>#DIV/0!</v>
      </c>
      <c r="S215" s="18"/>
      <c r="T215" s="825" t="e">
        <f>Пресс!Q215*Пресс!H215/Пресс!I215</f>
        <v>#DIV/0!</v>
      </c>
      <c r="U215" s="18"/>
      <c r="V215" s="877" t="e">
        <f>Пресс!Q215*Пресс!H215/Пресс!J215</f>
        <v>#DIV/0!</v>
      </c>
      <c r="W215" s="245"/>
      <c r="X215" s="842" t="e">
        <f t="shared" si="123"/>
        <v>#DIV/0!</v>
      </c>
      <c r="Y215" s="876" t="e">
        <f t="shared" si="141"/>
        <v>#DIV/0!</v>
      </c>
      <c r="Z215" s="825" t="e">
        <f>Пресс!U215*Пресс!H215/Пресс!I215</f>
        <v>#DIV/0!</v>
      </c>
      <c r="AA215" s="18"/>
      <c r="AB215" s="877" t="e">
        <f>Пресс!S215*Пресс!H215/Пресс!J215</f>
        <v>#DIV/0!</v>
      </c>
      <c r="AC215" s="18"/>
      <c r="AD215" s="825" t="e">
        <f>Пресс!U215*Пресс!H215/Пресс!I215</f>
        <v>#DIV/0!</v>
      </c>
      <c r="AE215" s="18"/>
      <c r="AF215" s="877" t="e">
        <f>Пресс!U215*Пресс!H215/Пресс!J215</f>
        <v>#DIV/0!</v>
      </c>
      <c r="AG215" s="245"/>
      <c r="AH215" s="842" t="e">
        <f t="shared" si="124"/>
        <v>#DIV/0!</v>
      </c>
      <c r="AI215" s="876" t="e">
        <f t="shared" si="142"/>
        <v>#DIV/0!</v>
      </c>
      <c r="AJ215" s="908" t="e">
        <f>Пресс!W215*Пресс!H215/Пресс!I215</f>
        <v>#DIV/0!</v>
      </c>
      <c r="AK215" s="914"/>
      <c r="AL215" s="877" t="e">
        <f>Пресс!W215*Пресс!H215/Пресс!J215</f>
        <v>#DIV/0!</v>
      </c>
      <c r="AM215" s="18"/>
      <c r="AN215" s="911" t="e">
        <f>Пресс!Y215*Пресс!H215/Пресс!I215</f>
        <v>#DIV/0!</v>
      </c>
      <c r="AO215" s="917"/>
      <c r="AP215" s="877" t="e">
        <f>Пресс!Y215*Пресс!H215/Пресс!J215</f>
        <v>#DIV/0!</v>
      </c>
      <c r="AQ215" s="245"/>
      <c r="AR215" s="842" t="e">
        <f t="shared" si="125"/>
        <v>#DIV/0!</v>
      </c>
      <c r="AS215" s="876" t="e">
        <f t="shared" si="143"/>
        <v>#DIV/0!</v>
      </c>
      <c r="AT215" s="825" t="e">
        <f>Пресс!AA215*Пресс!H215/Пресс!I215</f>
        <v>#DIV/0!</v>
      </c>
      <c r="AU215" s="18"/>
      <c r="AV215" s="877" t="e">
        <f>Пресс!AA215*Пресс!H215/Пресс!J215</f>
        <v>#DIV/0!</v>
      </c>
      <c r="AW215" s="18"/>
      <c r="AX215" s="825" t="e">
        <f>Пресс!AC215*Пресс!H215/Пресс!I215</f>
        <v>#DIV/0!</v>
      </c>
      <c r="AY215" s="18"/>
      <c r="AZ215" s="877" t="e">
        <f>Пресс!AC215*Пресс!H215/Пресс!J215</f>
        <v>#DIV/0!</v>
      </c>
      <c r="BA215" s="245"/>
      <c r="BB215" s="876" t="e">
        <f t="shared" si="144"/>
        <v>#DIV/0!</v>
      </c>
      <c r="BC215" s="876" t="e">
        <f t="shared" si="145"/>
        <v>#DIV/0!</v>
      </c>
      <c r="BD215" s="825" t="e">
        <f>Пресс!AE215*Пресс!H215/Пресс!I215</f>
        <v>#DIV/0!</v>
      </c>
      <c r="BE215" s="18"/>
      <c r="BF215" s="877" t="e">
        <f>Пресс!AE215*Пресс!H215/Пресс!J215</f>
        <v>#DIV/0!</v>
      </c>
      <c r="BG215" s="18"/>
      <c r="BH215" s="825" t="e">
        <f>Пресс!AG215*Пресс!H215/Пресс!I215</f>
        <v>#DIV/0!</v>
      </c>
      <c r="BI215" s="29"/>
      <c r="BJ215" s="877" t="e">
        <f>Пресс!AG215*Пресс!H215/Пресс!J215</f>
        <v>#DIV/0!</v>
      </c>
      <c r="BK215" s="245"/>
      <c r="BL215" s="876" t="e">
        <f t="shared" si="146"/>
        <v>#DIV/0!</v>
      </c>
      <c r="BM215" s="876" t="e">
        <f t="shared" si="147"/>
        <v>#DIV/0!</v>
      </c>
      <c r="BN215" s="825" t="e">
        <f>Пресс!AI215*Пресс!H215/Пресс!I215</f>
        <v>#DIV/0!</v>
      </c>
      <c r="BO215" s="18"/>
      <c r="BP215" s="877" t="e">
        <f>Пресс!AI215*Пресс!H215/Пресс!J215</f>
        <v>#DIV/0!</v>
      </c>
      <c r="BQ215" s="18"/>
      <c r="BR215" s="825" t="e">
        <f>Пресс!AK215*Пресс!H215/Пресс!I215</f>
        <v>#DIV/0!</v>
      </c>
      <c r="BS215" s="18"/>
      <c r="BT215" s="877" t="e">
        <f>Пресс!AK215*Пресс!H215/Пресс!J215</f>
        <v>#DIV/0!</v>
      </c>
      <c r="BU215" s="245"/>
      <c r="BV215" s="842" t="e">
        <f t="shared" si="148"/>
        <v>#DIV/0!</v>
      </c>
      <c r="BW215" s="876" t="e">
        <f t="shared" si="149"/>
        <v>#DIV/0!</v>
      </c>
      <c r="BX215" s="825" t="e">
        <f>Пресс!AM215*Пресс!H215/Пресс!I215</f>
        <v>#DIV/0!</v>
      </c>
      <c r="BY215" s="18"/>
      <c r="BZ215" s="877" t="e">
        <f>Пресс!AM215*Пресс!H215/Пресс!J215</f>
        <v>#DIV/0!</v>
      </c>
      <c r="CA215" s="18"/>
      <c r="CB215" s="825" t="e">
        <f>Пресс!AO215*Пресс!H215/Пресс!I215</f>
        <v>#DIV/0!</v>
      </c>
      <c r="CC215" s="18"/>
      <c r="CD215" s="877" t="e">
        <f>Пресс!AO215*Пресс!H215/Пресс!J215</f>
        <v>#DIV/0!</v>
      </c>
      <c r="CE215" s="302"/>
      <c r="CF215" s="810" t="e">
        <f t="shared" si="135"/>
        <v>#DIV/0!</v>
      </c>
      <c r="CG215" s="266">
        <f t="shared" si="137"/>
        <v>0</v>
      </c>
      <c r="CH215" s="202" t="e">
        <f>Пресс!AQ215*Пресс!H215/Пресс!I215</f>
        <v>#DIV/0!</v>
      </c>
      <c r="CI215" s="10"/>
      <c r="CJ215" s="229" t="e">
        <f>Пресс!AS215*Пресс!H215/Пресс!I215</f>
        <v>#DIV/0!</v>
      </c>
      <c r="CK215" s="35"/>
      <c r="CL215" s="294" t="e">
        <f t="shared" si="136"/>
        <v>#DIV/0!</v>
      </c>
      <c r="CM215" s="266">
        <f t="shared" si="138"/>
        <v>0</v>
      </c>
      <c r="CN215" s="228" t="e">
        <f>Пресс!AU215*Пресс!H215/Пресс!I215</f>
        <v>#DIV/0!</v>
      </c>
      <c r="CO215" s="29"/>
      <c r="CP215" s="229" t="e">
        <f>Пресс!AW215*Пресс!H215/Пресс!I215</f>
        <v>#DIV/0!</v>
      </c>
      <c r="CQ215" s="45"/>
    </row>
    <row r="216" spans="1:95" ht="19.5" customHeight="1" outlineLevel="1" thickBot="1" x14ac:dyDescent="0.25">
      <c r="A216" s="206"/>
      <c r="B216" s="1224"/>
      <c r="C216" s="336"/>
      <c r="D216" s="226">
        <f>Пресс!E216</f>
        <v>0</v>
      </c>
      <c r="E216" s="201">
        <f>Пресс!F216</f>
        <v>0</v>
      </c>
      <c r="F216" s="226">
        <f>Пресс!G216</f>
        <v>0</v>
      </c>
      <c r="G216" s="226"/>
      <c r="H216" s="226"/>
      <c r="I216" s="226"/>
      <c r="J216" s="849" t="e">
        <f>Пресс!K216*Пресс!H216/Пресс!I216</f>
        <v>#DIV/0!</v>
      </c>
      <c r="K216" s="826" t="e">
        <f t="shared" si="139"/>
        <v>#DIV/0!</v>
      </c>
      <c r="L216" s="818" t="e">
        <f>Пресс!K216*Пресс!H216/Пресс!J216</f>
        <v>#DIV/0!</v>
      </c>
      <c r="M216" s="962" t="e">
        <f t="shared" si="140"/>
        <v>#DIV/0!</v>
      </c>
      <c r="N216" s="950" t="e">
        <f t="shared" ref="N216:N228" si="151">SUM(P216,T216)</f>
        <v>#DIV/0!</v>
      </c>
      <c r="O216" s="876" t="e">
        <f t="shared" si="150"/>
        <v>#DIV/0!</v>
      </c>
      <c r="P216" s="825" t="e">
        <f>Пресс!O216*Пресс!H216/Пресс!I216</f>
        <v>#DIV/0!</v>
      </c>
      <c r="Q216" s="18"/>
      <c r="R216" s="877" t="e">
        <f>Пресс!O216*Пресс!H216/Пресс!J216</f>
        <v>#DIV/0!</v>
      </c>
      <c r="S216" s="18"/>
      <c r="T216" s="825" t="e">
        <f>Пресс!Q216*Пресс!H216/Пресс!I216</f>
        <v>#DIV/0!</v>
      </c>
      <c r="U216" s="18"/>
      <c r="V216" s="877" t="e">
        <f>Пресс!Q216*Пресс!H216/Пресс!J216</f>
        <v>#DIV/0!</v>
      </c>
      <c r="W216" s="245"/>
      <c r="X216" s="842" t="e">
        <f t="shared" ref="X216:X228" si="152">SUM(Z216,AD216)</f>
        <v>#DIV/0!</v>
      </c>
      <c r="Y216" s="876" t="e">
        <f t="shared" si="141"/>
        <v>#DIV/0!</v>
      </c>
      <c r="Z216" s="825" t="e">
        <f>Пресс!U216*Пресс!H216/Пресс!I216</f>
        <v>#DIV/0!</v>
      </c>
      <c r="AA216" s="18"/>
      <c r="AB216" s="877" t="e">
        <f>Пресс!S216*Пресс!H216/Пресс!J216</f>
        <v>#DIV/0!</v>
      </c>
      <c r="AC216" s="18"/>
      <c r="AD216" s="825" t="e">
        <f>Пресс!U216*Пресс!H216/Пресс!I216</f>
        <v>#DIV/0!</v>
      </c>
      <c r="AE216" s="18"/>
      <c r="AF216" s="877" t="e">
        <f>Пресс!U216*Пресс!H216/Пресс!J216</f>
        <v>#DIV/0!</v>
      </c>
      <c r="AG216" s="245"/>
      <c r="AH216" s="842" t="e">
        <f t="shared" ref="AH216:AH228" si="153">SUM(AJ216,AN216)</f>
        <v>#DIV/0!</v>
      </c>
      <c r="AI216" s="876" t="e">
        <f t="shared" si="142"/>
        <v>#DIV/0!</v>
      </c>
      <c r="AJ216" s="908" t="e">
        <f>Пресс!W216*Пресс!H216/Пресс!I216</f>
        <v>#DIV/0!</v>
      </c>
      <c r="AK216" s="914"/>
      <c r="AL216" s="877" t="e">
        <f>Пресс!W216*Пресс!H216/Пресс!J216</f>
        <v>#DIV/0!</v>
      </c>
      <c r="AM216" s="18"/>
      <c r="AN216" s="911" t="e">
        <f>Пресс!Y216*Пресс!H216/Пресс!I216</f>
        <v>#DIV/0!</v>
      </c>
      <c r="AO216" s="917"/>
      <c r="AP216" s="877" t="e">
        <f>Пресс!Y216*Пресс!H216/Пресс!J216</f>
        <v>#DIV/0!</v>
      </c>
      <c r="AQ216" s="245"/>
      <c r="AR216" s="842" t="e">
        <f t="shared" ref="AR216:AR228" si="154">SUM(AT216,AX216)</f>
        <v>#DIV/0!</v>
      </c>
      <c r="AS216" s="876" t="e">
        <f t="shared" si="143"/>
        <v>#DIV/0!</v>
      </c>
      <c r="AT216" s="825" t="e">
        <f>Пресс!AA216*Пресс!H216/Пресс!I216</f>
        <v>#DIV/0!</v>
      </c>
      <c r="AU216" s="18"/>
      <c r="AV216" s="877" t="e">
        <f>Пресс!AA216*Пресс!H216/Пресс!J216</f>
        <v>#DIV/0!</v>
      </c>
      <c r="AW216" s="18"/>
      <c r="AX216" s="825" t="e">
        <f>Пресс!AC216*Пресс!H216/Пресс!I216</f>
        <v>#DIV/0!</v>
      </c>
      <c r="AY216" s="18"/>
      <c r="AZ216" s="877" t="e">
        <f>Пресс!AC216*Пресс!H216/Пресс!J216</f>
        <v>#DIV/0!</v>
      </c>
      <c r="BA216" s="245"/>
      <c r="BB216" s="876" t="e">
        <f t="shared" si="144"/>
        <v>#DIV/0!</v>
      </c>
      <c r="BC216" s="876" t="e">
        <f t="shared" si="145"/>
        <v>#DIV/0!</v>
      </c>
      <c r="BD216" s="825" t="e">
        <f>Пресс!AE216*Пресс!H216/Пресс!I216</f>
        <v>#DIV/0!</v>
      </c>
      <c r="BE216" s="18"/>
      <c r="BF216" s="877" t="e">
        <f>Пресс!AE216*Пресс!H216/Пресс!J216</f>
        <v>#DIV/0!</v>
      </c>
      <c r="BG216" s="18"/>
      <c r="BH216" s="825" t="e">
        <f>Пресс!AG216*Пресс!H216/Пресс!I216</f>
        <v>#DIV/0!</v>
      </c>
      <c r="BI216" s="29"/>
      <c r="BJ216" s="877" t="e">
        <f>Пресс!AG216*Пресс!H216/Пресс!J216</f>
        <v>#DIV/0!</v>
      </c>
      <c r="BK216" s="245"/>
      <c r="BL216" s="876" t="e">
        <f t="shared" si="146"/>
        <v>#DIV/0!</v>
      </c>
      <c r="BM216" s="876" t="e">
        <f t="shared" si="147"/>
        <v>#DIV/0!</v>
      </c>
      <c r="BN216" s="825" t="e">
        <f>Пресс!AI216*Пресс!H216/Пресс!I216</f>
        <v>#DIV/0!</v>
      </c>
      <c r="BO216" s="18"/>
      <c r="BP216" s="877" t="e">
        <f>Пресс!AI216*Пресс!H216/Пресс!J216</f>
        <v>#DIV/0!</v>
      </c>
      <c r="BQ216" s="18"/>
      <c r="BR216" s="825" t="e">
        <f>Пресс!AK216*Пресс!H216/Пресс!I216</f>
        <v>#DIV/0!</v>
      </c>
      <c r="BS216" s="18"/>
      <c r="BT216" s="877" t="e">
        <f>Пресс!AK216*Пресс!H216/Пресс!J216</f>
        <v>#DIV/0!</v>
      </c>
      <c r="BU216" s="245"/>
      <c r="BV216" s="842" t="e">
        <f t="shared" si="148"/>
        <v>#DIV/0!</v>
      </c>
      <c r="BW216" s="876" t="e">
        <f t="shared" si="149"/>
        <v>#DIV/0!</v>
      </c>
      <c r="BX216" s="825" t="e">
        <f>Пресс!AM216*Пресс!H216/Пресс!I216</f>
        <v>#DIV/0!</v>
      </c>
      <c r="BY216" s="18"/>
      <c r="BZ216" s="877" t="e">
        <f>Пресс!AM216*Пресс!H216/Пресс!J216</f>
        <v>#DIV/0!</v>
      </c>
      <c r="CA216" s="18"/>
      <c r="CB216" s="825" t="e">
        <f>Пресс!AO216*Пресс!H216/Пресс!I216</f>
        <v>#DIV/0!</v>
      </c>
      <c r="CC216" s="18"/>
      <c r="CD216" s="877" t="e">
        <f>Пресс!AO216*Пресс!H216/Пресс!J216</f>
        <v>#DIV/0!</v>
      </c>
      <c r="CE216" s="302"/>
      <c r="CF216" s="810" t="e">
        <f t="shared" si="135"/>
        <v>#DIV/0!</v>
      </c>
      <c r="CG216" s="266">
        <f t="shared" si="137"/>
        <v>0</v>
      </c>
      <c r="CH216" s="202" t="e">
        <f>Пресс!AQ216*Пресс!H216/Пресс!I216</f>
        <v>#DIV/0!</v>
      </c>
      <c r="CI216" s="10"/>
      <c r="CJ216" s="229" t="e">
        <f>Пресс!AS216*Пресс!H216/Пресс!I216</f>
        <v>#DIV/0!</v>
      </c>
      <c r="CK216" s="35"/>
      <c r="CL216" s="294" t="e">
        <f t="shared" si="136"/>
        <v>#DIV/0!</v>
      </c>
      <c r="CM216" s="266">
        <f t="shared" si="138"/>
        <v>0</v>
      </c>
      <c r="CN216" s="228" t="e">
        <f>Пресс!AU216*Пресс!H216/Пресс!I216</f>
        <v>#DIV/0!</v>
      </c>
      <c r="CO216" s="29"/>
      <c r="CP216" s="229" t="e">
        <f>Пресс!AW216*Пресс!H216/Пресс!I216</f>
        <v>#DIV/0!</v>
      </c>
      <c r="CQ216" s="45"/>
    </row>
    <row r="217" spans="1:95" ht="19.5" customHeight="1" outlineLevel="1" thickBot="1" x14ac:dyDescent="0.25">
      <c r="A217" s="206"/>
      <c r="B217" s="1224"/>
      <c r="C217" s="336"/>
      <c r="D217" s="226">
        <f>Пресс!E217</f>
        <v>0</v>
      </c>
      <c r="E217" s="201">
        <f>Пресс!F217</f>
        <v>0</v>
      </c>
      <c r="F217" s="226">
        <f>Пресс!G217</f>
        <v>0</v>
      </c>
      <c r="G217" s="226"/>
      <c r="H217" s="226"/>
      <c r="I217" s="226"/>
      <c r="J217" s="849" t="e">
        <f>Пресс!K217*Пресс!H217/Пресс!I217</f>
        <v>#DIV/0!</v>
      </c>
      <c r="K217" s="826" t="e">
        <f t="shared" si="139"/>
        <v>#DIV/0!</v>
      </c>
      <c r="L217" s="818" t="e">
        <f>Пресс!K217*Пресс!H217/Пресс!J217</f>
        <v>#DIV/0!</v>
      </c>
      <c r="M217" s="962" t="e">
        <f t="shared" si="140"/>
        <v>#DIV/0!</v>
      </c>
      <c r="N217" s="950" t="e">
        <f t="shared" si="151"/>
        <v>#DIV/0!</v>
      </c>
      <c r="O217" s="876" t="e">
        <f t="shared" si="150"/>
        <v>#DIV/0!</v>
      </c>
      <c r="P217" s="825" t="e">
        <f>Пресс!O217*Пресс!H217/Пресс!I217</f>
        <v>#DIV/0!</v>
      </c>
      <c r="Q217" s="18"/>
      <c r="R217" s="877" t="e">
        <f>Пресс!O217*Пресс!H217/Пресс!J217</f>
        <v>#DIV/0!</v>
      </c>
      <c r="S217" s="18"/>
      <c r="T217" s="825" t="e">
        <f>Пресс!Q217*Пресс!H217/Пресс!I217</f>
        <v>#DIV/0!</v>
      </c>
      <c r="U217" s="18"/>
      <c r="V217" s="877" t="e">
        <f>Пресс!Q217*Пресс!H217/Пресс!J217</f>
        <v>#DIV/0!</v>
      </c>
      <c r="W217" s="245"/>
      <c r="X217" s="842" t="e">
        <f t="shared" si="152"/>
        <v>#DIV/0!</v>
      </c>
      <c r="Y217" s="876" t="e">
        <f t="shared" si="141"/>
        <v>#DIV/0!</v>
      </c>
      <c r="Z217" s="825" t="e">
        <f>Пресс!S217*Пресс!H217/Пресс!I217</f>
        <v>#DIV/0!</v>
      </c>
      <c r="AA217" s="18"/>
      <c r="AB217" s="877" t="e">
        <f>Пресс!S217*Пресс!H217/Пресс!J217</f>
        <v>#DIV/0!</v>
      </c>
      <c r="AC217" s="18"/>
      <c r="AD217" s="825" t="e">
        <f>Пресс!U217*Пресс!H217/Пресс!I217</f>
        <v>#DIV/0!</v>
      </c>
      <c r="AE217" s="18"/>
      <c r="AF217" s="877" t="e">
        <f>Пресс!U217*Пресс!H217/Пресс!J217</f>
        <v>#DIV/0!</v>
      </c>
      <c r="AG217" s="245"/>
      <c r="AH217" s="842" t="e">
        <f t="shared" si="153"/>
        <v>#DIV/0!</v>
      </c>
      <c r="AI217" s="876" t="e">
        <f t="shared" si="142"/>
        <v>#DIV/0!</v>
      </c>
      <c r="AJ217" s="908" t="e">
        <f>Пресс!W217*Пресс!H217/Пресс!I217</f>
        <v>#DIV/0!</v>
      </c>
      <c r="AK217" s="914"/>
      <c r="AL217" s="877" t="e">
        <f>Пресс!W217*Пресс!H217/Пресс!J217</f>
        <v>#DIV/0!</v>
      </c>
      <c r="AM217" s="18"/>
      <c r="AN217" s="911" t="e">
        <f>Пресс!Y217*Пресс!H217/Пресс!I217</f>
        <v>#DIV/0!</v>
      </c>
      <c r="AO217" s="917"/>
      <c r="AP217" s="877" t="e">
        <f>Пресс!Y217*Пресс!H217/Пресс!J217</f>
        <v>#DIV/0!</v>
      </c>
      <c r="AQ217" s="245"/>
      <c r="AR217" s="842" t="e">
        <f t="shared" si="154"/>
        <v>#DIV/0!</v>
      </c>
      <c r="AS217" s="876" t="e">
        <f t="shared" si="143"/>
        <v>#DIV/0!</v>
      </c>
      <c r="AT217" s="825" t="e">
        <f>Пресс!AA217*Пресс!H217/Пресс!I217</f>
        <v>#DIV/0!</v>
      </c>
      <c r="AU217" s="18"/>
      <c r="AV217" s="877" t="e">
        <f>Пресс!AA217*Пресс!H217/Пресс!J217</f>
        <v>#DIV/0!</v>
      </c>
      <c r="AW217" s="18"/>
      <c r="AX217" s="825" t="e">
        <f>Пресс!AC217*Пресс!H217/Пресс!I217</f>
        <v>#DIV/0!</v>
      </c>
      <c r="AY217" s="18"/>
      <c r="AZ217" s="877" t="e">
        <f>Пресс!AC217*Пресс!H217/Пресс!J217</f>
        <v>#DIV/0!</v>
      </c>
      <c r="BA217" s="245"/>
      <c r="BB217" s="876" t="e">
        <f t="shared" si="144"/>
        <v>#DIV/0!</v>
      </c>
      <c r="BC217" s="876" t="e">
        <f t="shared" si="145"/>
        <v>#DIV/0!</v>
      </c>
      <c r="BD217" s="825" t="e">
        <f>Пресс!AE217*Пресс!H217/Пресс!I217</f>
        <v>#DIV/0!</v>
      </c>
      <c r="BE217" s="18"/>
      <c r="BF217" s="877" t="e">
        <f>Пресс!AE217*Пресс!H217/Пресс!J217</f>
        <v>#DIV/0!</v>
      </c>
      <c r="BG217" s="18"/>
      <c r="BH217" s="825" t="e">
        <f>Пресс!AG217*Пресс!H217/Пресс!I217</f>
        <v>#DIV/0!</v>
      </c>
      <c r="BI217" s="29"/>
      <c r="BJ217" s="877" t="e">
        <f>Пресс!AG217*Пресс!H217/Пресс!J217</f>
        <v>#DIV/0!</v>
      </c>
      <c r="BK217" s="245"/>
      <c r="BL217" s="876" t="e">
        <f t="shared" si="146"/>
        <v>#DIV/0!</v>
      </c>
      <c r="BM217" s="876" t="e">
        <f t="shared" si="147"/>
        <v>#DIV/0!</v>
      </c>
      <c r="BN217" s="825" t="e">
        <f>Пресс!AI217*Пресс!H217/Пресс!I217</f>
        <v>#DIV/0!</v>
      </c>
      <c r="BO217" s="18"/>
      <c r="BP217" s="877" t="e">
        <f>Пресс!AI217*Пресс!H217/Пресс!J217</f>
        <v>#DIV/0!</v>
      </c>
      <c r="BQ217" s="18"/>
      <c r="BR217" s="825" t="e">
        <f>Пресс!AK217*Пресс!H217/Пресс!I217</f>
        <v>#DIV/0!</v>
      </c>
      <c r="BS217" s="18"/>
      <c r="BT217" s="877" t="e">
        <f>Пресс!AK217*Пресс!H217/Пресс!J217</f>
        <v>#DIV/0!</v>
      </c>
      <c r="BU217" s="245"/>
      <c r="BV217" s="842" t="e">
        <f t="shared" si="148"/>
        <v>#DIV/0!</v>
      </c>
      <c r="BW217" s="876" t="e">
        <f t="shared" si="149"/>
        <v>#DIV/0!</v>
      </c>
      <c r="BX217" s="825" t="e">
        <f>Пресс!AM217*Пресс!H217/Пресс!I217</f>
        <v>#DIV/0!</v>
      </c>
      <c r="BY217" s="18"/>
      <c r="BZ217" s="877" t="e">
        <f>Пресс!AM217*Пресс!H217/Пресс!J217</f>
        <v>#DIV/0!</v>
      </c>
      <c r="CA217" s="18"/>
      <c r="CB217" s="825" t="e">
        <f>Пресс!AO217*Пресс!H217/Пресс!I217</f>
        <v>#DIV/0!</v>
      </c>
      <c r="CC217" s="18"/>
      <c r="CD217" s="877" t="e">
        <f>Пресс!AO217*Пресс!H217/Пресс!J217</f>
        <v>#DIV/0!</v>
      </c>
      <c r="CE217" s="302"/>
      <c r="CF217" s="810" t="e">
        <f t="shared" ref="CF217:CG221" si="155">SUM(CH217,CJ217)</f>
        <v>#DIV/0!</v>
      </c>
      <c r="CG217" s="266">
        <f t="shared" si="155"/>
        <v>0</v>
      </c>
      <c r="CH217" s="202" t="e">
        <f>Пресс!AQ217*Пресс!H217/Пресс!I217</f>
        <v>#DIV/0!</v>
      </c>
      <c r="CI217" s="319"/>
      <c r="CJ217" s="229" t="e">
        <f>Пресс!AS217*Пресс!H217/Пресс!I217</f>
        <v>#DIV/0!</v>
      </c>
      <c r="CK217" s="35"/>
      <c r="CL217" s="294" t="e">
        <f t="shared" ref="CL217:CM221" si="156">SUM(CN217,CP217)</f>
        <v>#DIV/0!</v>
      </c>
      <c r="CM217" s="266">
        <f t="shared" si="156"/>
        <v>0</v>
      </c>
      <c r="CN217" s="228" t="e">
        <f>Пресс!AU217*Пресс!H217/Пресс!I217</f>
        <v>#DIV/0!</v>
      </c>
      <c r="CO217" s="29"/>
      <c r="CP217" s="229" t="e">
        <f>Пресс!AW217*Пресс!H217/Пресс!I217</f>
        <v>#DIV/0!</v>
      </c>
      <c r="CQ217" s="45"/>
    </row>
    <row r="218" spans="1:95" ht="19.5" customHeight="1" outlineLevel="1" thickBot="1" x14ac:dyDescent="0.25">
      <c r="A218" s="206"/>
      <c r="B218" s="1224"/>
      <c r="C218" s="336"/>
      <c r="D218" s="226">
        <f>Пресс!E218</f>
        <v>0</v>
      </c>
      <c r="E218" s="201">
        <f>Пресс!F218</f>
        <v>0</v>
      </c>
      <c r="F218" s="226">
        <f>Пресс!G218</f>
        <v>0</v>
      </c>
      <c r="G218" s="226"/>
      <c r="H218" s="226"/>
      <c r="I218" s="226"/>
      <c r="J218" s="849" t="e">
        <f>Пресс!K218*Пресс!H218/Пресс!I218</f>
        <v>#DIV/0!</v>
      </c>
      <c r="K218" s="826" t="e">
        <f t="shared" si="139"/>
        <v>#DIV/0!</v>
      </c>
      <c r="L218" s="818" t="e">
        <f>Пресс!K218*Пресс!H218/Пресс!J218</f>
        <v>#DIV/0!</v>
      </c>
      <c r="M218" s="962" t="e">
        <f t="shared" si="140"/>
        <v>#DIV/0!</v>
      </c>
      <c r="N218" s="950" t="e">
        <f t="shared" si="151"/>
        <v>#DIV/0!</v>
      </c>
      <c r="O218" s="876" t="e">
        <f t="shared" si="150"/>
        <v>#DIV/0!</v>
      </c>
      <c r="P218" s="825" t="e">
        <f>Пресс!O218*Пресс!H218/Пресс!I218</f>
        <v>#DIV/0!</v>
      </c>
      <c r="Q218" s="18"/>
      <c r="R218" s="877" t="e">
        <f>Пресс!O218*Пресс!H218/Пресс!J218</f>
        <v>#DIV/0!</v>
      </c>
      <c r="S218" s="18"/>
      <c r="T218" s="825" t="e">
        <f>Пресс!Q218*Пресс!H218/Пресс!I218</f>
        <v>#DIV/0!</v>
      </c>
      <c r="U218" s="18"/>
      <c r="V218" s="877" t="e">
        <f>Пресс!Q218*Пресс!H218/Пресс!J218</f>
        <v>#DIV/0!</v>
      </c>
      <c r="W218" s="245"/>
      <c r="X218" s="842" t="e">
        <f t="shared" si="152"/>
        <v>#DIV/0!</v>
      </c>
      <c r="Y218" s="876" t="e">
        <f t="shared" si="141"/>
        <v>#DIV/0!</v>
      </c>
      <c r="Z218" s="825" t="e">
        <f>Пресс!S218*Пресс!H218/Пресс!I218</f>
        <v>#DIV/0!</v>
      </c>
      <c r="AA218" s="18"/>
      <c r="AB218" s="877" t="e">
        <f>Пресс!S218*Пресс!H218/Пресс!J218</f>
        <v>#DIV/0!</v>
      </c>
      <c r="AC218" s="18"/>
      <c r="AD218" s="825" t="e">
        <f>Пресс!U218*Пресс!H218/Пресс!I218</f>
        <v>#DIV/0!</v>
      </c>
      <c r="AE218" s="18"/>
      <c r="AF218" s="877" t="e">
        <f>Пресс!U218*Пресс!H218/Пресс!J218</f>
        <v>#DIV/0!</v>
      </c>
      <c r="AG218" s="245"/>
      <c r="AH218" s="842" t="e">
        <f t="shared" si="153"/>
        <v>#DIV/0!</v>
      </c>
      <c r="AI218" s="876" t="e">
        <f t="shared" si="142"/>
        <v>#DIV/0!</v>
      </c>
      <c r="AJ218" s="908" t="e">
        <f>Пресс!W218*Пресс!H218/Пресс!I218</f>
        <v>#DIV/0!</v>
      </c>
      <c r="AK218" s="914"/>
      <c r="AL218" s="877" t="e">
        <f>Пресс!W218*Пресс!H218/Пресс!J218</f>
        <v>#DIV/0!</v>
      </c>
      <c r="AM218" s="18"/>
      <c r="AN218" s="911" t="e">
        <f>Пресс!Y218*Пресс!H218/Пресс!I218</f>
        <v>#DIV/0!</v>
      </c>
      <c r="AO218" s="917"/>
      <c r="AP218" s="877" t="e">
        <f>Пресс!Y218*Пресс!H218/Пресс!J218</f>
        <v>#DIV/0!</v>
      </c>
      <c r="AQ218" s="245"/>
      <c r="AR218" s="842" t="e">
        <f t="shared" si="154"/>
        <v>#DIV/0!</v>
      </c>
      <c r="AS218" s="876" t="e">
        <f t="shared" si="143"/>
        <v>#DIV/0!</v>
      </c>
      <c r="AT218" s="825" t="e">
        <f>Пресс!AA218*Пресс!H218/Пресс!I218</f>
        <v>#DIV/0!</v>
      </c>
      <c r="AU218" s="18"/>
      <c r="AV218" s="877" t="e">
        <f>Пресс!AA218*Пресс!H218/Пресс!J218</f>
        <v>#DIV/0!</v>
      </c>
      <c r="AW218" s="18"/>
      <c r="AX218" s="825" t="e">
        <f>Пресс!AC218*Пресс!H218/Пресс!I218</f>
        <v>#DIV/0!</v>
      </c>
      <c r="AY218" s="18"/>
      <c r="AZ218" s="877" t="e">
        <f>Пресс!AC218*Пресс!H218/Пресс!J218</f>
        <v>#DIV/0!</v>
      </c>
      <c r="BA218" s="245"/>
      <c r="BB218" s="876" t="e">
        <f t="shared" si="144"/>
        <v>#DIV/0!</v>
      </c>
      <c r="BC218" s="876" t="e">
        <f t="shared" si="145"/>
        <v>#DIV/0!</v>
      </c>
      <c r="BD218" s="825" t="e">
        <f>Пресс!AE218*Пресс!H218/Пресс!I218</f>
        <v>#DIV/0!</v>
      </c>
      <c r="BE218" s="18"/>
      <c r="BF218" s="877" t="e">
        <f>Пресс!AE218*Пресс!H218/Пресс!J218</f>
        <v>#DIV/0!</v>
      </c>
      <c r="BG218" s="18"/>
      <c r="BH218" s="825" t="e">
        <f>Пресс!AG218*Пресс!H218/Пресс!I218</f>
        <v>#DIV/0!</v>
      </c>
      <c r="BI218" s="29"/>
      <c r="BJ218" s="877" t="e">
        <f>Пресс!AG218*Пресс!H218/Пресс!J218</f>
        <v>#DIV/0!</v>
      </c>
      <c r="BK218" s="245"/>
      <c r="BL218" s="876" t="e">
        <f t="shared" si="146"/>
        <v>#DIV/0!</v>
      </c>
      <c r="BM218" s="876" t="e">
        <f t="shared" si="147"/>
        <v>#DIV/0!</v>
      </c>
      <c r="BN218" s="825" t="e">
        <f>Пресс!AI218*Пресс!H218/Пресс!I218</f>
        <v>#DIV/0!</v>
      </c>
      <c r="BO218" s="18"/>
      <c r="BP218" s="877" t="e">
        <f>Пресс!AI218*Пресс!H218/Пресс!J218</f>
        <v>#DIV/0!</v>
      </c>
      <c r="BQ218" s="18"/>
      <c r="BR218" s="825" t="e">
        <f>Пресс!AK218*Пресс!H218/Пресс!I218</f>
        <v>#DIV/0!</v>
      </c>
      <c r="BS218" s="18"/>
      <c r="BT218" s="877" t="e">
        <f>Пресс!AK218*Пресс!H218/Пресс!J218</f>
        <v>#DIV/0!</v>
      </c>
      <c r="BU218" s="245"/>
      <c r="BV218" s="842" t="e">
        <f t="shared" si="148"/>
        <v>#DIV/0!</v>
      </c>
      <c r="BW218" s="876" t="e">
        <f t="shared" si="149"/>
        <v>#DIV/0!</v>
      </c>
      <c r="BX218" s="825" t="e">
        <f>Пресс!AM218*Пресс!H218/Пресс!I218</f>
        <v>#DIV/0!</v>
      </c>
      <c r="BY218" s="18"/>
      <c r="BZ218" s="877" t="e">
        <f>Пресс!AM218*Пресс!H218/Пресс!J218</f>
        <v>#DIV/0!</v>
      </c>
      <c r="CA218" s="18"/>
      <c r="CB218" s="825" t="e">
        <f>Пресс!AO218*Пресс!H218/Пресс!I218</f>
        <v>#DIV/0!</v>
      </c>
      <c r="CC218" s="18"/>
      <c r="CD218" s="877" t="e">
        <f>Пресс!AO218*Пресс!H218/Пресс!J218</f>
        <v>#DIV/0!</v>
      </c>
      <c r="CE218" s="302"/>
      <c r="CF218" s="810" t="e">
        <f t="shared" si="155"/>
        <v>#DIV/0!</v>
      </c>
      <c r="CG218" s="266">
        <f t="shared" si="155"/>
        <v>0</v>
      </c>
      <c r="CH218" s="202" t="e">
        <f>Пресс!AQ218*Пресс!H218/Пресс!I218</f>
        <v>#DIV/0!</v>
      </c>
      <c r="CI218" s="319"/>
      <c r="CJ218" s="229" t="e">
        <f>Пресс!AS218*Пресс!H218/Пресс!I218</f>
        <v>#DIV/0!</v>
      </c>
      <c r="CK218" s="35"/>
      <c r="CL218" s="294" t="e">
        <f t="shared" si="156"/>
        <v>#DIV/0!</v>
      </c>
      <c r="CM218" s="266">
        <f t="shared" si="156"/>
        <v>0</v>
      </c>
      <c r="CN218" s="228" t="e">
        <f>Пресс!AU218*Пресс!H218/Пресс!I218</f>
        <v>#DIV/0!</v>
      </c>
      <c r="CO218" s="29"/>
      <c r="CP218" s="229" t="e">
        <f>Пресс!AW218*Пресс!H218/Пресс!I218</f>
        <v>#DIV/0!</v>
      </c>
      <c r="CQ218" s="45"/>
    </row>
    <row r="219" spans="1:95" ht="19.5" customHeight="1" outlineLevel="1" thickBot="1" x14ac:dyDescent="0.25">
      <c r="A219" s="206"/>
      <c r="B219" s="1224"/>
      <c r="C219" s="336"/>
      <c r="D219" s="226">
        <f>Пресс!E219</f>
        <v>0</v>
      </c>
      <c r="E219" s="201">
        <f>Пресс!F219</f>
        <v>0</v>
      </c>
      <c r="F219" s="226">
        <f>Пресс!G219</f>
        <v>0</v>
      </c>
      <c r="G219" s="226"/>
      <c r="H219" s="226"/>
      <c r="I219" s="226"/>
      <c r="J219" s="849" t="e">
        <f>Пресс!K219*Пресс!H219/Пресс!I219</f>
        <v>#DIV/0!</v>
      </c>
      <c r="K219" s="826" t="e">
        <f t="shared" si="139"/>
        <v>#DIV/0!</v>
      </c>
      <c r="L219" s="818" t="e">
        <f>Пресс!K219*Пресс!H219/Пресс!J219</f>
        <v>#DIV/0!</v>
      </c>
      <c r="M219" s="962" t="e">
        <f t="shared" si="140"/>
        <v>#DIV/0!</v>
      </c>
      <c r="N219" s="950" t="e">
        <f t="shared" si="151"/>
        <v>#DIV/0!</v>
      </c>
      <c r="O219" s="876" t="e">
        <f t="shared" si="150"/>
        <v>#DIV/0!</v>
      </c>
      <c r="P219" s="825" t="e">
        <f>Пресс!O219*Пресс!H219/Пресс!I219</f>
        <v>#DIV/0!</v>
      </c>
      <c r="Q219" s="18"/>
      <c r="R219" s="877" t="e">
        <f>Пресс!O219*Пресс!H219/Пресс!J219</f>
        <v>#DIV/0!</v>
      </c>
      <c r="S219" s="18"/>
      <c r="T219" s="825" t="e">
        <f>Пресс!Q219*Пресс!H219/Пресс!I219</f>
        <v>#DIV/0!</v>
      </c>
      <c r="U219" s="18"/>
      <c r="V219" s="877" t="e">
        <f>Пресс!Q219*Пресс!H219/Пресс!J219</f>
        <v>#DIV/0!</v>
      </c>
      <c r="W219" s="245"/>
      <c r="X219" s="842" t="e">
        <f t="shared" si="152"/>
        <v>#DIV/0!</v>
      </c>
      <c r="Y219" s="876" t="e">
        <f t="shared" si="141"/>
        <v>#DIV/0!</v>
      </c>
      <c r="Z219" s="825" t="e">
        <f>Пресс!S219*Пресс!H219/Пресс!I219</f>
        <v>#DIV/0!</v>
      </c>
      <c r="AA219" s="18"/>
      <c r="AB219" s="877" t="e">
        <f>Пресс!S219*Пресс!H219/Пресс!J219</f>
        <v>#DIV/0!</v>
      </c>
      <c r="AC219" s="18"/>
      <c r="AD219" s="825" t="e">
        <f>Пресс!U219*Пресс!H219/Пресс!I219</f>
        <v>#DIV/0!</v>
      </c>
      <c r="AE219" s="18"/>
      <c r="AF219" s="877" t="e">
        <f>Пресс!U219*Пресс!H219/Пресс!J219</f>
        <v>#DIV/0!</v>
      </c>
      <c r="AG219" s="245"/>
      <c r="AH219" s="842" t="e">
        <f t="shared" si="153"/>
        <v>#DIV/0!</v>
      </c>
      <c r="AI219" s="876" t="e">
        <f t="shared" si="142"/>
        <v>#DIV/0!</v>
      </c>
      <c r="AJ219" s="908" t="e">
        <f>Пресс!W219*Пресс!H219/Пресс!I219</f>
        <v>#DIV/0!</v>
      </c>
      <c r="AK219" s="914"/>
      <c r="AL219" s="877" t="e">
        <f>Пресс!W219*Пресс!H219/Пресс!J219</f>
        <v>#DIV/0!</v>
      </c>
      <c r="AM219" s="18"/>
      <c r="AN219" s="911" t="e">
        <f>Пресс!Y219*Пресс!H219/Пресс!I219</f>
        <v>#DIV/0!</v>
      </c>
      <c r="AO219" s="917"/>
      <c r="AP219" s="877" t="e">
        <f>Пресс!Y219*Пресс!H219/Пресс!J219</f>
        <v>#DIV/0!</v>
      </c>
      <c r="AQ219" s="245"/>
      <c r="AR219" s="842" t="e">
        <f t="shared" si="154"/>
        <v>#DIV/0!</v>
      </c>
      <c r="AS219" s="876" t="e">
        <f t="shared" si="143"/>
        <v>#DIV/0!</v>
      </c>
      <c r="AT219" s="825" t="e">
        <f>Пресс!AA219*Пресс!H219/Пресс!I219</f>
        <v>#DIV/0!</v>
      </c>
      <c r="AU219" s="18"/>
      <c r="AV219" s="877" t="e">
        <f>Пресс!AA219*Пресс!H219/Пресс!J219</f>
        <v>#DIV/0!</v>
      </c>
      <c r="AW219" s="18"/>
      <c r="AX219" s="825" t="e">
        <f>Пресс!AC219*Пресс!H219/Пресс!I219</f>
        <v>#DIV/0!</v>
      </c>
      <c r="AY219" s="18"/>
      <c r="AZ219" s="877" t="e">
        <f>Пресс!AC219*Пресс!H219/Пресс!J219</f>
        <v>#DIV/0!</v>
      </c>
      <c r="BA219" s="245"/>
      <c r="BB219" s="876" t="e">
        <f t="shared" si="144"/>
        <v>#DIV/0!</v>
      </c>
      <c r="BC219" s="876" t="e">
        <f t="shared" si="145"/>
        <v>#DIV/0!</v>
      </c>
      <c r="BD219" s="825" t="e">
        <f>Пресс!AE219*Пресс!H219/Пресс!I219</f>
        <v>#DIV/0!</v>
      </c>
      <c r="BE219" s="18"/>
      <c r="BF219" s="877" t="e">
        <f>Пресс!AE219*Пресс!H219/Пресс!J219</f>
        <v>#DIV/0!</v>
      </c>
      <c r="BG219" s="18"/>
      <c r="BH219" s="825" t="e">
        <f>Пресс!AG219*Пресс!H219/Пресс!I219</f>
        <v>#DIV/0!</v>
      </c>
      <c r="BI219" s="29"/>
      <c r="BJ219" s="877" t="e">
        <f>Пресс!AG219*Пресс!H219/Пресс!J219</f>
        <v>#DIV/0!</v>
      </c>
      <c r="BK219" s="245"/>
      <c r="BL219" s="876" t="e">
        <f t="shared" si="146"/>
        <v>#DIV/0!</v>
      </c>
      <c r="BM219" s="876" t="e">
        <f t="shared" si="147"/>
        <v>#DIV/0!</v>
      </c>
      <c r="BN219" s="825" t="e">
        <f>Пресс!AI219*Пресс!H219/Пресс!I219</f>
        <v>#DIV/0!</v>
      </c>
      <c r="BO219" s="18"/>
      <c r="BP219" s="877" t="e">
        <f>Пресс!AI219*Пресс!H219/Пресс!J219</f>
        <v>#DIV/0!</v>
      </c>
      <c r="BQ219" s="18"/>
      <c r="BR219" s="825" t="e">
        <f>Пресс!AK219*Пресс!H219/Пресс!I219</f>
        <v>#DIV/0!</v>
      </c>
      <c r="BS219" s="18"/>
      <c r="BT219" s="877" t="e">
        <f>Пресс!AK219*Пресс!H219/Пресс!J219</f>
        <v>#DIV/0!</v>
      </c>
      <c r="BU219" s="245"/>
      <c r="BV219" s="842" t="e">
        <f t="shared" si="148"/>
        <v>#DIV/0!</v>
      </c>
      <c r="BW219" s="876" t="e">
        <f t="shared" si="149"/>
        <v>#DIV/0!</v>
      </c>
      <c r="BX219" s="825" t="e">
        <f>Пресс!AM219*Пресс!H219/Пресс!I219</f>
        <v>#DIV/0!</v>
      </c>
      <c r="BY219" s="18"/>
      <c r="BZ219" s="877" t="e">
        <f>Пресс!AM219*Пресс!H219/Пресс!J219</f>
        <v>#DIV/0!</v>
      </c>
      <c r="CA219" s="18"/>
      <c r="CB219" s="825" t="e">
        <f>Пресс!AO219*Пресс!H219/Пресс!I219</f>
        <v>#DIV/0!</v>
      </c>
      <c r="CC219" s="18"/>
      <c r="CD219" s="877" t="e">
        <f>Пресс!AO219*Пресс!H219/Пресс!J219</f>
        <v>#DIV/0!</v>
      </c>
      <c r="CE219" s="302"/>
      <c r="CF219" s="810" t="e">
        <f t="shared" si="155"/>
        <v>#DIV/0!</v>
      </c>
      <c r="CG219" s="266">
        <f t="shared" si="155"/>
        <v>0</v>
      </c>
      <c r="CH219" s="202" t="e">
        <f>Пресс!AQ219*Пресс!H219/Пресс!I219</f>
        <v>#DIV/0!</v>
      </c>
      <c r="CI219" s="319"/>
      <c r="CJ219" s="229" t="e">
        <f>Пресс!AS219*Пресс!H219/Пресс!I219</f>
        <v>#DIV/0!</v>
      </c>
      <c r="CK219" s="35"/>
      <c r="CL219" s="294" t="e">
        <f t="shared" si="156"/>
        <v>#DIV/0!</v>
      </c>
      <c r="CM219" s="266">
        <f t="shared" si="156"/>
        <v>0</v>
      </c>
      <c r="CN219" s="228" t="e">
        <f>Пресс!AU219*Пресс!H219/Пресс!I219</f>
        <v>#DIV/0!</v>
      </c>
      <c r="CO219" s="29"/>
      <c r="CP219" s="229" t="e">
        <f>Пресс!AW219*Пресс!H219/Пресс!I219</f>
        <v>#DIV/0!</v>
      </c>
      <c r="CQ219" s="45"/>
    </row>
    <row r="220" spans="1:95" ht="19.5" customHeight="1" outlineLevel="1" thickBot="1" x14ac:dyDescent="0.25">
      <c r="A220" s="206"/>
      <c r="B220" s="1224"/>
      <c r="C220" s="336"/>
      <c r="D220" s="226">
        <f>Пресс!E220</f>
        <v>0</v>
      </c>
      <c r="E220" s="201">
        <f>Пресс!F220</f>
        <v>0</v>
      </c>
      <c r="F220" s="226">
        <f>Пресс!G220</f>
        <v>0</v>
      </c>
      <c r="G220" s="226"/>
      <c r="H220" s="226"/>
      <c r="I220" s="226"/>
      <c r="J220" s="849" t="e">
        <f>Пресс!K220*Пресс!H220/Пресс!I220</f>
        <v>#DIV/0!</v>
      </c>
      <c r="K220" s="826" t="e">
        <f t="shared" si="139"/>
        <v>#DIV/0!</v>
      </c>
      <c r="L220" s="818" t="e">
        <f>Пресс!K220*Пресс!H220/Пресс!J220</f>
        <v>#DIV/0!</v>
      </c>
      <c r="M220" s="962" t="e">
        <f t="shared" si="140"/>
        <v>#DIV/0!</v>
      </c>
      <c r="N220" s="950" t="e">
        <f t="shared" si="151"/>
        <v>#DIV/0!</v>
      </c>
      <c r="O220" s="876" t="e">
        <f t="shared" si="150"/>
        <v>#DIV/0!</v>
      </c>
      <c r="P220" s="825" t="e">
        <f>Пресс!O220*Пресс!H220/Пресс!I220</f>
        <v>#DIV/0!</v>
      </c>
      <c r="Q220" s="18"/>
      <c r="R220" s="877" t="e">
        <f>Пресс!O220*Пресс!H220/Пресс!J220</f>
        <v>#DIV/0!</v>
      </c>
      <c r="S220" s="18"/>
      <c r="T220" s="825" t="e">
        <f>Пресс!Q220*Пресс!H220/Пресс!I220</f>
        <v>#DIV/0!</v>
      </c>
      <c r="U220" s="18"/>
      <c r="V220" s="877" t="e">
        <f>Пресс!Q220*Пресс!H220/Пресс!J220</f>
        <v>#DIV/0!</v>
      </c>
      <c r="W220" s="245"/>
      <c r="X220" s="842" t="e">
        <f t="shared" si="152"/>
        <v>#DIV/0!</v>
      </c>
      <c r="Y220" s="876" t="e">
        <f t="shared" si="141"/>
        <v>#DIV/0!</v>
      </c>
      <c r="Z220" s="825" t="e">
        <f>Пресс!S220*Пресс!H220/Пресс!I220</f>
        <v>#DIV/0!</v>
      </c>
      <c r="AA220" s="18"/>
      <c r="AB220" s="877" t="e">
        <f>Пресс!S220*Пресс!H220/Пресс!J220</f>
        <v>#DIV/0!</v>
      </c>
      <c r="AC220" s="18"/>
      <c r="AD220" s="825" t="e">
        <f>Пресс!U220*Пресс!H220/Пресс!I220</f>
        <v>#DIV/0!</v>
      </c>
      <c r="AE220" s="18"/>
      <c r="AF220" s="877" t="e">
        <f>Пресс!U220*Пресс!H220/Пресс!J220</f>
        <v>#DIV/0!</v>
      </c>
      <c r="AG220" s="245"/>
      <c r="AH220" s="842" t="e">
        <f t="shared" si="153"/>
        <v>#DIV/0!</v>
      </c>
      <c r="AI220" s="876" t="e">
        <f t="shared" si="142"/>
        <v>#DIV/0!</v>
      </c>
      <c r="AJ220" s="908" t="e">
        <f>Пресс!W220*Пресс!H220/Пресс!I220</f>
        <v>#DIV/0!</v>
      </c>
      <c r="AK220" s="914"/>
      <c r="AL220" s="877" t="e">
        <f>Пресс!W220*Пресс!H220/Пресс!J220</f>
        <v>#DIV/0!</v>
      </c>
      <c r="AM220" s="18"/>
      <c r="AN220" s="911" t="e">
        <f>Пресс!Y220*Пресс!H220/Пресс!I220</f>
        <v>#DIV/0!</v>
      </c>
      <c r="AO220" s="917"/>
      <c r="AP220" s="877" t="e">
        <f>Пресс!Y220*Пресс!H220/Пресс!J220</f>
        <v>#DIV/0!</v>
      </c>
      <c r="AQ220" s="245"/>
      <c r="AR220" s="842" t="e">
        <f t="shared" si="154"/>
        <v>#DIV/0!</v>
      </c>
      <c r="AS220" s="876" t="e">
        <f t="shared" si="143"/>
        <v>#DIV/0!</v>
      </c>
      <c r="AT220" s="825" t="e">
        <f>Пресс!AA220*Пресс!H220/Пресс!I220</f>
        <v>#DIV/0!</v>
      </c>
      <c r="AU220" s="18"/>
      <c r="AV220" s="877" t="e">
        <f>Пресс!AA220*Пресс!H220/Пресс!J220</f>
        <v>#DIV/0!</v>
      </c>
      <c r="AW220" s="18"/>
      <c r="AX220" s="825" t="e">
        <f>Пресс!AC220*Пресс!H220/Пресс!I220</f>
        <v>#DIV/0!</v>
      </c>
      <c r="AY220" s="18"/>
      <c r="AZ220" s="877" t="e">
        <f>Пресс!AC220*Пресс!H220/Пресс!J220</f>
        <v>#DIV/0!</v>
      </c>
      <c r="BA220" s="245"/>
      <c r="BB220" s="876" t="e">
        <f t="shared" si="144"/>
        <v>#DIV/0!</v>
      </c>
      <c r="BC220" s="876" t="e">
        <f t="shared" si="145"/>
        <v>#DIV/0!</v>
      </c>
      <c r="BD220" s="825" t="e">
        <f>Пресс!AE220*Пресс!H220/Пресс!I220</f>
        <v>#DIV/0!</v>
      </c>
      <c r="BE220" s="18"/>
      <c r="BF220" s="877" t="e">
        <f>Пресс!AE220*Пресс!H220/Пресс!J220</f>
        <v>#DIV/0!</v>
      </c>
      <c r="BG220" s="18"/>
      <c r="BH220" s="825" t="e">
        <f>Пресс!AG220*Пресс!H220/Пресс!I220</f>
        <v>#DIV/0!</v>
      </c>
      <c r="BI220" s="29"/>
      <c r="BJ220" s="877" t="e">
        <f>Пресс!AG220*Пресс!H220/Пресс!J220</f>
        <v>#DIV/0!</v>
      </c>
      <c r="BK220" s="245"/>
      <c r="BL220" s="876" t="e">
        <f t="shared" si="146"/>
        <v>#DIV/0!</v>
      </c>
      <c r="BM220" s="876" t="e">
        <f t="shared" si="147"/>
        <v>#DIV/0!</v>
      </c>
      <c r="BN220" s="825" t="e">
        <f>Пресс!AI220*Пресс!H220/Пресс!I220</f>
        <v>#DIV/0!</v>
      </c>
      <c r="BO220" s="18"/>
      <c r="BP220" s="877" t="e">
        <f>Пресс!AI220*Пресс!H220/Пресс!J220</f>
        <v>#DIV/0!</v>
      </c>
      <c r="BQ220" s="18"/>
      <c r="BR220" s="825" t="e">
        <f>Пресс!AK220*Пресс!H220/Пресс!I220</f>
        <v>#DIV/0!</v>
      </c>
      <c r="BS220" s="18"/>
      <c r="BT220" s="877" t="e">
        <f>Пресс!AK220*Пресс!H220/Пресс!J220</f>
        <v>#DIV/0!</v>
      </c>
      <c r="BU220" s="245"/>
      <c r="BV220" s="842" t="e">
        <f t="shared" si="148"/>
        <v>#DIV/0!</v>
      </c>
      <c r="BW220" s="876" t="e">
        <f t="shared" si="149"/>
        <v>#DIV/0!</v>
      </c>
      <c r="BX220" s="825" t="e">
        <f>Пресс!AM220*Пресс!H220/Пресс!I220</f>
        <v>#DIV/0!</v>
      </c>
      <c r="BY220" s="18"/>
      <c r="BZ220" s="877" t="e">
        <f>Пресс!AM220*Пресс!H220/Пресс!J220</f>
        <v>#DIV/0!</v>
      </c>
      <c r="CA220" s="18"/>
      <c r="CB220" s="825" t="e">
        <f>Пресс!AO220*Пресс!H220/Пресс!I220</f>
        <v>#DIV/0!</v>
      </c>
      <c r="CC220" s="18"/>
      <c r="CD220" s="877" t="e">
        <f>Пресс!AO220*Пресс!H220/Пресс!J220</f>
        <v>#DIV/0!</v>
      </c>
      <c r="CE220" s="302"/>
      <c r="CF220" s="810" t="e">
        <f t="shared" si="155"/>
        <v>#DIV/0!</v>
      </c>
      <c r="CG220" s="266">
        <f t="shared" si="155"/>
        <v>0</v>
      </c>
      <c r="CH220" s="202" t="e">
        <f>Пресс!AQ220*Пресс!H220/Пресс!I220</f>
        <v>#DIV/0!</v>
      </c>
      <c r="CI220" s="319"/>
      <c r="CJ220" s="229" t="e">
        <f>Пресс!AS220*Пресс!H220/Пресс!I220</f>
        <v>#DIV/0!</v>
      </c>
      <c r="CK220" s="35"/>
      <c r="CL220" s="294" t="e">
        <f t="shared" si="156"/>
        <v>#DIV/0!</v>
      </c>
      <c r="CM220" s="266">
        <f t="shared" si="156"/>
        <v>0</v>
      </c>
      <c r="CN220" s="228" t="e">
        <f>Пресс!AU220*Пресс!H220/Пресс!I220</f>
        <v>#DIV/0!</v>
      </c>
      <c r="CO220" s="29"/>
      <c r="CP220" s="229" t="e">
        <f>Пресс!AW220*Пресс!H220/Пресс!I220</f>
        <v>#DIV/0!</v>
      </c>
      <c r="CQ220" s="45"/>
    </row>
    <row r="221" spans="1:95" ht="19.5" customHeight="1" outlineLevel="1" thickBot="1" x14ac:dyDescent="0.25">
      <c r="A221" s="206"/>
      <c r="B221" s="1224"/>
      <c r="C221" s="336"/>
      <c r="D221" s="226">
        <f>Пресс!E221</f>
        <v>0</v>
      </c>
      <c r="E221" s="201">
        <f>Пресс!F221</f>
        <v>0</v>
      </c>
      <c r="F221" s="226">
        <f>Пресс!G221</f>
        <v>0</v>
      </c>
      <c r="G221" s="226"/>
      <c r="H221" s="226"/>
      <c r="I221" s="226"/>
      <c r="J221" s="849" t="e">
        <f>Пресс!K221*Пресс!H221/Пресс!I221</f>
        <v>#DIV/0!</v>
      </c>
      <c r="K221" s="826" t="e">
        <f t="shared" si="139"/>
        <v>#DIV/0!</v>
      </c>
      <c r="L221" s="818" t="e">
        <f>Пресс!K221*Пресс!H221/Пресс!J221</f>
        <v>#DIV/0!</v>
      </c>
      <c r="M221" s="962" t="e">
        <f t="shared" si="140"/>
        <v>#DIV/0!</v>
      </c>
      <c r="N221" s="950" t="e">
        <f t="shared" si="151"/>
        <v>#DIV/0!</v>
      </c>
      <c r="O221" s="876" t="e">
        <f t="shared" si="150"/>
        <v>#DIV/0!</v>
      </c>
      <c r="P221" s="825" t="e">
        <f>Пресс!O221*Пресс!H221/Пресс!I221</f>
        <v>#DIV/0!</v>
      </c>
      <c r="Q221" s="18"/>
      <c r="R221" s="877" t="e">
        <f>Пресс!O221*Пресс!H221/Пресс!J221</f>
        <v>#DIV/0!</v>
      </c>
      <c r="S221" s="18"/>
      <c r="T221" s="825" t="e">
        <f>Пресс!Q221*Пресс!H221/Пресс!I221</f>
        <v>#DIV/0!</v>
      </c>
      <c r="U221" s="18"/>
      <c r="V221" s="877" t="e">
        <f>Пресс!Q221*Пресс!H221/Пресс!J221</f>
        <v>#DIV/0!</v>
      </c>
      <c r="W221" s="245"/>
      <c r="X221" s="842" t="e">
        <f t="shared" si="152"/>
        <v>#DIV/0!</v>
      </c>
      <c r="Y221" s="876" t="e">
        <f t="shared" si="141"/>
        <v>#DIV/0!</v>
      </c>
      <c r="Z221" s="825" t="e">
        <f>Пресс!S221*Пресс!H221/Пресс!I221</f>
        <v>#DIV/0!</v>
      </c>
      <c r="AA221" s="18"/>
      <c r="AB221" s="877" t="e">
        <f>Пресс!S221*Пресс!H221/Пресс!J221</f>
        <v>#DIV/0!</v>
      </c>
      <c r="AC221" s="18"/>
      <c r="AD221" s="825" t="e">
        <f>Пресс!U221*Пресс!H221/Пресс!I221</f>
        <v>#DIV/0!</v>
      </c>
      <c r="AE221" s="18"/>
      <c r="AF221" s="877" t="e">
        <f>Пресс!U221*Пресс!H221/Пресс!J221</f>
        <v>#DIV/0!</v>
      </c>
      <c r="AG221" s="245"/>
      <c r="AH221" s="842" t="e">
        <f t="shared" si="153"/>
        <v>#DIV/0!</v>
      </c>
      <c r="AI221" s="876" t="e">
        <f t="shared" si="142"/>
        <v>#DIV/0!</v>
      </c>
      <c r="AJ221" s="908" t="e">
        <f>Пресс!W221*Пресс!H221/Пресс!I221</f>
        <v>#DIV/0!</v>
      </c>
      <c r="AK221" s="914"/>
      <c r="AL221" s="877" t="e">
        <f>Пресс!W221*Пресс!H221/Пресс!J221</f>
        <v>#DIV/0!</v>
      </c>
      <c r="AM221" s="18"/>
      <c r="AN221" s="911" t="e">
        <f>Пресс!Y221*Пресс!H221/Пресс!I221</f>
        <v>#DIV/0!</v>
      </c>
      <c r="AO221" s="917"/>
      <c r="AP221" s="877" t="e">
        <f>Пресс!Y221*Пресс!H221/Пресс!J221</f>
        <v>#DIV/0!</v>
      </c>
      <c r="AQ221" s="245"/>
      <c r="AR221" s="842" t="e">
        <f t="shared" si="154"/>
        <v>#DIV/0!</v>
      </c>
      <c r="AS221" s="876" t="e">
        <f t="shared" si="143"/>
        <v>#DIV/0!</v>
      </c>
      <c r="AT221" s="825" t="e">
        <f>Пресс!AA221*Пресс!H221/Пресс!I221</f>
        <v>#DIV/0!</v>
      </c>
      <c r="AU221" s="18"/>
      <c r="AV221" s="877" t="e">
        <f>Пресс!AA221*Пресс!H221/Пресс!J221</f>
        <v>#DIV/0!</v>
      </c>
      <c r="AW221" s="18"/>
      <c r="AX221" s="825" t="e">
        <f>Пресс!AC221*Пресс!H221/Пресс!I221</f>
        <v>#DIV/0!</v>
      </c>
      <c r="AY221" s="18"/>
      <c r="AZ221" s="877" t="e">
        <f>Пресс!AC221*Пресс!H221/Пресс!J221</f>
        <v>#DIV/0!</v>
      </c>
      <c r="BA221" s="245"/>
      <c r="BB221" s="876" t="e">
        <f t="shared" si="144"/>
        <v>#DIV/0!</v>
      </c>
      <c r="BC221" s="876" t="e">
        <f t="shared" si="145"/>
        <v>#DIV/0!</v>
      </c>
      <c r="BD221" s="825" t="e">
        <f>Пресс!AE221*Пресс!H221/Пресс!I221</f>
        <v>#DIV/0!</v>
      </c>
      <c r="BE221" s="18"/>
      <c r="BF221" s="877" t="e">
        <f>Пресс!AE221*Пресс!H221/Пресс!J221</f>
        <v>#DIV/0!</v>
      </c>
      <c r="BG221" s="18"/>
      <c r="BH221" s="825" t="e">
        <f>Пресс!AG221*Пресс!H221/Пресс!I221</f>
        <v>#DIV/0!</v>
      </c>
      <c r="BI221" s="29"/>
      <c r="BJ221" s="877" t="e">
        <f>Пресс!AG221*Пресс!H221/Пресс!J221</f>
        <v>#DIV/0!</v>
      </c>
      <c r="BK221" s="245"/>
      <c r="BL221" s="876" t="e">
        <f t="shared" si="146"/>
        <v>#DIV/0!</v>
      </c>
      <c r="BM221" s="876" t="e">
        <f t="shared" si="147"/>
        <v>#DIV/0!</v>
      </c>
      <c r="BN221" s="825" t="e">
        <f>Пресс!AI221*Пресс!H221/Пресс!I221</f>
        <v>#DIV/0!</v>
      </c>
      <c r="BO221" s="18"/>
      <c r="BP221" s="877" t="e">
        <f>Пресс!AI221*Пресс!H221/Пресс!J221</f>
        <v>#DIV/0!</v>
      </c>
      <c r="BQ221" s="18"/>
      <c r="BR221" s="825" t="e">
        <f>Пресс!AK221*Пресс!H221/Пресс!I221</f>
        <v>#DIV/0!</v>
      </c>
      <c r="BS221" s="18"/>
      <c r="BT221" s="877" t="e">
        <f>Пресс!AK221*Пресс!H221/Пресс!J221</f>
        <v>#DIV/0!</v>
      </c>
      <c r="BU221" s="245"/>
      <c r="BV221" s="842" t="e">
        <f t="shared" si="148"/>
        <v>#DIV/0!</v>
      </c>
      <c r="BW221" s="876" t="e">
        <f t="shared" si="149"/>
        <v>#DIV/0!</v>
      </c>
      <c r="BX221" s="825" t="e">
        <f>Пресс!AM221*Пресс!H221/Пресс!I221</f>
        <v>#DIV/0!</v>
      </c>
      <c r="BY221" s="18"/>
      <c r="BZ221" s="877" t="e">
        <f>Пресс!AM221*Пресс!H221/Пресс!J221</f>
        <v>#DIV/0!</v>
      </c>
      <c r="CA221" s="18"/>
      <c r="CB221" s="825" t="e">
        <f>Пресс!AO221*Пресс!H221/Пресс!I221</f>
        <v>#DIV/0!</v>
      </c>
      <c r="CC221" s="18"/>
      <c r="CD221" s="877" t="e">
        <f>Пресс!AO221*Пресс!H221/Пресс!J221</f>
        <v>#DIV/0!</v>
      </c>
      <c r="CE221" s="302"/>
      <c r="CF221" s="810" t="e">
        <f t="shared" si="155"/>
        <v>#DIV/0!</v>
      </c>
      <c r="CG221" s="266">
        <f t="shared" si="155"/>
        <v>0</v>
      </c>
      <c r="CH221" s="202" t="e">
        <f>Пресс!AQ221*Пресс!H221/Пресс!I221</f>
        <v>#DIV/0!</v>
      </c>
      <c r="CI221" s="319"/>
      <c r="CJ221" s="229" t="e">
        <f>Пресс!AS221*Пресс!H221/Пресс!I221</f>
        <v>#DIV/0!</v>
      </c>
      <c r="CK221" s="35"/>
      <c r="CL221" s="294" t="e">
        <f t="shared" si="156"/>
        <v>#DIV/0!</v>
      </c>
      <c r="CM221" s="266">
        <f t="shared" si="156"/>
        <v>0</v>
      </c>
      <c r="CN221" s="228" t="e">
        <f>Пресс!AU221*Пресс!H221/Пресс!I221</f>
        <v>#DIV/0!</v>
      </c>
      <c r="CO221" s="29"/>
      <c r="CP221" s="229" t="e">
        <f>Пресс!AW221*Пресс!H221/Пресс!I221</f>
        <v>#DIV/0!</v>
      </c>
      <c r="CQ221" s="45"/>
    </row>
    <row r="222" spans="1:95" ht="19.5" customHeight="1" outlineLevel="1" thickBot="1" x14ac:dyDescent="0.25">
      <c r="A222" s="206"/>
      <c r="B222" s="1224"/>
      <c r="C222" s="336"/>
      <c r="D222" s="226">
        <f>Пресс!E222</f>
        <v>0</v>
      </c>
      <c r="E222" s="201">
        <f>Пресс!F222</f>
        <v>0</v>
      </c>
      <c r="F222" s="226">
        <f>Пресс!G222</f>
        <v>0</v>
      </c>
      <c r="G222" s="226"/>
      <c r="H222" s="226"/>
      <c r="I222" s="226"/>
      <c r="J222" s="849" t="e">
        <f>Пресс!K222*Пресс!H222/Пресс!I222</f>
        <v>#DIV/0!</v>
      </c>
      <c r="K222" s="826" t="e">
        <f t="shared" si="139"/>
        <v>#DIV/0!</v>
      </c>
      <c r="L222" s="818" t="e">
        <f>Пресс!K222*Пресс!H222/Пресс!J222</f>
        <v>#DIV/0!</v>
      </c>
      <c r="M222" s="962" t="e">
        <f t="shared" si="140"/>
        <v>#DIV/0!</v>
      </c>
      <c r="N222" s="950" t="e">
        <f t="shared" si="151"/>
        <v>#DIV/0!</v>
      </c>
      <c r="O222" s="876" t="e">
        <f t="shared" si="150"/>
        <v>#DIV/0!</v>
      </c>
      <c r="P222" s="825" t="e">
        <f>Пресс!O222*Пресс!H222/Пресс!I222</f>
        <v>#DIV/0!</v>
      </c>
      <c r="Q222" s="18"/>
      <c r="R222" s="877" t="e">
        <f>Пресс!O222*Пресс!H222/Пресс!J222</f>
        <v>#DIV/0!</v>
      </c>
      <c r="S222" s="18"/>
      <c r="T222" s="825" t="e">
        <f>Пресс!Q222*Пресс!H222/Пресс!I222</f>
        <v>#DIV/0!</v>
      </c>
      <c r="U222" s="18"/>
      <c r="V222" s="877" t="e">
        <f>Пресс!Q222*Пресс!H222/Пресс!J222</f>
        <v>#DIV/0!</v>
      </c>
      <c r="W222" s="245"/>
      <c r="X222" s="842" t="e">
        <f t="shared" si="152"/>
        <v>#DIV/0!</v>
      </c>
      <c r="Y222" s="876" t="e">
        <f t="shared" si="141"/>
        <v>#DIV/0!</v>
      </c>
      <c r="Z222" s="825" t="e">
        <f>Пресс!S222*Пресс!H222/Пресс!I222</f>
        <v>#DIV/0!</v>
      </c>
      <c r="AA222" s="18"/>
      <c r="AB222" s="877" t="e">
        <f>Пресс!S222*Пресс!H222/Пресс!J222</f>
        <v>#DIV/0!</v>
      </c>
      <c r="AC222" s="18"/>
      <c r="AD222" s="825" t="e">
        <f>Пресс!U222*Пресс!H222/Пресс!I222</f>
        <v>#DIV/0!</v>
      </c>
      <c r="AE222" s="18"/>
      <c r="AF222" s="877" t="e">
        <f>Пресс!U222*Пресс!H222/Пресс!J222</f>
        <v>#DIV/0!</v>
      </c>
      <c r="AG222" s="245"/>
      <c r="AH222" s="842" t="e">
        <f t="shared" si="153"/>
        <v>#DIV/0!</v>
      </c>
      <c r="AI222" s="876" t="e">
        <f t="shared" si="142"/>
        <v>#DIV/0!</v>
      </c>
      <c r="AJ222" s="908" t="e">
        <f>Пресс!W222*Пресс!H222/Пресс!I222</f>
        <v>#DIV/0!</v>
      </c>
      <c r="AK222" s="914"/>
      <c r="AL222" s="877" t="e">
        <f>Пресс!W222*Пресс!H222/Пресс!J222</f>
        <v>#DIV/0!</v>
      </c>
      <c r="AM222" s="18"/>
      <c r="AN222" s="911" t="e">
        <f>Пресс!Y222*Пресс!H222/Пресс!I222</f>
        <v>#DIV/0!</v>
      </c>
      <c r="AO222" s="917"/>
      <c r="AP222" s="877" t="e">
        <f>Пресс!Y222*Пресс!H222/Пресс!J222</f>
        <v>#DIV/0!</v>
      </c>
      <c r="AQ222" s="245"/>
      <c r="AR222" s="842" t="e">
        <f t="shared" si="154"/>
        <v>#DIV/0!</v>
      </c>
      <c r="AS222" s="876" t="e">
        <f t="shared" si="143"/>
        <v>#DIV/0!</v>
      </c>
      <c r="AT222" s="825" t="e">
        <f>Пресс!AA222*Пресс!H222/Пресс!I222</f>
        <v>#DIV/0!</v>
      </c>
      <c r="AU222" s="18"/>
      <c r="AV222" s="877" t="e">
        <f>Пресс!AA222*Пресс!H222/Пресс!J222</f>
        <v>#DIV/0!</v>
      </c>
      <c r="AW222" s="18"/>
      <c r="AX222" s="825" t="e">
        <f>Пресс!AC222*Пресс!H222/Пресс!I222</f>
        <v>#DIV/0!</v>
      </c>
      <c r="AY222" s="18"/>
      <c r="AZ222" s="877" t="e">
        <f>Пресс!AC222*Пресс!H222/Пресс!J222</f>
        <v>#DIV/0!</v>
      </c>
      <c r="BA222" s="245"/>
      <c r="BB222" s="876" t="e">
        <f t="shared" si="144"/>
        <v>#DIV/0!</v>
      </c>
      <c r="BC222" s="876" t="e">
        <f t="shared" si="145"/>
        <v>#DIV/0!</v>
      </c>
      <c r="BD222" s="825" t="e">
        <f>Пресс!AE222*Пресс!H222/Пресс!I222</f>
        <v>#DIV/0!</v>
      </c>
      <c r="BE222" s="18"/>
      <c r="BF222" s="877" t="e">
        <f>Пресс!AE222*Пресс!H222/Пресс!J222</f>
        <v>#DIV/0!</v>
      </c>
      <c r="BG222" s="18"/>
      <c r="BH222" s="825" t="e">
        <f>Пресс!AG222*Пресс!H222/Пресс!I222</f>
        <v>#DIV/0!</v>
      </c>
      <c r="BI222" s="29"/>
      <c r="BJ222" s="877" t="e">
        <f>Пресс!AG222*Пресс!H222/Пресс!J222</f>
        <v>#DIV/0!</v>
      </c>
      <c r="BK222" s="245"/>
      <c r="BL222" s="876" t="e">
        <f t="shared" si="146"/>
        <v>#DIV/0!</v>
      </c>
      <c r="BM222" s="876" t="e">
        <f t="shared" si="147"/>
        <v>#DIV/0!</v>
      </c>
      <c r="BN222" s="825" t="e">
        <f>Пресс!AI222*Пресс!H222/Пресс!I222</f>
        <v>#DIV/0!</v>
      </c>
      <c r="BO222" s="18"/>
      <c r="BP222" s="877" t="e">
        <f>Пресс!AI222*Пресс!H222/Пресс!J222</f>
        <v>#DIV/0!</v>
      </c>
      <c r="BQ222" s="18"/>
      <c r="BR222" s="825" t="e">
        <f>Пресс!AK222*Пресс!H222/Пресс!I222</f>
        <v>#DIV/0!</v>
      </c>
      <c r="BS222" s="18"/>
      <c r="BT222" s="877" t="e">
        <f>Пресс!AK222*Пресс!H222/Пресс!J222</f>
        <v>#DIV/0!</v>
      </c>
      <c r="BU222" s="245"/>
      <c r="BV222" s="842" t="e">
        <f t="shared" si="148"/>
        <v>#DIV/0!</v>
      </c>
      <c r="BW222" s="876" t="e">
        <f t="shared" si="149"/>
        <v>#DIV/0!</v>
      </c>
      <c r="BX222" s="825" t="e">
        <f>Пресс!AM222*Пресс!H222/Пресс!I222</f>
        <v>#DIV/0!</v>
      </c>
      <c r="BY222" s="18"/>
      <c r="BZ222" s="877" t="e">
        <f>Пресс!AM222*Пресс!H222/Пресс!J222</f>
        <v>#DIV/0!</v>
      </c>
      <c r="CA222" s="18"/>
      <c r="CB222" s="825" t="e">
        <f>Пресс!AO222*Пресс!H222/Пресс!I222</f>
        <v>#DIV/0!</v>
      </c>
      <c r="CC222" s="18"/>
      <c r="CD222" s="877" t="e">
        <f>Пресс!AO222*Пресс!H222/Пресс!J222</f>
        <v>#DIV/0!</v>
      </c>
      <c r="CE222" s="302"/>
      <c r="CF222" s="810" t="e">
        <f t="shared" ref="CF222:CF228" si="157">SUM(CH222,CJ222)</f>
        <v>#DIV/0!</v>
      </c>
      <c r="CG222" s="266">
        <f t="shared" ref="CG222:CG228" si="158">SUM(CI222,CK222)</f>
        <v>0</v>
      </c>
      <c r="CH222" s="202" t="e">
        <f>Пресс!AQ222*Пресс!H222/Пресс!I222</f>
        <v>#DIV/0!</v>
      </c>
      <c r="CI222" s="319"/>
      <c r="CJ222" s="229" t="e">
        <f>Пресс!AS222*Пресс!H222/Пресс!I222</f>
        <v>#DIV/0!</v>
      </c>
      <c r="CK222" s="35"/>
      <c r="CL222" s="294" t="e">
        <f t="shared" ref="CL222:CL228" si="159">SUM(CN222,CP222)</f>
        <v>#DIV/0!</v>
      </c>
      <c r="CM222" s="266">
        <f t="shared" ref="CM222:CM228" si="160">SUM(CO222,CQ222)</f>
        <v>0</v>
      </c>
      <c r="CN222" s="228" t="e">
        <f>Пресс!AU222*Пресс!H222/Пресс!I222</f>
        <v>#DIV/0!</v>
      </c>
      <c r="CO222" s="29"/>
      <c r="CP222" s="229" t="e">
        <f>Пресс!AW222*Пресс!H222/Пресс!I222</f>
        <v>#DIV/0!</v>
      </c>
      <c r="CQ222" s="45"/>
    </row>
    <row r="223" spans="1:95" ht="19.5" customHeight="1" outlineLevel="1" thickBot="1" x14ac:dyDescent="0.25">
      <c r="A223" s="206"/>
      <c r="B223" s="1224"/>
      <c r="C223" s="336"/>
      <c r="D223" s="226">
        <f>Пресс!E223</f>
        <v>0</v>
      </c>
      <c r="E223" s="201">
        <f>Пресс!F223</f>
        <v>0</v>
      </c>
      <c r="F223" s="226">
        <f>Пресс!G223</f>
        <v>0</v>
      </c>
      <c r="G223" s="226"/>
      <c r="H223" s="226"/>
      <c r="I223" s="226"/>
      <c r="J223" s="849" t="e">
        <f>Пресс!K223*Пресс!H223/Пресс!I223</f>
        <v>#DIV/0!</v>
      </c>
      <c r="K223" s="826" t="e">
        <f t="shared" si="139"/>
        <v>#DIV/0!</v>
      </c>
      <c r="L223" s="818" t="e">
        <f>Пресс!K223*Пресс!H223/Пресс!J223</f>
        <v>#DIV/0!</v>
      </c>
      <c r="M223" s="962" t="e">
        <f t="shared" si="140"/>
        <v>#DIV/0!</v>
      </c>
      <c r="N223" s="950" t="e">
        <f t="shared" si="151"/>
        <v>#DIV/0!</v>
      </c>
      <c r="O223" s="876" t="e">
        <f t="shared" si="150"/>
        <v>#DIV/0!</v>
      </c>
      <c r="P223" s="825" t="e">
        <f>Пресс!O223*Пресс!H223/Пресс!I223</f>
        <v>#DIV/0!</v>
      </c>
      <c r="Q223" s="18"/>
      <c r="R223" s="877" t="e">
        <f>Пресс!O223*Пресс!H223/Пресс!J223</f>
        <v>#DIV/0!</v>
      </c>
      <c r="S223" s="18"/>
      <c r="T223" s="825" t="e">
        <f>Пресс!Q223*Пресс!H223/Пресс!I223</f>
        <v>#DIV/0!</v>
      </c>
      <c r="U223" s="18"/>
      <c r="V223" s="877" t="e">
        <f>Пресс!Q223*Пресс!H223/Пресс!J223</f>
        <v>#DIV/0!</v>
      </c>
      <c r="W223" s="245"/>
      <c r="X223" s="842" t="e">
        <f t="shared" si="152"/>
        <v>#DIV/0!</v>
      </c>
      <c r="Y223" s="876" t="e">
        <f t="shared" si="141"/>
        <v>#DIV/0!</v>
      </c>
      <c r="Z223" s="825" t="e">
        <f>Пресс!S223*Пресс!H223/Пресс!I223</f>
        <v>#DIV/0!</v>
      </c>
      <c r="AA223" s="18"/>
      <c r="AB223" s="877" t="e">
        <f>Пресс!S223*Пресс!H223/Пресс!J223</f>
        <v>#DIV/0!</v>
      </c>
      <c r="AC223" s="18"/>
      <c r="AD223" s="825" t="e">
        <f>Пресс!U223*Пресс!H223/Пресс!I223</f>
        <v>#DIV/0!</v>
      </c>
      <c r="AE223" s="18"/>
      <c r="AF223" s="877" t="e">
        <f>Пресс!U223*Пресс!H223/Пресс!J223</f>
        <v>#DIV/0!</v>
      </c>
      <c r="AG223" s="245"/>
      <c r="AH223" s="842" t="e">
        <f t="shared" si="153"/>
        <v>#DIV/0!</v>
      </c>
      <c r="AI223" s="876" t="e">
        <f t="shared" si="142"/>
        <v>#DIV/0!</v>
      </c>
      <c r="AJ223" s="908" t="e">
        <f>Пресс!W223*Пресс!H223/Пресс!I223</f>
        <v>#DIV/0!</v>
      </c>
      <c r="AK223" s="914"/>
      <c r="AL223" s="877" t="e">
        <f>Пресс!W223*Пресс!H223/Пресс!J223</f>
        <v>#DIV/0!</v>
      </c>
      <c r="AM223" s="18"/>
      <c r="AN223" s="911" t="e">
        <f>Пресс!Y223*Пресс!H223/Пресс!I223</f>
        <v>#DIV/0!</v>
      </c>
      <c r="AO223" s="917"/>
      <c r="AP223" s="877" t="e">
        <f>Пресс!Y223*Пресс!H223/Пресс!J223</f>
        <v>#DIV/0!</v>
      </c>
      <c r="AQ223" s="245"/>
      <c r="AR223" s="842" t="e">
        <f t="shared" si="154"/>
        <v>#DIV/0!</v>
      </c>
      <c r="AS223" s="876" t="e">
        <f t="shared" si="143"/>
        <v>#DIV/0!</v>
      </c>
      <c r="AT223" s="825" t="e">
        <f>Пресс!AA223*Пресс!H223/Пресс!I223</f>
        <v>#DIV/0!</v>
      </c>
      <c r="AU223" s="18"/>
      <c r="AV223" s="877" t="e">
        <f>Пресс!AA223*Пресс!H223/Пресс!J223</f>
        <v>#DIV/0!</v>
      </c>
      <c r="AW223" s="18"/>
      <c r="AX223" s="825" t="e">
        <f>Пресс!AC223*Пресс!H223/Пресс!I223</f>
        <v>#DIV/0!</v>
      </c>
      <c r="AY223" s="18"/>
      <c r="AZ223" s="877" t="e">
        <f>Пресс!AC223*Пресс!H223/Пресс!J223</f>
        <v>#DIV/0!</v>
      </c>
      <c r="BA223" s="245"/>
      <c r="BB223" s="876" t="e">
        <f t="shared" si="144"/>
        <v>#DIV/0!</v>
      </c>
      <c r="BC223" s="876" t="e">
        <f t="shared" si="145"/>
        <v>#DIV/0!</v>
      </c>
      <c r="BD223" s="825" t="e">
        <f>Пресс!AE223*Пресс!H223/Пресс!I223</f>
        <v>#DIV/0!</v>
      </c>
      <c r="BE223" s="18"/>
      <c r="BF223" s="877" t="e">
        <f>Пресс!AE223*Пресс!H223/Пресс!J223</f>
        <v>#DIV/0!</v>
      </c>
      <c r="BG223" s="18"/>
      <c r="BH223" s="825" t="e">
        <f>Пресс!AG223*Пресс!H223/Пресс!I223</f>
        <v>#DIV/0!</v>
      </c>
      <c r="BI223" s="29"/>
      <c r="BJ223" s="877" t="e">
        <f>Пресс!AG223*Пресс!H223/Пресс!J223</f>
        <v>#DIV/0!</v>
      </c>
      <c r="BK223" s="245"/>
      <c r="BL223" s="876" t="e">
        <f t="shared" si="146"/>
        <v>#DIV/0!</v>
      </c>
      <c r="BM223" s="876" t="e">
        <f t="shared" si="147"/>
        <v>#DIV/0!</v>
      </c>
      <c r="BN223" s="825" t="e">
        <f>Пресс!AI223*Пресс!H223/Пресс!I223</f>
        <v>#DIV/0!</v>
      </c>
      <c r="BO223" s="18"/>
      <c r="BP223" s="877" t="e">
        <f>Пресс!AI223*Пресс!H223/Пресс!J223</f>
        <v>#DIV/0!</v>
      </c>
      <c r="BQ223" s="18"/>
      <c r="BR223" s="825" t="e">
        <f>Пресс!AK223*Пресс!H223/Пресс!I223</f>
        <v>#DIV/0!</v>
      </c>
      <c r="BS223" s="18"/>
      <c r="BT223" s="877" t="e">
        <f>Пресс!AK223*Пресс!H223/Пресс!J223</f>
        <v>#DIV/0!</v>
      </c>
      <c r="BU223" s="245"/>
      <c r="BV223" s="842" t="e">
        <f t="shared" si="148"/>
        <v>#DIV/0!</v>
      </c>
      <c r="BW223" s="876" t="e">
        <f t="shared" si="149"/>
        <v>#DIV/0!</v>
      </c>
      <c r="BX223" s="825" t="e">
        <f>Пресс!AM223*Пресс!H223/Пресс!I223</f>
        <v>#DIV/0!</v>
      </c>
      <c r="BY223" s="18"/>
      <c r="BZ223" s="877" t="e">
        <f>Пресс!AM223*Пресс!H223/Пресс!J223</f>
        <v>#DIV/0!</v>
      </c>
      <c r="CA223" s="18"/>
      <c r="CB223" s="825" t="e">
        <f>Пресс!AO223*Пресс!H223/Пресс!I223</f>
        <v>#DIV/0!</v>
      </c>
      <c r="CC223" s="18"/>
      <c r="CD223" s="877" t="e">
        <f>Пресс!AO223*Пресс!H223/Пресс!J223</f>
        <v>#DIV/0!</v>
      </c>
      <c r="CE223" s="302"/>
      <c r="CF223" s="810" t="e">
        <f t="shared" si="157"/>
        <v>#DIV/0!</v>
      </c>
      <c r="CG223" s="266">
        <f t="shared" si="158"/>
        <v>0</v>
      </c>
      <c r="CH223" s="202" t="e">
        <f>Пресс!AQ223*Пресс!H223/Пресс!I223</f>
        <v>#DIV/0!</v>
      </c>
      <c r="CI223" s="319"/>
      <c r="CJ223" s="229" t="e">
        <f>Пресс!AS223*Пресс!H223/Пресс!I223</f>
        <v>#DIV/0!</v>
      </c>
      <c r="CK223" s="35"/>
      <c r="CL223" s="294" t="e">
        <f t="shared" si="159"/>
        <v>#DIV/0!</v>
      </c>
      <c r="CM223" s="266">
        <f t="shared" si="160"/>
        <v>0</v>
      </c>
      <c r="CN223" s="228" t="e">
        <f>Пресс!AU223*Пресс!H223/Пресс!I223</f>
        <v>#DIV/0!</v>
      </c>
      <c r="CO223" s="29"/>
      <c r="CP223" s="229" t="e">
        <f>Пресс!AW223*Пресс!H223/Пресс!I223</f>
        <v>#DIV/0!</v>
      </c>
      <c r="CQ223" s="45"/>
    </row>
    <row r="224" spans="1:95" ht="19.5" customHeight="1" outlineLevel="1" thickBot="1" x14ac:dyDescent="0.25">
      <c r="A224" s="206"/>
      <c r="B224" s="1224"/>
      <c r="C224" s="336"/>
      <c r="D224" s="226">
        <f>Пресс!E224</f>
        <v>0</v>
      </c>
      <c r="E224" s="201">
        <f>Пресс!F224</f>
        <v>0</v>
      </c>
      <c r="F224" s="226">
        <f>Пресс!G224</f>
        <v>0</v>
      </c>
      <c r="G224" s="226"/>
      <c r="H224" s="226"/>
      <c r="I224" s="226"/>
      <c r="J224" s="849" t="e">
        <f>Пресс!K224*Пресс!H224/Пресс!I224</f>
        <v>#DIV/0!</v>
      </c>
      <c r="K224" s="826" t="e">
        <f t="shared" si="139"/>
        <v>#DIV/0!</v>
      </c>
      <c r="L224" s="818" t="e">
        <f>Пресс!K224*Пресс!H224/Пресс!J224</f>
        <v>#DIV/0!</v>
      </c>
      <c r="M224" s="962" t="e">
        <f t="shared" si="140"/>
        <v>#DIV/0!</v>
      </c>
      <c r="N224" s="950" t="e">
        <f t="shared" si="151"/>
        <v>#DIV/0!</v>
      </c>
      <c r="O224" s="876" t="e">
        <f t="shared" si="150"/>
        <v>#DIV/0!</v>
      </c>
      <c r="P224" s="825" t="e">
        <f>Пресс!O224*Пресс!H224/Пресс!I224</f>
        <v>#DIV/0!</v>
      </c>
      <c r="Q224" s="18"/>
      <c r="R224" s="877" t="e">
        <f>Пресс!O224*Пресс!H224/Пресс!J224</f>
        <v>#DIV/0!</v>
      </c>
      <c r="S224" s="18"/>
      <c r="T224" s="825" t="e">
        <f>Пресс!Q224*Пресс!H224/Пресс!I224</f>
        <v>#DIV/0!</v>
      </c>
      <c r="U224" s="18"/>
      <c r="V224" s="877" t="e">
        <f>Пресс!Q224*Пресс!H224/Пресс!J224</f>
        <v>#DIV/0!</v>
      </c>
      <c r="W224" s="245"/>
      <c r="X224" s="842" t="e">
        <f t="shared" si="152"/>
        <v>#DIV/0!</v>
      </c>
      <c r="Y224" s="876" t="e">
        <f t="shared" si="141"/>
        <v>#DIV/0!</v>
      </c>
      <c r="Z224" s="825" t="e">
        <f>Пресс!S224*Пресс!H224/Пресс!I224</f>
        <v>#DIV/0!</v>
      </c>
      <c r="AA224" s="18"/>
      <c r="AB224" s="877" t="e">
        <f>Пресс!S224*Пресс!H224/Пресс!J224</f>
        <v>#DIV/0!</v>
      </c>
      <c r="AC224" s="18"/>
      <c r="AD224" s="825" t="e">
        <f>Пресс!U224*Пресс!H224/Пресс!I224</f>
        <v>#DIV/0!</v>
      </c>
      <c r="AE224" s="18"/>
      <c r="AF224" s="877" t="e">
        <f>Пресс!U224*Пресс!H224/Пресс!J224</f>
        <v>#DIV/0!</v>
      </c>
      <c r="AG224" s="245"/>
      <c r="AH224" s="842" t="e">
        <f t="shared" si="153"/>
        <v>#DIV/0!</v>
      </c>
      <c r="AI224" s="876" t="e">
        <f t="shared" si="142"/>
        <v>#DIV/0!</v>
      </c>
      <c r="AJ224" s="908" t="e">
        <f>Пресс!W224*Пресс!H224/Пресс!I224</f>
        <v>#DIV/0!</v>
      </c>
      <c r="AK224" s="914"/>
      <c r="AL224" s="877" t="e">
        <f>Пресс!W224*Пресс!H224/Пресс!J224</f>
        <v>#DIV/0!</v>
      </c>
      <c r="AM224" s="18"/>
      <c r="AN224" s="911" t="e">
        <f>Пресс!Y224*Пресс!H224/Пресс!I224</f>
        <v>#DIV/0!</v>
      </c>
      <c r="AO224" s="917"/>
      <c r="AP224" s="877" t="e">
        <f>Пресс!Y224*Пресс!H224/Пресс!J224</f>
        <v>#DIV/0!</v>
      </c>
      <c r="AQ224" s="245"/>
      <c r="AR224" s="842" t="e">
        <f t="shared" si="154"/>
        <v>#DIV/0!</v>
      </c>
      <c r="AS224" s="876" t="e">
        <f t="shared" si="143"/>
        <v>#DIV/0!</v>
      </c>
      <c r="AT224" s="825" t="e">
        <f>Пресс!AA224*Пресс!H224/Пресс!I224</f>
        <v>#DIV/0!</v>
      </c>
      <c r="AU224" s="18"/>
      <c r="AV224" s="877" t="e">
        <f>Пресс!AA224*Пресс!H224/Пресс!J224</f>
        <v>#DIV/0!</v>
      </c>
      <c r="AW224" s="18"/>
      <c r="AX224" s="825" t="e">
        <f>Пресс!AC224*Пресс!H224/Пресс!I224</f>
        <v>#DIV/0!</v>
      </c>
      <c r="AY224" s="18"/>
      <c r="AZ224" s="877" t="e">
        <f>Пресс!AC224*Пресс!H224/Пресс!J224</f>
        <v>#DIV/0!</v>
      </c>
      <c r="BA224" s="245"/>
      <c r="BB224" s="876" t="e">
        <f t="shared" si="144"/>
        <v>#DIV/0!</v>
      </c>
      <c r="BC224" s="876" t="e">
        <f t="shared" si="145"/>
        <v>#DIV/0!</v>
      </c>
      <c r="BD224" s="825" t="e">
        <f>Пресс!AE224*Пресс!H224/Пресс!I224</f>
        <v>#DIV/0!</v>
      </c>
      <c r="BE224" s="18"/>
      <c r="BF224" s="877" t="e">
        <f>Пресс!AE224*Пресс!H224/Пресс!J224</f>
        <v>#DIV/0!</v>
      </c>
      <c r="BG224" s="18"/>
      <c r="BH224" s="825" t="e">
        <f>Пресс!AG224*Пресс!H224/Пресс!I224</f>
        <v>#DIV/0!</v>
      </c>
      <c r="BI224" s="29"/>
      <c r="BJ224" s="877" t="e">
        <f>Пресс!AG224*Пресс!H224/Пресс!J224</f>
        <v>#DIV/0!</v>
      </c>
      <c r="BK224" s="245"/>
      <c r="BL224" s="876" t="e">
        <f t="shared" si="146"/>
        <v>#DIV/0!</v>
      </c>
      <c r="BM224" s="876" t="e">
        <f t="shared" si="147"/>
        <v>#DIV/0!</v>
      </c>
      <c r="BN224" s="825" t="e">
        <f>Пресс!AI224*Пресс!H224/Пресс!I224</f>
        <v>#DIV/0!</v>
      </c>
      <c r="BO224" s="18"/>
      <c r="BP224" s="877" t="e">
        <f>Пресс!AI224*Пресс!H224/Пресс!J224</f>
        <v>#DIV/0!</v>
      </c>
      <c r="BQ224" s="18"/>
      <c r="BR224" s="825" t="e">
        <f>Пресс!AK224*Пресс!H224/Пресс!I224</f>
        <v>#DIV/0!</v>
      </c>
      <c r="BS224" s="18"/>
      <c r="BT224" s="877" t="e">
        <f>Пресс!AK224*Пресс!H224/Пресс!J224</f>
        <v>#DIV/0!</v>
      </c>
      <c r="BU224" s="245"/>
      <c r="BV224" s="842" t="e">
        <f t="shared" si="148"/>
        <v>#DIV/0!</v>
      </c>
      <c r="BW224" s="876" t="e">
        <f t="shared" si="149"/>
        <v>#DIV/0!</v>
      </c>
      <c r="BX224" s="825" t="e">
        <f>Пресс!AM224*Пресс!H224/Пресс!I224</f>
        <v>#DIV/0!</v>
      </c>
      <c r="BY224" s="18"/>
      <c r="BZ224" s="877" t="e">
        <f>Пресс!AM224*Пресс!H224/Пресс!J224</f>
        <v>#DIV/0!</v>
      </c>
      <c r="CA224" s="18"/>
      <c r="CB224" s="825" t="e">
        <f>Пресс!AO224*Пресс!H224/Пресс!I224</f>
        <v>#DIV/0!</v>
      </c>
      <c r="CC224" s="18"/>
      <c r="CD224" s="877" t="e">
        <f>Пресс!AO224*Пресс!H224/Пресс!J224</f>
        <v>#DIV/0!</v>
      </c>
      <c r="CE224" s="302"/>
      <c r="CF224" s="810" t="e">
        <f t="shared" si="157"/>
        <v>#DIV/0!</v>
      </c>
      <c r="CG224" s="266">
        <f t="shared" si="158"/>
        <v>0</v>
      </c>
      <c r="CH224" s="202" t="e">
        <f>Пресс!AQ224*Пресс!H224/Пресс!I224</f>
        <v>#DIV/0!</v>
      </c>
      <c r="CI224" s="319"/>
      <c r="CJ224" s="229" t="e">
        <f>Пресс!AS224*Пресс!H224/Пресс!I224</f>
        <v>#DIV/0!</v>
      </c>
      <c r="CK224" s="35"/>
      <c r="CL224" s="294" t="e">
        <f t="shared" si="159"/>
        <v>#DIV/0!</v>
      </c>
      <c r="CM224" s="266">
        <f t="shared" si="160"/>
        <v>0</v>
      </c>
      <c r="CN224" s="228" t="e">
        <f>Пресс!AU224*Пресс!H224/Пресс!I224</f>
        <v>#DIV/0!</v>
      </c>
      <c r="CO224" s="29"/>
      <c r="CP224" s="229" t="e">
        <f>Пресс!AW224*Пресс!H224/Пресс!I224</f>
        <v>#DIV/0!</v>
      </c>
      <c r="CQ224" s="45"/>
    </row>
    <row r="225" spans="1:95" ht="19.5" customHeight="1" outlineLevel="1" thickBot="1" x14ac:dyDescent="0.25">
      <c r="A225" s="206"/>
      <c r="B225" s="1224"/>
      <c r="C225" s="336"/>
      <c r="D225" s="226">
        <f>Пресс!E225</f>
        <v>0</v>
      </c>
      <c r="E225" s="201">
        <f>Пресс!F225</f>
        <v>0</v>
      </c>
      <c r="F225" s="226">
        <f>Пресс!G225</f>
        <v>0</v>
      </c>
      <c r="G225" s="226"/>
      <c r="H225" s="226"/>
      <c r="I225" s="226"/>
      <c r="J225" s="849" t="e">
        <f>Пресс!K225*Пресс!H225/Пресс!I225</f>
        <v>#DIV/0!</v>
      </c>
      <c r="K225" s="826" t="e">
        <f t="shared" si="139"/>
        <v>#DIV/0!</v>
      </c>
      <c r="L225" s="818" t="e">
        <f>Пресс!K225*Пресс!H225/Пресс!J225</f>
        <v>#DIV/0!</v>
      </c>
      <c r="M225" s="962" t="e">
        <f t="shared" si="140"/>
        <v>#DIV/0!</v>
      </c>
      <c r="N225" s="950" t="e">
        <f t="shared" si="151"/>
        <v>#DIV/0!</v>
      </c>
      <c r="O225" s="876" t="e">
        <f t="shared" si="150"/>
        <v>#DIV/0!</v>
      </c>
      <c r="P225" s="825" t="e">
        <f>Пресс!O225*Пресс!H225/Пресс!I225</f>
        <v>#DIV/0!</v>
      </c>
      <c r="Q225" s="18"/>
      <c r="R225" s="877" t="e">
        <f>Пресс!O225*Пресс!H225/Пресс!J225</f>
        <v>#DIV/0!</v>
      </c>
      <c r="S225" s="18"/>
      <c r="T225" s="825" t="e">
        <f>Пресс!Q225*Пресс!H225/Пресс!I225</f>
        <v>#DIV/0!</v>
      </c>
      <c r="U225" s="18"/>
      <c r="V225" s="877" t="e">
        <f>Пресс!Q225*Пресс!H225/Пресс!J225</f>
        <v>#DIV/0!</v>
      </c>
      <c r="W225" s="245"/>
      <c r="X225" s="842" t="e">
        <f t="shared" si="152"/>
        <v>#DIV/0!</v>
      </c>
      <c r="Y225" s="876" t="e">
        <f t="shared" si="141"/>
        <v>#DIV/0!</v>
      </c>
      <c r="Z225" s="825" t="e">
        <f>Пресс!S225*Пресс!H225/Пресс!I225</f>
        <v>#DIV/0!</v>
      </c>
      <c r="AA225" s="18"/>
      <c r="AB225" s="877" t="e">
        <f>Пресс!S225*Пресс!H225/Пресс!J225</f>
        <v>#DIV/0!</v>
      </c>
      <c r="AC225" s="18"/>
      <c r="AD225" s="825" t="e">
        <f>Пресс!U225*Пресс!H225/Пресс!I225</f>
        <v>#DIV/0!</v>
      </c>
      <c r="AE225" s="18"/>
      <c r="AF225" s="877" t="e">
        <f>Пресс!U225*Пресс!H225/Пресс!J225</f>
        <v>#DIV/0!</v>
      </c>
      <c r="AG225" s="245"/>
      <c r="AH225" s="842" t="e">
        <f t="shared" si="153"/>
        <v>#DIV/0!</v>
      </c>
      <c r="AI225" s="876" t="e">
        <f t="shared" si="142"/>
        <v>#DIV/0!</v>
      </c>
      <c r="AJ225" s="908" t="e">
        <f>Пресс!W225*Пресс!H225/Пресс!I225</f>
        <v>#DIV/0!</v>
      </c>
      <c r="AK225" s="914"/>
      <c r="AL225" s="877" t="e">
        <f>Пресс!W225*Пресс!H225/Пресс!J225</f>
        <v>#DIV/0!</v>
      </c>
      <c r="AM225" s="18"/>
      <c r="AN225" s="911" t="e">
        <f>Пресс!Y225*Пресс!H225/Пресс!I225</f>
        <v>#DIV/0!</v>
      </c>
      <c r="AO225" s="917"/>
      <c r="AP225" s="877" t="e">
        <f>Пресс!Y225*Пресс!H225/Пресс!J225</f>
        <v>#DIV/0!</v>
      </c>
      <c r="AQ225" s="245"/>
      <c r="AR225" s="842" t="e">
        <f t="shared" si="154"/>
        <v>#DIV/0!</v>
      </c>
      <c r="AS225" s="876" t="e">
        <f t="shared" si="143"/>
        <v>#DIV/0!</v>
      </c>
      <c r="AT225" s="825" t="e">
        <f>Пресс!AA225*Пресс!H225/Пресс!I225</f>
        <v>#DIV/0!</v>
      </c>
      <c r="AU225" s="18"/>
      <c r="AV225" s="877" t="e">
        <f>Пресс!AA225*Пресс!H225/Пресс!J225</f>
        <v>#DIV/0!</v>
      </c>
      <c r="AW225" s="18"/>
      <c r="AX225" s="825" t="e">
        <f>Пресс!AC225*Пресс!H225/Пресс!I225</f>
        <v>#DIV/0!</v>
      </c>
      <c r="AY225" s="18"/>
      <c r="AZ225" s="877" t="e">
        <f>Пресс!AC225*Пресс!H225/Пресс!J225</f>
        <v>#DIV/0!</v>
      </c>
      <c r="BA225" s="245"/>
      <c r="BB225" s="876" t="e">
        <f t="shared" si="144"/>
        <v>#DIV/0!</v>
      </c>
      <c r="BC225" s="876" t="e">
        <f t="shared" si="145"/>
        <v>#DIV/0!</v>
      </c>
      <c r="BD225" s="825" t="e">
        <f>Пресс!AE225*Пресс!H225/Пресс!I225</f>
        <v>#DIV/0!</v>
      </c>
      <c r="BE225" s="18"/>
      <c r="BF225" s="877" t="e">
        <f>Пресс!AE225*Пресс!H225/Пресс!J225</f>
        <v>#DIV/0!</v>
      </c>
      <c r="BG225" s="18"/>
      <c r="BH225" s="825" t="e">
        <f>Пресс!AG225*Пресс!H225/Пресс!I225</f>
        <v>#DIV/0!</v>
      </c>
      <c r="BI225" s="29"/>
      <c r="BJ225" s="877" t="e">
        <f>Пресс!AG225*Пресс!H225/Пресс!J225</f>
        <v>#DIV/0!</v>
      </c>
      <c r="BK225" s="245"/>
      <c r="BL225" s="876" t="e">
        <f t="shared" si="146"/>
        <v>#DIV/0!</v>
      </c>
      <c r="BM225" s="876" t="e">
        <f t="shared" si="147"/>
        <v>#DIV/0!</v>
      </c>
      <c r="BN225" s="825" t="e">
        <f>Пресс!AI225*Пресс!H225/Пресс!I225</f>
        <v>#DIV/0!</v>
      </c>
      <c r="BO225" s="18"/>
      <c r="BP225" s="877" t="e">
        <f>Пресс!AI225*Пресс!H225/Пресс!J225</f>
        <v>#DIV/0!</v>
      </c>
      <c r="BQ225" s="18"/>
      <c r="BR225" s="825" t="e">
        <f>Пресс!AK225*Пресс!H225/Пресс!I225</f>
        <v>#DIV/0!</v>
      </c>
      <c r="BS225" s="18"/>
      <c r="BT225" s="877" t="e">
        <f>Пресс!AK225*Пресс!H225/Пресс!J225</f>
        <v>#DIV/0!</v>
      </c>
      <c r="BU225" s="245"/>
      <c r="BV225" s="842" t="e">
        <f t="shared" si="148"/>
        <v>#DIV/0!</v>
      </c>
      <c r="BW225" s="876" t="e">
        <f t="shared" si="149"/>
        <v>#DIV/0!</v>
      </c>
      <c r="BX225" s="825" t="e">
        <f>Пресс!AM225*Пресс!H225/Пресс!I225</f>
        <v>#DIV/0!</v>
      </c>
      <c r="BY225" s="18"/>
      <c r="BZ225" s="877" t="e">
        <f>Пресс!AM225*Пресс!H225/Пресс!J225</f>
        <v>#DIV/0!</v>
      </c>
      <c r="CA225" s="18"/>
      <c r="CB225" s="825" t="e">
        <f>Пресс!AO225*Пресс!H225/Пресс!I225</f>
        <v>#DIV/0!</v>
      </c>
      <c r="CC225" s="18"/>
      <c r="CD225" s="877" t="e">
        <f>Пресс!AO225*Пресс!H225/Пресс!J225</f>
        <v>#DIV/0!</v>
      </c>
      <c r="CE225" s="302"/>
      <c r="CF225" s="810" t="e">
        <f t="shared" si="157"/>
        <v>#DIV/0!</v>
      </c>
      <c r="CG225" s="266">
        <f t="shared" si="158"/>
        <v>0</v>
      </c>
      <c r="CH225" s="202" t="e">
        <f>Пресс!AQ225*Пресс!H225/Пресс!I225</f>
        <v>#DIV/0!</v>
      </c>
      <c r="CI225" s="319"/>
      <c r="CJ225" s="229" t="e">
        <f>Пресс!AS225*Пресс!H225/Пресс!I225</f>
        <v>#DIV/0!</v>
      </c>
      <c r="CK225" s="35"/>
      <c r="CL225" s="294" t="e">
        <f t="shared" si="159"/>
        <v>#DIV/0!</v>
      </c>
      <c r="CM225" s="266">
        <f t="shared" si="160"/>
        <v>0</v>
      </c>
      <c r="CN225" s="228" t="e">
        <f>Пресс!AU225*Пресс!H225/Пресс!I225</f>
        <v>#DIV/0!</v>
      </c>
      <c r="CO225" s="29"/>
      <c r="CP225" s="229" t="e">
        <f>Пресс!AW225*Пресс!H225/Пресс!I225</f>
        <v>#DIV/0!</v>
      </c>
      <c r="CQ225" s="45"/>
    </row>
    <row r="226" spans="1:95" ht="19.5" customHeight="1" outlineLevel="1" thickBot="1" x14ac:dyDescent="0.25">
      <c r="A226" s="206"/>
      <c r="B226" s="1224"/>
      <c r="C226" s="336"/>
      <c r="D226" s="226">
        <f>Пресс!E226</f>
        <v>0</v>
      </c>
      <c r="E226" s="201">
        <f>Пресс!F226</f>
        <v>0</v>
      </c>
      <c r="F226" s="226">
        <f>Пресс!G226</f>
        <v>0</v>
      </c>
      <c r="G226" s="226"/>
      <c r="H226" s="226"/>
      <c r="I226" s="226"/>
      <c r="J226" s="849" t="e">
        <f>Пресс!K226*Пресс!H226/Пресс!I226</f>
        <v>#DIV/0!</v>
      </c>
      <c r="K226" s="826" t="e">
        <f t="shared" si="139"/>
        <v>#DIV/0!</v>
      </c>
      <c r="L226" s="818" t="e">
        <f>Пресс!K226*Пресс!H226/Пресс!J226</f>
        <v>#DIV/0!</v>
      </c>
      <c r="M226" s="962" t="e">
        <f t="shared" si="140"/>
        <v>#DIV/0!</v>
      </c>
      <c r="N226" s="950" t="e">
        <f t="shared" si="151"/>
        <v>#DIV/0!</v>
      </c>
      <c r="O226" s="876" t="e">
        <f t="shared" si="150"/>
        <v>#DIV/0!</v>
      </c>
      <c r="P226" s="825" t="e">
        <f>Пресс!O226*Пресс!H226/Пресс!I226</f>
        <v>#DIV/0!</v>
      </c>
      <c r="Q226" s="18"/>
      <c r="R226" s="877" t="e">
        <f>Пресс!O226*Пресс!H226/Пресс!J226</f>
        <v>#DIV/0!</v>
      </c>
      <c r="S226" s="18"/>
      <c r="T226" s="825" t="e">
        <f>Пресс!Q226*Пресс!H226/Пресс!I226</f>
        <v>#DIV/0!</v>
      </c>
      <c r="U226" s="18"/>
      <c r="V226" s="877" t="e">
        <f>Пресс!Q226*Пресс!H226/Пресс!J226</f>
        <v>#DIV/0!</v>
      </c>
      <c r="W226" s="245"/>
      <c r="X226" s="842" t="e">
        <f t="shared" si="152"/>
        <v>#DIV/0!</v>
      </c>
      <c r="Y226" s="876" t="e">
        <f t="shared" si="141"/>
        <v>#DIV/0!</v>
      </c>
      <c r="Z226" s="825" t="e">
        <f>Пресс!S226*Пресс!H226/Пресс!I226</f>
        <v>#DIV/0!</v>
      </c>
      <c r="AA226" s="18"/>
      <c r="AB226" s="877" t="e">
        <f>Пресс!S226*Пресс!H226/Пресс!J226</f>
        <v>#DIV/0!</v>
      </c>
      <c r="AC226" s="18"/>
      <c r="AD226" s="825" t="e">
        <f>Пресс!U226*Пресс!H226/Пресс!I226</f>
        <v>#DIV/0!</v>
      </c>
      <c r="AE226" s="18"/>
      <c r="AF226" s="877" t="e">
        <f>Пресс!U226*Пресс!H226/Пресс!J226</f>
        <v>#DIV/0!</v>
      </c>
      <c r="AG226" s="245"/>
      <c r="AH226" s="842" t="e">
        <f t="shared" si="153"/>
        <v>#DIV/0!</v>
      </c>
      <c r="AI226" s="876" t="e">
        <f t="shared" si="142"/>
        <v>#DIV/0!</v>
      </c>
      <c r="AJ226" s="908" t="e">
        <f>Пресс!W226*Пресс!H226/Пресс!I226</f>
        <v>#DIV/0!</v>
      </c>
      <c r="AK226" s="914"/>
      <c r="AL226" s="877" t="e">
        <f>Пресс!W226*Пресс!H226/Пресс!J226</f>
        <v>#DIV/0!</v>
      </c>
      <c r="AM226" s="18"/>
      <c r="AN226" s="911" t="e">
        <f>Пресс!Y226*Пресс!H226/Пресс!I226</f>
        <v>#DIV/0!</v>
      </c>
      <c r="AO226" s="917"/>
      <c r="AP226" s="877" t="e">
        <f>Пресс!Y226*Пресс!H226/Пресс!J226</f>
        <v>#DIV/0!</v>
      </c>
      <c r="AQ226" s="245"/>
      <c r="AR226" s="842" t="e">
        <f t="shared" si="154"/>
        <v>#DIV/0!</v>
      </c>
      <c r="AS226" s="876" t="e">
        <f t="shared" si="143"/>
        <v>#DIV/0!</v>
      </c>
      <c r="AT226" s="825" t="e">
        <f>Пресс!AA226*Пресс!H226/Пресс!I226</f>
        <v>#DIV/0!</v>
      </c>
      <c r="AU226" s="18"/>
      <c r="AV226" s="877" t="e">
        <f>Пресс!AA226*Пресс!H226/Пресс!J226</f>
        <v>#DIV/0!</v>
      </c>
      <c r="AW226" s="18"/>
      <c r="AX226" s="825" t="e">
        <f>Пресс!AC226*Пресс!H226/Пресс!I226</f>
        <v>#DIV/0!</v>
      </c>
      <c r="AY226" s="18"/>
      <c r="AZ226" s="877" t="e">
        <f>Пресс!AC226*Пресс!H226/Пресс!J226</f>
        <v>#DIV/0!</v>
      </c>
      <c r="BA226" s="245"/>
      <c r="BB226" s="876" t="e">
        <f t="shared" si="144"/>
        <v>#DIV/0!</v>
      </c>
      <c r="BC226" s="876" t="e">
        <f t="shared" si="145"/>
        <v>#DIV/0!</v>
      </c>
      <c r="BD226" s="825" t="e">
        <f>Пресс!AE226*Пресс!H226/Пресс!I226</f>
        <v>#DIV/0!</v>
      </c>
      <c r="BE226" s="18"/>
      <c r="BF226" s="877" t="e">
        <f>Пресс!AE226*Пресс!H226/Пресс!J226</f>
        <v>#DIV/0!</v>
      </c>
      <c r="BG226" s="18"/>
      <c r="BH226" s="825" t="e">
        <f>Пресс!AG226*Пресс!H226/Пресс!I226</f>
        <v>#DIV/0!</v>
      </c>
      <c r="BI226" s="29"/>
      <c r="BJ226" s="877" t="e">
        <f>Пресс!AG226*Пресс!H226/Пресс!J226</f>
        <v>#DIV/0!</v>
      </c>
      <c r="BK226" s="245"/>
      <c r="BL226" s="876" t="e">
        <f t="shared" si="146"/>
        <v>#DIV/0!</v>
      </c>
      <c r="BM226" s="876" t="e">
        <f t="shared" si="147"/>
        <v>#DIV/0!</v>
      </c>
      <c r="BN226" s="825" t="e">
        <f>Пресс!AI226*Пресс!H226/Пресс!I226</f>
        <v>#DIV/0!</v>
      </c>
      <c r="BO226" s="18"/>
      <c r="BP226" s="877" t="e">
        <f>Пресс!AI226*Пресс!H226/Пресс!J226</f>
        <v>#DIV/0!</v>
      </c>
      <c r="BQ226" s="18"/>
      <c r="BR226" s="825" t="e">
        <f>Пресс!AK226*Пресс!H226/Пресс!I226</f>
        <v>#DIV/0!</v>
      </c>
      <c r="BS226" s="18"/>
      <c r="BT226" s="877" t="e">
        <f>Пресс!AK226*Пресс!H226/Пресс!J226</f>
        <v>#DIV/0!</v>
      </c>
      <c r="BU226" s="245"/>
      <c r="BV226" s="842" t="e">
        <f t="shared" si="148"/>
        <v>#DIV/0!</v>
      </c>
      <c r="BW226" s="876" t="e">
        <f t="shared" si="149"/>
        <v>#DIV/0!</v>
      </c>
      <c r="BX226" s="825" t="e">
        <f>Пресс!AM226*Пресс!H226/Пресс!I226</f>
        <v>#DIV/0!</v>
      </c>
      <c r="BY226" s="18"/>
      <c r="BZ226" s="877" t="e">
        <f>Пресс!AM226*Пресс!H226/Пресс!J226</f>
        <v>#DIV/0!</v>
      </c>
      <c r="CA226" s="18"/>
      <c r="CB226" s="825" t="e">
        <f>Пресс!AO226*Пресс!H226/Пресс!I226</f>
        <v>#DIV/0!</v>
      </c>
      <c r="CC226" s="18"/>
      <c r="CD226" s="877" t="e">
        <f>Пресс!AO226*Пресс!H226/Пресс!J226</f>
        <v>#DIV/0!</v>
      </c>
      <c r="CE226" s="302"/>
      <c r="CF226" s="810" t="e">
        <f t="shared" si="157"/>
        <v>#DIV/0!</v>
      </c>
      <c r="CG226" s="266">
        <f t="shared" si="158"/>
        <v>0</v>
      </c>
      <c r="CH226" s="202" t="e">
        <f>Пресс!AQ226*Пресс!H226/Пресс!I226</f>
        <v>#DIV/0!</v>
      </c>
      <c r="CI226" s="319"/>
      <c r="CJ226" s="229" t="e">
        <f>Пресс!AS226*Пресс!H226/Пресс!I226</f>
        <v>#DIV/0!</v>
      </c>
      <c r="CK226" s="35"/>
      <c r="CL226" s="294" t="e">
        <f t="shared" si="159"/>
        <v>#DIV/0!</v>
      </c>
      <c r="CM226" s="266">
        <f t="shared" si="160"/>
        <v>0</v>
      </c>
      <c r="CN226" s="228" t="e">
        <f>Пресс!AU226*Пресс!H226/Пресс!I226</f>
        <v>#DIV/0!</v>
      </c>
      <c r="CO226" s="29"/>
      <c r="CP226" s="229" t="e">
        <f>Пресс!AW226*Пресс!H226/Пресс!I226</f>
        <v>#DIV/0!</v>
      </c>
      <c r="CQ226" s="45"/>
    </row>
    <row r="227" spans="1:95" ht="19.5" customHeight="1" outlineLevel="1" thickBot="1" x14ac:dyDescent="0.25">
      <c r="A227" s="206"/>
      <c r="B227" s="1224"/>
      <c r="C227" s="336"/>
      <c r="D227" s="226">
        <f>Пресс!E227</f>
        <v>0</v>
      </c>
      <c r="E227" s="201">
        <f>Пресс!F227</f>
        <v>0</v>
      </c>
      <c r="F227" s="226">
        <f>Пресс!G227</f>
        <v>0</v>
      </c>
      <c r="G227" s="226"/>
      <c r="H227" s="226"/>
      <c r="I227" s="226"/>
      <c r="J227" s="849" t="e">
        <f>Пресс!K227*Пресс!H227/Пресс!I227</f>
        <v>#DIV/0!</v>
      </c>
      <c r="K227" s="826" t="e">
        <f t="shared" si="139"/>
        <v>#DIV/0!</v>
      </c>
      <c r="L227" s="818" t="e">
        <f>Пресс!K227*Пресс!H227/Пресс!J227</f>
        <v>#DIV/0!</v>
      </c>
      <c r="M227" s="962" t="e">
        <f t="shared" si="140"/>
        <v>#DIV/0!</v>
      </c>
      <c r="N227" s="950" t="e">
        <f t="shared" si="151"/>
        <v>#DIV/0!</v>
      </c>
      <c r="O227" s="876" t="e">
        <f t="shared" si="150"/>
        <v>#DIV/0!</v>
      </c>
      <c r="P227" s="825" t="e">
        <f>Пресс!O227*Пресс!H227/Пресс!I227</f>
        <v>#DIV/0!</v>
      </c>
      <c r="Q227" s="18"/>
      <c r="R227" s="877" t="e">
        <f>Пресс!O227*Пресс!H227/Пресс!J227</f>
        <v>#DIV/0!</v>
      </c>
      <c r="S227" s="18"/>
      <c r="T227" s="825" t="e">
        <f>Пресс!Q227*Пресс!H227/Пресс!I227</f>
        <v>#DIV/0!</v>
      </c>
      <c r="U227" s="18"/>
      <c r="V227" s="877" t="e">
        <f>Пресс!Q227*Пресс!H227/Пресс!J227</f>
        <v>#DIV/0!</v>
      </c>
      <c r="W227" s="245"/>
      <c r="X227" s="842" t="e">
        <f t="shared" si="152"/>
        <v>#DIV/0!</v>
      </c>
      <c r="Y227" s="876" t="e">
        <f t="shared" si="141"/>
        <v>#DIV/0!</v>
      </c>
      <c r="Z227" s="825" t="e">
        <f>Пресс!S227*Пресс!H227/Пресс!I227</f>
        <v>#DIV/0!</v>
      </c>
      <c r="AA227" s="18"/>
      <c r="AB227" s="877" t="e">
        <f>Пресс!S227*Пресс!H227/Пресс!J227</f>
        <v>#DIV/0!</v>
      </c>
      <c r="AC227" s="18"/>
      <c r="AD227" s="825" t="e">
        <f>Пресс!U227*Пресс!H227/Пресс!I227</f>
        <v>#DIV/0!</v>
      </c>
      <c r="AE227" s="18"/>
      <c r="AF227" s="877" t="e">
        <f>Пресс!U227*Пресс!H227/Пресс!J227</f>
        <v>#DIV/0!</v>
      </c>
      <c r="AG227" s="245"/>
      <c r="AH227" s="842" t="e">
        <f t="shared" si="153"/>
        <v>#DIV/0!</v>
      </c>
      <c r="AI227" s="876" t="e">
        <f t="shared" si="142"/>
        <v>#DIV/0!</v>
      </c>
      <c r="AJ227" s="908" t="e">
        <f>Пресс!W227*Пресс!H227/Пресс!I227</f>
        <v>#DIV/0!</v>
      </c>
      <c r="AK227" s="914"/>
      <c r="AL227" s="877" t="e">
        <f>Пресс!W227*Пресс!H227/Пресс!J227</f>
        <v>#DIV/0!</v>
      </c>
      <c r="AM227" s="18"/>
      <c r="AN227" s="911" t="e">
        <f>Пресс!Y227*Пресс!H227/Пресс!I227</f>
        <v>#DIV/0!</v>
      </c>
      <c r="AO227" s="917"/>
      <c r="AP227" s="877" t="e">
        <f>Пресс!Y227*Пресс!H227/Пресс!J227</f>
        <v>#DIV/0!</v>
      </c>
      <c r="AQ227" s="245"/>
      <c r="AR227" s="842" t="e">
        <f t="shared" si="154"/>
        <v>#DIV/0!</v>
      </c>
      <c r="AS227" s="876" t="e">
        <f t="shared" si="143"/>
        <v>#DIV/0!</v>
      </c>
      <c r="AT227" s="825" t="e">
        <f>Пресс!AA227*Пресс!H227/Пресс!I227</f>
        <v>#DIV/0!</v>
      </c>
      <c r="AU227" s="18"/>
      <c r="AV227" s="877" t="e">
        <f>Пресс!AA227*Пресс!H227/Пресс!J227</f>
        <v>#DIV/0!</v>
      </c>
      <c r="AW227" s="18"/>
      <c r="AX227" s="825" t="e">
        <f>Пресс!AC227*Пресс!H227/Пресс!I227</f>
        <v>#DIV/0!</v>
      </c>
      <c r="AY227" s="18"/>
      <c r="AZ227" s="877" t="e">
        <f>Пресс!AC227*Пресс!H227/Пресс!J227</f>
        <v>#DIV/0!</v>
      </c>
      <c r="BA227" s="245"/>
      <c r="BB227" s="876" t="e">
        <f t="shared" si="144"/>
        <v>#DIV/0!</v>
      </c>
      <c r="BC227" s="876" t="e">
        <f t="shared" si="145"/>
        <v>#DIV/0!</v>
      </c>
      <c r="BD227" s="825" t="e">
        <f>Пресс!AE227*Пресс!H227/Пресс!I227</f>
        <v>#DIV/0!</v>
      </c>
      <c r="BE227" s="18"/>
      <c r="BF227" s="877" t="e">
        <f>Пресс!AE227*Пресс!H227/Пресс!J227</f>
        <v>#DIV/0!</v>
      </c>
      <c r="BG227" s="18"/>
      <c r="BH227" s="825" t="e">
        <f>Пресс!AG227*Пресс!H227/Пресс!I227</f>
        <v>#DIV/0!</v>
      </c>
      <c r="BI227" s="29"/>
      <c r="BJ227" s="877" t="e">
        <f>Пресс!AG227*Пресс!H227/Пресс!J227</f>
        <v>#DIV/0!</v>
      </c>
      <c r="BK227" s="245"/>
      <c r="BL227" s="876" t="e">
        <f t="shared" si="146"/>
        <v>#DIV/0!</v>
      </c>
      <c r="BM227" s="876" t="e">
        <f t="shared" si="147"/>
        <v>#DIV/0!</v>
      </c>
      <c r="BN227" s="825" t="e">
        <f>Пресс!AI227*Пресс!H227/Пресс!I227</f>
        <v>#DIV/0!</v>
      </c>
      <c r="BO227" s="18"/>
      <c r="BP227" s="877" t="e">
        <f>Пресс!AI227*Пресс!H227/Пресс!J227</f>
        <v>#DIV/0!</v>
      </c>
      <c r="BQ227" s="18"/>
      <c r="BR227" s="825" t="e">
        <f>Пресс!AK227*Пресс!H227/Пресс!I227</f>
        <v>#DIV/0!</v>
      </c>
      <c r="BS227" s="18"/>
      <c r="BT227" s="877" t="e">
        <f>Пресс!AK227*Пресс!H227/Пресс!J227</f>
        <v>#DIV/0!</v>
      </c>
      <c r="BU227" s="245"/>
      <c r="BV227" s="842" t="e">
        <f t="shared" si="148"/>
        <v>#DIV/0!</v>
      </c>
      <c r="BW227" s="876" t="e">
        <f t="shared" si="149"/>
        <v>#DIV/0!</v>
      </c>
      <c r="BX227" s="825" t="e">
        <f>Пресс!AM227*Пресс!H227/Пресс!I227</f>
        <v>#DIV/0!</v>
      </c>
      <c r="BY227" s="18"/>
      <c r="BZ227" s="877" t="e">
        <f>Пресс!AM227*Пресс!H227/Пресс!J227</f>
        <v>#DIV/0!</v>
      </c>
      <c r="CA227" s="18"/>
      <c r="CB227" s="825" t="e">
        <f>Пресс!AO227*Пресс!H227/Пресс!I227</f>
        <v>#DIV/0!</v>
      </c>
      <c r="CC227" s="18"/>
      <c r="CD227" s="877" t="e">
        <f>Пресс!AO227*Пресс!H227/Пресс!J227</f>
        <v>#DIV/0!</v>
      </c>
      <c r="CE227" s="302"/>
      <c r="CF227" s="810" t="e">
        <f t="shared" si="157"/>
        <v>#DIV/0!</v>
      </c>
      <c r="CG227" s="266">
        <f t="shared" si="158"/>
        <v>0</v>
      </c>
      <c r="CH227" s="202" t="e">
        <f>Пресс!AQ227*Пресс!H227/Пресс!I227</f>
        <v>#DIV/0!</v>
      </c>
      <c r="CI227" s="319"/>
      <c r="CJ227" s="229" t="e">
        <f>Пресс!AS227*Пресс!H227/Пресс!I227</f>
        <v>#DIV/0!</v>
      </c>
      <c r="CK227" s="35"/>
      <c r="CL227" s="294" t="e">
        <f t="shared" si="159"/>
        <v>#DIV/0!</v>
      </c>
      <c r="CM227" s="266">
        <f t="shared" si="160"/>
        <v>0</v>
      </c>
      <c r="CN227" s="228" t="e">
        <f>Пресс!AU227*Пресс!H227/Пресс!I227</f>
        <v>#DIV/0!</v>
      </c>
      <c r="CO227" s="29"/>
      <c r="CP227" s="229" t="e">
        <f>Пресс!AW227*Пресс!H227/Пресс!I227</f>
        <v>#DIV/0!</v>
      </c>
      <c r="CQ227" s="45"/>
    </row>
    <row r="228" spans="1:95" ht="19.5" customHeight="1" outlineLevel="1" thickBot="1" x14ac:dyDescent="0.25">
      <c r="A228" s="206"/>
      <c r="B228" s="1224"/>
      <c r="C228" s="336"/>
      <c r="D228" s="226">
        <f>Пресс!E228</f>
        <v>0</v>
      </c>
      <c r="E228" s="201">
        <f>Пресс!F228</f>
        <v>0</v>
      </c>
      <c r="F228" s="226">
        <f>Пресс!G228</f>
        <v>0</v>
      </c>
      <c r="G228" s="226"/>
      <c r="H228" s="226"/>
      <c r="I228" s="226"/>
      <c r="J228" s="849" t="e">
        <f>Пресс!K228*Пресс!H228/Пресс!I228</f>
        <v>#DIV/0!</v>
      </c>
      <c r="K228" s="826" t="e">
        <f t="shared" si="139"/>
        <v>#DIV/0!</v>
      </c>
      <c r="L228" s="818" t="e">
        <f>Пресс!K228*Пресс!H228/Пресс!J228</f>
        <v>#DIV/0!</v>
      </c>
      <c r="M228" s="962" t="e">
        <f t="shared" si="140"/>
        <v>#DIV/0!</v>
      </c>
      <c r="N228" s="950" t="e">
        <f t="shared" si="151"/>
        <v>#DIV/0!</v>
      </c>
      <c r="O228" s="876" t="e">
        <f t="shared" si="150"/>
        <v>#DIV/0!</v>
      </c>
      <c r="P228" s="825" t="e">
        <f>Пресс!O228*Пресс!H228/Пресс!I228</f>
        <v>#DIV/0!</v>
      </c>
      <c r="Q228" s="18"/>
      <c r="R228" s="877" t="e">
        <f>Пресс!O228*Пресс!H228/Пресс!J228</f>
        <v>#DIV/0!</v>
      </c>
      <c r="S228" s="18"/>
      <c r="T228" s="825" t="e">
        <f>Пресс!Q228*Пресс!H228/Пресс!I228</f>
        <v>#DIV/0!</v>
      </c>
      <c r="U228" s="18"/>
      <c r="V228" s="877" t="e">
        <f>Пресс!Q228*Пресс!H228/Пресс!J228</f>
        <v>#DIV/0!</v>
      </c>
      <c r="W228" s="245"/>
      <c r="X228" s="842" t="e">
        <f t="shared" si="152"/>
        <v>#DIV/0!</v>
      </c>
      <c r="Y228" s="876" t="e">
        <f t="shared" si="141"/>
        <v>#DIV/0!</v>
      </c>
      <c r="Z228" s="825" t="e">
        <f>Пресс!S228*Пресс!H228/Пресс!I228</f>
        <v>#DIV/0!</v>
      </c>
      <c r="AA228" s="18"/>
      <c r="AB228" s="877" t="e">
        <f>Пресс!S228*Пресс!H228/Пресс!J228</f>
        <v>#DIV/0!</v>
      </c>
      <c r="AC228" s="18"/>
      <c r="AD228" s="825" t="e">
        <f>Пресс!U228*Пресс!H228/Пресс!I228</f>
        <v>#DIV/0!</v>
      </c>
      <c r="AE228" s="18"/>
      <c r="AF228" s="877" t="e">
        <f>Пресс!U228*Пресс!H228/Пресс!J228</f>
        <v>#DIV/0!</v>
      </c>
      <c r="AG228" s="245"/>
      <c r="AH228" s="842" t="e">
        <f t="shared" si="153"/>
        <v>#DIV/0!</v>
      </c>
      <c r="AI228" s="876" t="e">
        <f t="shared" si="142"/>
        <v>#DIV/0!</v>
      </c>
      <c r="AJ228" s="908" t="e">
        <f>Пресс!W228*Пресс!H228/Пресс!I228</f>
        <v>#DIV/0!</v>
      </c>
      <c r="AK228" s="914"/>
      <c r="AL228" s="877" t="e">
        <f>Пресс!W228*Пресс!H228/Пресс!J228</f>
        <v>#DIV/0!</v>
      </c>
      <c r="AM228" s="18"/>
      <c r="AN228" s="911" t="e">
        <f>Пресс!Y228*Пресс!H228/Пресс!I228</f>
        <v>#DIV/0!</v>
      </c>
      <c r="AO228" s="917"/>
      <c r="AP228" s="877" t="e">
        <f>Пресс!Y228*Пресс!H228/Пресс!J228</f>
        <v>#DIV/0!</v>
      </c>
      <c r="AQ228" s="245"/>
      <c r="AR228" s="842" t="e">
        <f t="shared" si="154"/>
        <v>#DIV/0!</v>
      </c>
      <c r="AS228" s="876" t="e">
        <f t="shared" si="143"/>
        <v>#DIV/0!</v>
      </c>
      <c r="AT228" s="825" t="e">
        <f>Пресс!AA228*Пресс!H228/Пресс!I228</f>
        <v>#DIV/0!</v>
      </c>
      <c r="AU228" s="18"/>
      <c r="AV228" s="877" t="e">
        <f>Пресс!AA228*Пресс!H228/Пресс!J228</f>
        <v>#DIV/0!</v>
      </c>
      <c r="AW228" s="18"/>
      <c r="AX228" s="825" t="e">
        <f>Пресс!AC228*Пресс!H228/Пресс!I228</f>
        <v>#DIV/0!</v>
      </c>
      <c r="AY228" s="18"/>
      <c r="AZ228" s="877" t="e">
        <f>Пресс!AC228*Пресс!H228/Пресс!J228</f>
        <v>#DIV/0!</v>
      </c>
      <c r="BA228" s="245"/>
      <c r="BB228" s="876" t="e">
        <f t="shared" si="144"/>
        <v>#DIV/0!</v>
      </c>
      <c r="BC228" s="876" t="e">
        <f t="shared" si="145"/>
        <v>#DIV/0!</v>
      </c>
      <c r="BD228" s="825" t="e">
        <f>Пресс!AE228*Пресс!H228/Пресс!I228</f>
        <v>#DIV/0!</v>
      </c>
      <c r="BE228" s="18"/>
      <c r="BF228" s="877" t="e">
        <f>Пресс!AE228*Пресс!H228/Пресс!J228</f>
        <v>#DIV/0!</v>
      </c>
      <c r="BG228" s="18"/>
      <c r="BH228" s="825" t="e">
        <f>Пресс!AG228*Пресс!H228/Пресс!I228</f>
        <v>#DIV/0!</v>
      </c>
      <c r="BI228" s="29"/>
      <c r="BJ228" s="877" t="e">
        <f>Пресс!AG228*Пресс!H228/Пресс!J228</f>
        <v>#DIV/0!</v>
      </c>
      <c r="BK228" s="245"/>
      <c r="BL228" s="876" t="e">
        <f t="shared" si="146"/>
        <v>#DIV/0!</v>
      </c>
      <c r="BM228" s="876" t="e">
        <f t="shared" si="147"/>
        <v>#DIV/0!</v>
      </c>
      <c r="BN228" s="825" t="e">
        <f>Пресс!AI228*Пресс!H228/Пресс!I228</f>
        <v>#DIV/0!</v>
      </c>
      <c r="BO228" s="18"/>
      <c r="BP228" s="877" t="e">
        <f>Пресс!AI228*Пресс!H228/Пресс!J228</f>
        <v>#DIV/0!</v>
      </c>
      <c r="BQ228" s="18"/>
      <c r="BR228" s="825" t="e">
        <f>Пресс!AK228*Пресс!H228/Пресс!I228</f>
        <v>#DIV/0!</v>
      </c>
      <c r="BS228" s="18"/>
      <c r="BT228" s="877" t="e">
        <f>Пресс!AK228*Пресс!H228/Пресс!J228</f>
        <v>#DIV/0!</v>
      </c>
      <c r="BU228" s="245"/>
      <c r="BV228" s="842" t="e">
        <f t="shared" si="148"/>
        <v>#DIV/0!</v>
      </c>
      <c r="BW228" s="876" t="e">
        <f t="shared" si="149"/>
        <v>#DIV/0!</v>
      </c>
      <c r="BX228" s="825" t="e">
        <f>Пресс!AM228*Пресс!H228/Пресс!I228</f>
        <v>#DIV/0!</v>
      </c>
      <c r="BY228" s="18"/>
      <c r="BZ228" s="877" t="e">
        <f>Пресс!AM228*Пресс!H228/Пресс!J228</f>
        <v>#DIV/0!</v>
      </c>
      <c r="CA228" s="18"/>
      <c r="CB228" s="825" t="e">
        <f>Пресс!AO228*Пресс!H228/Пресс!I228</f>
        <v>#DIV/0!</v>
      </c>
      <c r="CC228" s="18"/>
      <c r="CD228" s="877" t="e">
        <f>Пресс!AO228*Пресс!H228/Пресс!J228</f>
        <v>#DIV/0!</v>
      </c>
      <c r="CE228" s="302"/>
      <c r="CF228" s="810" t="e">
        <f t="shared" si="157"/>
        <v>#DIV/0!</v>
      </c>
      <c r="CG228" s="266">
        <f t="shared" si="158"/>
        <v>0</v>
      </c>
      <c r="CH228" s="202" t="e">
        <f>Пресс!AQ228*Пресс!H228/Пресс!I228</f>
        <v>#DIV/0!</v>
      </c>
      <c r="CI228" s="319"/>
      <c r="CJ228" s="229" t="e">
        <f>Пресс!AS228*Пресс!H228/Пресс!I228</f>
        <v>#DIV/0!</v>
      </c>
      <c r="CK228" s="35"/>
      <c r="CL228" s="294" t="e">
        <f t="shared" si="159"/>
        <v>#DIV/0!</v>
      </c>
      <c r="CM228" s="266">
        <f t="shared" si="160"/>
        <v>0</v>
      </c>
      <c r="CN228" s="228" t="e">
        <f>Пресс!AU228*Пресс!H228/Пресс!I228</f>
        <v>#DIV/0!</v>
      </c>
      <c r="CO228" s="29"/>
      <c r="CP228" s="229" t="e">
        <f>Пресс!AW228*Пресс!H228/Пресс!I228</f>
        <v>#DIV/0!</v>
      </c>
      <c r="CQ228" s="45"/>
    </row>
    <row r="229" spans="1:95" ht="19.5" customHeight="1" outlineLevel="1" thickBot="1" x14ac:dyDescent="0.25">
      <c r="A229" s="206"/>
      <c r="B229" s="1224"/>
      <c r="C229" s="336"/>
      <c r="D229" s="226">
        <f>Пресс!E229</f>
        <v>0</v>
      </c>
      <c r="E229" s="201">
        <f>Пресс!F229</f>
        <v>0</v>
      </c>
      <c r="F229" s="226">
        <f>Пресс!G229</f>
        <v>0</v>
      </c>
      <c r="G229" s="226"/>
      <c r="H229" s="226"/>
      <c r="I229" s="226"/>
      <c r="J229" s="849" t="e">
        <f>Пресс!K229*Пресс!H229/Пресс!I229</f>
        <v>#DIV/0!</v>
      </c>
      <c r="K229" s="826" t="e">
        <f t="shared" si="139"/>
        <v>#DIV/0!</v>
      </c>
      <c r="L229" s="818" t="e">
        <f>Пресс!K229*Пресс!H229/Пресс!J229</f>
        <v>#DIV/0!</v>
      </c>
      <c r="M229" s="962" t="e">
        <f t="shared" si="140"/>
        <v>#DIV/0!</v>
      </c>
      <c r="N229" s="950" t="e">
        <f t="shared" ref="N229:N260" si="161">SUM(P229,T229)</f>
        <v>#DIV/0!</v>
      </c>
      <c r="O229" s="876" t="e">
        <f t="shared" si="150"/>
        <v>#DIV/0!</v>
      </c>
      <c r="P229" s="825" t="e">
        <f>Пресс!O229*Пресс!H229/Пресс!I229</f>
        <v>#DIV/0!</v>
      </c>
      <c r="Q229" s="18"/>
      <c r="R229" s="877" t="e">
        <f>Пресс!O229*Пресс!H229/Пресс!J229</f>
        <v>#DIV/0!</v>
      </c>
      <c r="S229" s="18"/>
      <c r="T229" s="825" t="e">
        <f>Пресс!Q229*Пресс!H229/Пресс!I229</f>
        <v>#DIV/0!</v>
      </c>
      <c r="U229" s="18"/>
      <c r="V229" s="877" t="e">
        <f>Пресс!Q229*Пресс!H229/Пресс!J229</f>
        <v>#DIV/0!</v>
      </c>
      <c r="W229" s="245"/>
      <c r="X229" s="842" t="e">
        <f t="shared" ref="X229:X258" si="162">SUM(Z229,AD229)</f>
        <v>#DIV/0!</v>
      </c>
      <c r="Y229" s="876" t="e">
        <f t="shared" si="141"/>
        <v>#DIV/0!</v>
      </c>
      <c r="Z229" s="825" t="e">
        <f>Пресс!S229*Пресс!H229/Пресс!I229</f>
        <v>#DIV/0!</v>
      </c>
      <c r="AA229" s="18"/>
      <c r="AB229" s="877" t="e">
        <f>Пресс!S229*Пресс!H229/Пресс!J229</f>
        <v>#DIV/0!</v>
      </c>
      <c r="AC229" s="18"/>
      <c r="AD229" s="825" t="e">
        <f>Пресс!U229*Пресс!H229/Пресс!I229</f>
        <v>#DIV/0!</v>
      </c>
      <c r="AE229" s="18"/>
      <c r="AF229" s="877" t="e">
        <f>Пресс!U229*Пресс!H229/Пресс!J229</f>
        <v>#DIV/0!</v>
      </c>
      <c r="AG229" s="245"/>
      <c r="AH229" s="842" t="e">
        <f t="shared" ref="AH229:AH258" si="163">SUM(AJ229,AN229)</f>
        <v>#DIV/0!</v>
      </c>
      <c r="AI229" s="876" t="e">
        <f t="shared" si="142"/>
        <v>#DIV/0!</v>
      </c>
      <c r="AJ229" s="908" t="e">
        <f>Пресс!W229*Пресс!H229/Пресс!I229</f>
        <v>#DIV/0!</v>
      </c>
      <c r="AK229" s="914"/>
      <c r="AL229" s="877" t="e">
        <f>Пресс!W229*Пресс!H229/Пресс!J229</f>
        <v>#DIV/0!</v>
      </c>
      <c r="AM229" s="18"/>
      <c r="AN229" s="911" t="e">
        <f>Пресс!Y229*Пресс!H229/Пресс!I229</f>
        <v>#DIV/0!</v>
      </c>
      <c r="AO229" s="917"/>
      <c r="AP229" s="877" t="e">
        <f>Пресс!Y229*Пресс!H229/Пресс!J229</f>
        <v>#DIV/0!</v>
      </c>
      <c r="AQ229" s="245"/>
      <c r="AR229" s="842" t="e">
        <f>SUM(AT229,AX229)</f>
        <v>#DIV/0!</v>
      </c>
      <c r="AS229" s="876" t="e">
        <f t="shared" si="143"/>
        <v>#DIV/0!</v>
      </c>
      <c r="AT229" s="825" t="e">
        <f>Пресс!AA229*Пресс!H229/Пресс!I229</f>
        <v>#DIV/0!</v>
      </c>
      <c r="AU229" s="18"/>
      <c r="AV229" s="877" t="e">
        <f>Пресс!AA229*Пресс!H229/Пресс!J229</f>
        <v>#DIV/0!</v>
      </c>
      <c r="AW229" s="18"/>
      <c r="AX229" s="825" t="e">
        <f>Пресс!AC229*Пресс!H229/Пресс!I229</f>
        <v>#DIV/0!</v>
      </c>
      <c r="AY229" s="18"/>
      <c r="AZ229" s="877" t="e">
        <f>Пресс!AC229*Пресс!H229/Пресс!J229</f>
        <v>#DIV/0!</v>
      </c>
      <c r="BA229" s="245"/>
      <c r="BB229" s="876" t="e">
        <f t="shared" si="144"/>
        <v>#DIV/0!</v>
      </c>
      <c r="BC229" s="876" t="e">
        <f t="shared" si="145"/>
        <v>#DIV/0!</v>
      </c>
      <c r="BD229" s="825" t="e">
        <f>Пресс!AE229*Пресс!H229/Пресс!I229</f>
        <v>#DIV/0!</v>
      </c>
      <c r="BE229" s="18"/>
      <c r="BF229" s="877" t="e">
        <f>Пресс!AE229*Пресс!H229/Пресс!J229</f>
        <v>#DIV/0!</v>
      </c>
      <c r="BG229" s="18"/>
      <c r="BH229" s="825" t="e">
        <f>Пресс!AG229*Пресс!H229/Пресс!I229</f>
        <v>#DIV/0!</v>
      </c>
      <c r="BI229" s="29"/>
      <c r="BJ229" s="877" t="e">
        <f>Пресс!AG229*Пресс!H229/Пресс!J229</f>
        <v>#DIV/0!</v>
      </c>
      <c r="BK229" s="245"/>
      <c r="BL229" s="876" t="e">
        <f t="shared" si="146"/>
        <v>#DIV/0!</v>
      </c>
      <c r="BM229" s="876" t="e">
        <f t="shared" si="147"/>
        <v>#DIV/0!</v>
      </c>
      <c r="BN229" s="825" t="e">
        <f>Пресс!AI229*Пресс!H229/Пресс!I229</f>
        <v>#DIV/0!</v>
      </c>
      <c r="BO229" s="18"/>
      <c r="BP229" s="877" t="e">
        <f>Пресс!AI229*Пресс!H229/Пресс!J229</f>
        <v>#DIV/0!</v>
      </c>
      <c r="BQ229" s="18"/>
      <c r="BR229" s="825" t="e">
        <f>Пресс!AK229*Пресс!H229/Пресс!I229</f>
        <v>#DIV/0!</v>
      </c>
      <c r="BS229" s="18"/>
      <c r="BT229" s="877" t="e">
        <f>Пресс!AK229*Пресс!H229/Пресс!J229</f>
        <v>#DIV/0!</v>
      </c>
      <c r="BU229" s="245"/>
      <c r="BV229" s="842" t="e">
        <f t="shared" si="148"/>
        <v>#DIV/0!</v>
      </c>
      <c r="BW229" s="876" t="e">
        <f t="shared" si="149"/>
        <v>#DIV/0!</v>
      </c>
      <c r="BX229" s="825" t="e">
        <f>Пресс!AM229*Пресс!H229/Пресс!I229</f>
        <v>#DIV/0!</v>
      </c>
      <c r="BY229" s="18"/>
      <c r="BZ229" s="877" t="e">
        <f>Пресс!AM229*Пресс!H229/Пресс!J229</f>
        <v>#DIV/0!</v>
      </c>
      <c r="CA229" s="18"/>
      <c r="CB229" s="825" t="e">
        <f>Пресс!AO229*Пресс!H229/Пресс!I229</f>
        <v>#DIV/0!</v>
      </c>
      <c r="CC229" s="18"/>
      <c r="CD229" s="877" t="e">
        <f>Пресс!AO229*Пресс!H229/Пресс!J229</f>
        <v>#DIV/0!</v>
      </c>
      <c r="CE229" s="302"/>
      <c r="CF229" s="810" t="e">
        <f>SUM(CH229,CJ229)</f>
        <v>#DIV/0!</v>
      </c>
      <c r="CG229" s="266">
        <f>SUM(CI229,CK229)</f>
        <v>0</v>
      </c>
      <c r="CH229" s="202" t="e">
        <f>Пресс!AQ229*Пресс!H229/Пресс!I229</f>
        <v>#DIV/0!</v>
      </c>
      <c r="CI229" s="319"/>
      <c r="CJ229" s="229" t="e">
        <f>Пресс!AS229*Пресс!H229/Пресс!I229</f>
        <v>#DIV/0!</v>
      </c>
      <c r="CK229" s="35"/>
      <c r="CL229" s="294" t="e">
        <f>SUM(CN229,CP229)</f>
        <v>#DIV/0!</v>
      </c>
      <c r="CM229" s="266">
        <f>SUM(CO229,CQ229)</f>
        <v>0</v>
      </c>
      <c r="CN229" s="228" t="e">
        <f>Пресс!AU229*Пресс!H229/Пресс!I229</f>
        <v>#DIV/0!</v>
      </c>
      <c r="CO229" s="29"/>
      <c r="CP229" s="229" t="e">
        <f>Пресс!AW229*Пресс!H229/Пресс!I229</f>
        <v>#DIV/0!</v>
      </c>
      <c r="CQ229" s="45"/>
    </row>
    <row r="230" spans="1:95" ht="19.5" customHeight="1" thickBot="1" x14ac:dyDescent="0.25">
      <c r="A230" s="206"/>
      <c r="B230" s="1225"/>
      <c r="C230" s="351"/>
      <c r="D230" s="227">
        <f>Пресс!E230</f>
        <v>0</v>
      </c>
      <c r="E230" s="203">
        <f>Пресс!F230</f>
        <v>0</v>
      </c>
      <c r="F230" s="227">
        <f>Пресс!G230</f>
        <v>0</v>
      </c>
      <c r="G230" s="227"/>
      <c r="H230" s="227"/>
      <c r="I230" s="227"/>
      <c r="J230" s="873" t="e">
        <f>Пресс!K230*Пресс!H230/Пресс!I230</f>
        <v>#DIV/0!</v>
      </c>
      <c r="K230" s="874" t="e">
        <f t="shared" si="139"/>
        <v>#DIV/0!</v>
      </c>
      <c r="L230" s="875" t="e">
        <f>Пресс!K230*Пресс!H230/Пресс!J230</f>
        <v>#DIV/0!</v>
      </c>
      <c r="M230" s="963" t="e">
        <f t="shared" si="140"/>
        <v>#DIV/0!</v>
      </c>
      <c r="N230" s="951" t="e">
        <f t="shared" si="161"/>
        <v>#DIV/0!</v>
      </c>
      <c r="O230" s="880" t="e">
        <f t="shared" si="150"/>
        <v>#DIV/0!</v>
      </c>
      <c r="P230" s="832" t="e">
        <f>Пресс!O230*Пресс!H230/Пресс!I230</f>
        <v>#DIV/0!</v>
      </c>
      <c r="Q230" s="379"/>
      <c r="R230" s="881" t="e">
        <f>Пресс!O230*Пресс!H230/Пресс!J230</f>
        <v>#DIV/0!</v>
      </c>
      <c r="S230" s="379"/>
      <c r="T230" s="832" t="e">
        <f>Пресс!Q230*Пресс!H230/Пресс!I230</f>
        <v>#DIV/0!</v>
      </c>
      <c r="U230" s="379"/>
      <c r="V230" s="881" t="e">
        <f>Пресс!Q230*Пресс!H230/Пресс!J230</f>
        <v>#DIV/0!</v>
      </c>
      <c r="W230" s="375"/>
      <c r="X230" s="844" t="e">
        <f t="shared" si="162"/>
        <v>#DIV/0!</v>
      </c>
      <c r="Y230" s="880" t="e">
        <f t="shared" si="141"/>
        <v>#DIV/0!</v>
      </c>
      <c r="Z230" s="832" t="e">
        <f>Пресс!S230*Пресс!H230/Пресс!I230</f>
        <v>#DIV/0!</v>
      </c>
      <c r="AA230" s="379"/>
      <c r="AB230" s="881" t="e">
        <f>Пресс!S230*Пресс!H230/Пресс!J230</f>
        <v>#DIV/0!</v>
      </c>
      <c r="AC230" s="379"/>
      <c r="AD230" s="832" t="e">
        <f>Пресс!U230*Пресс!H230/Пресс!I230</f>
        <v>#DIV/0!</v>
      </c>
      <c r="AE230" s="379"/>
      <c r="AF230" s="881" t="e">
        <f>Пресс!U230*Пресс!H230/Пресс!J230</f>
        <v>#DIV/0!</v>
      </c>
      <c r="AG230" s="375"/>
      <c r="AH230" s="844" t="e">
        <f t="shared" si="163"/>
        <v>#DIV/0!</v>
      </c>
      <c r="AI230" s="880" t="e">
        <f t="shared" si="142"/>
        <v>#DIV/0!</v>
      </c>
      <c r="AJ230" s="909" t="e">
        <f>Пресс!W230*Пресс!H230/Пресс!I230</f>
        <v>#DIV/0!</v>
      </c>
      <c r="AK230" s="916"/>
      <c r="AL230" s="881" t="e">
        <f>Пресс!W230*Пресс!H230/Пресс!J230</f>
        <v>#DIV/0!</v>
      </c>
      <c r="AM230" s="379"/>
      <c r="AN230" s="918" t="e">
        <f>Пресс!Y230*Пресс!H230/Пресс!I230</f>
        <v>#DIV/0!</v>
      </c>
      <c r="AO230" s="919"/>
      <c r="AP230" s="881" t="e">
        <f>Пресс!Y230*Пресс!H230/Пресс!J230</f>
        <v>#DIV/0!</v>
      </c>
      <c r="AQ230" s="375"/>
      <c r="AR230" s="844" t="e">
        <f>SUM(AT230,AX230)</f>
        <v>#DIV/0!</v>
      </c>
      <c r="AS230" s="880" t="e">
        <f t="shared" si="143"/>
        <v>#DIV/0!</v>
      </c>
      <c r="AT230" s="832" t="e">
        <f>Пресс!AA230*Пресс!H230/Пресс!I230</f>
        <v>#DIV/0!</v>
      </c>
      <c r="AU230" s="379"/>
      <c r="AV230" s="881" t="e">
        <f>Пресс!AA230*Пресс!H230/Пресс!J230</f>
        <v>#DIV/0!</v>
      </c>
      <c r="AW230" s="379"/>
      <c r="AX230" s="832" t="e">
        <f>Пресс!AC230*Пресс!H230/Пресс!I230</f>
        <v>#DIV/0!</v>
      </c>
      <c r="AY230" s="379"/>
      <c r="AZ230" s="881" t="e">
        <f>Пресс!AC230*Пресс!H230/Пресс!J230</f>
        <v>#DIV/0!</v>
      </c>
      <c r="BA230" s="375"/>
      <c r="BB230" s="899" t="e">
        <f t="shared" si="144"/>
        <v>#DIV/0!</v>
      </c>
      <c r="BC230" s="899" t="e">
        <f t="shared" si="145"/>
        <v>#DIV/0!</v>
      </c>
      <c r="BD230" s="900" t="e">
        <f>Пресс!AE230*Пресс!H230/Пресс!I230</f>
        <v>#DIV/0!</v>
      </c>
      <c r="BE230" s="901"/>
      <c r="BF230" s="902" t="e">
        <f>Пресс!AE230*Пресс!H230/Пресс!J230</f>
        <v>#DIV/0!</v>
      </c>
      <c r="BG230" s="901"/>
      <c r="BH230" s="900" t="e">
        <f>Пресс!AG230*Пресс!H230/Пресс!I230</f>
        <v>#DIV/0!</v>
      </c>
      <c r="BI230" s="939"/>
      <c r="BJ230" s="902" t="e">
        <f>Пресс!AG230*Пресс!H230/Пресс!J230</f>
        <v>#DIV/0!</v>
      </c>
      <c r="BK230" s="903"/>
      <c r="BL230" s="899" t="e">
        <f t="shared" si="146"/>
        <v>#DIV/0!</v>
      </c>
      <c r="BM230" s="899" t="e">
        <f t="shared" si="147"/>
        <v>#DIV/0!</v>
      </c>
      <c r="BN230" s="900" t="e">
        <f>Пресс!AI230*Пресс!H230/Пресс!I230</f>
        <v>#DIV/0!</v>
      </c>
      <c r="BO230" s="901"/>
      <c r="BP230" s="902" t="e">
        <f>Пресс!AI230*Пресс!H230/Пресс!J230</f>
        <v>#DIV/0!</v>
      </c>
      <c r="BQ230" s="901"/>
      <c r="BR230" s="900" t="e">
        <f>Пресс!AK230*Пресс!H230/Пресс!I230</f>
        <v>#DIV/0!</v>
      </c>
      <c r="BS230" s="901"/>
      <c r="BT230" s="902" t="e">
        <f>Пресс!AK230*Пресс!H230/Пресс!J230</f>
        <v>#DIV/0!</v>
      </c>
      <c r="BU230" s="903"/>
      <c r="BV230" s="844" t="e">
        <f t="shared" si="148"/>
        <v>#DIV/0!</v>
      </c>
      <c r="BW230" s="880" t="e">
        <f t="shared" si="149"/>
        <v>#DIV/0!</v>
      </c>
      <c r="BX230" s="832" t="e">
        <f>Пресс!AM230*Пресс!H230/Пресс!I230</f>
        <v>#DIV/0!</v>
      </c>
      <c r="BY230" s="379"/>
      <c r="BZ230" s="881" t="e">
        <f>Пресс!AM230*Пресс!H230/Пресс!J230</f>
        <v>#DIV/0!</v>
      </c>
      <c r="CA230" s="379"/>
      <c r="CB230" s="832" t="e">
        <f>Пресс!AO230*Пресс!H230/Пресс!I230</f>
        <v>#DIV/0!</v>
      </c>
      <c r="CC230" s="379"/>
      <c r="CD230" s="881" t="e">
        <f>Пресс!AO230*Пресс!H230/Пресс!J230</f>
        <v>#DIV/0!</v>
      </c>
      <c r="CE230" s="378"/>
      <c r="CF230" s="810" t="e">
        <f>SUM(CH230,CJ230)</f>
        <v>#DIV/0!</v>
      </c>
      <c r="CG230" s="266">
        <f>SUM(CI230,CK230)</f>
        <v>0</v>
      </c>
      <c r="CH230" s="202" t="e">
        <f>Пресс!AQ230*Пресс!H230/Пресс!I230</f>
        <v>#DIV/0!</v>
      </c>
      <c r="CI230" s="319"/>
      <c r="CJ230" s="229" t="e">
        <f>Пресс!AS230*Пресс!H230/Пресс!I230</f>
        <v>#DIV/0!</v>
      </c>
      <c r="CK230" s="35"/>
      <c r="CL230" s="294" t="e">
        <f>SUM(CN230,CP230)</f>
        <v>#DIV/0!</v>
      </c>
      <c r="CM230" s="266">
        <f>SUM(CO230,CQ230)</f>
        <v>0</v>
      </c>
      <c r="CN230" s="228" t="e">
        <f>Пресс!AU230*Пресс!H230/Пресс!I230</f>
        <v>#DIV/0!</v>
      </c>
      <c r="CO230" s="29"/>
      <c r="CP230" s="229" t="e">
        <f>Пресс!AW230*Пресс!H230/Пресс!I230</f>
        <v>#DIV/0!</v>
      </c>
      <c r="CQ230" s="43"/>
    </row>
    <row r="231" spans="1:95" ht="10.5" customHeight="1" thickBot="1" x14ac:dyDescent="0.25">
      <c r="A231" s="206"/>
      <c r="B231" s="216"/>
      <c r="C231" s="196"/>
      <c r="D231" s="230"/>
      <c r="E231" s="190"/>
      <c r="F231" s="218"/>
      <c r="G231" s="311"/>
      <c r="H231" s="218"/>
      <c r="I231" s="312"/>
      <c r="J231" s="803"/>
      <c r="K231" s="959">
        <f t="shared" si="139"/>
        <v>0</v>
      </c>
      <c r="L231" s="882" t="e">
        <f>Пресс!K231*Пресс!H231/Пресс!J231</f>
        <v>#DIV/0!</v>
      </c>
      <c r="M231" s="960" t="e">
        <f t="shared" si="140"/>
        <v>#DIV/0!</v>
      </c>
      <c r="N231" s="835">
        <f t="shared" si="161"/>
        <v>0</v>
      </c>
      <c r="O231" s="835" t="e">
        <f t="shared" si="150"/>
        <v>#DIV/0!</v>
      </c>
      <c r="P231" s="851"/>
      <c r="Q231" s="23"/>
      <c r="R231" s="811" t="e">
        <f>Пресс!O231*Пресс!H231/Пресс!J231</f>
        <v>#DIV/0!</v>
      </c>
      <c r="S231" s="23"/>
      <c r="T231" s="851"/>
      <c r="U231" s="23"/>
      <c r="V231" s="811" t="e">
        <f>Пресс!Q231*Пресс!H231/Пресс!J231</f>
        <v>#DIV/0!</v>
      </c>
      <c r="W231" s="23"/>
      <c r="X231" s="843">
        <f t="shared" si="162"/>
        <v>0</v>
      </c>
      <c r="Y231" s="843" t="e">
        <f t="shared" si="141"/>
        <v>#DIV/0!</v>
      </c>
      <c r="Z231" s="851"/>
      <c r="AA231" s="23"/>
      <c r="AB231" s="811" t="e">
        <f>Пресс!S231*Пресс!H231/Пресс!J231</f>
        <v>#DIV/0!</v>
      </c>
      <c r="AC231" s="23"/>
      <c r="AD231" s="851"/>
      <c r="AE231" s="23"/>
      <c r="AF231" s="811" t="e">
        <f>Пресс!U231*Пресс!H231/Пресс!J231</f>
        <v>#DIV/0!</v>
      </c>
      <c r="AG231" s="23"/>
      <c r="AH231" s="843">
        <f t="shared" si="163"/>
        <v>0</v>
      </c>
      <c r="AI231" s="843" t="e">
        <f t="shared" si="142"/>
        <v>#DIV/0!</v>
      </c>
      <c r="AJ231" s="912"/>
      <c r="AK231" s="860"/>
      <c r="AL231" s="811" t="e">
        <f>Пресс!W231*Пресс!H231/Пресс!J231</f>
        <v>#DIV/0!</v>
      </c>
      <c r="AM231" s="23"/>
      <c r="AN231" s="912"/>
      <c r="AO231" s="860"/>
      <c r="AP231" s="811" t="e">
        <f>Пресс!Y231*Пресс!H231/Пресс!J231</f>
        <v>#DIV/0!</v>
      </c>
      <c r="AQ231" s="23"/>
      <c r="AR231" s="843">
        <f t="shared" ref="AR231:AR325" si="164">SUM(AT231,AX231)</f>
        <v>0</v>
      </c>
      <c r="AS231" s="935" t="e">
        <f t="shared" si="143"/>
        <v>#DIV/0!</v>
      </c>
      <c r="AT231" s="851"/>
      <c r="AU231" s="23"/>
      <c r="AV231" s="811" t="e">
        <f>Пресс!AA231*Пресс!H231/Пресс!J231</f>
        <v>#DIV/0!</v>
      </c>
      <c r="AW231" s="23"/>
      <c r="AX231" s="851"/>
      <c r="AY231" s="23"/>
      <c r="AZ231" s="811" t="e">
        <f>Пресс!AC231*Пресс!H231/Пресс!J231</f>
        <v>#DIV/0!</v>
      </c>
      <c r="BA231" s="23"/>
      <c r="BB231" s="898" t="e">
        <f t="shared" si="144"/>
        <v>#DIV/0!</v>
      </c>
      <c r="BC231" s="935" t="e">
        <f t="shared" si="145"/>
        <v>#DIV/0!</v>
      </c>
      <c r="BD231" s="851" t="e">
        <f>Пресс!AE231*Пресс!H231/Пресс!I231</f>
        <v>#DIV/0!</v>
      </c>
      <c r="BE231" s="23"/>
      <c r="BF231" s="811" t="e">
        <f>Пресс!AE231*Пресс!H231/Пресс!J231</f>
        <v>#DIV/0!</v>
      </c>
      <c r="BG231" s="23"/>
      <c r="BH231" s="851" t="e">
        <f>Пресс!AG231*Пресс!H231/Пресс!I231</f>
        <v>#DIV/0!</v>
      </c>
      <c r="BI231" s="258"/>
      <c r="BJ231" s="811" t="e">
        <f>Пресс!AG231*Пресс!H231/Пресс!J231</f>
        <v>#DIV/0!</v>
      </c>
      <c r="BK231" s="23"/>
      <c r="BL231" s="898" t="e">
        <f t="shared" si="146"/>
        <v>#DIV/0!</v>
      </c>
      <c r="BM231" s="935" t="e">
        <f t="shared" si="147"/>
        <v>#DIV/0!</v>
      </c>
      <c r="BN231" s="803" t="e">
        <f>Пресс!AI231*Пресс!H231/Пресс!I231</f>
        <v>#DIV/0!</v>
      </c>
      <c r="BO231" s="943"/>
      <c r="BP231" s="811" t="e">
        <f>Пресс!AI231*Пресс!H231/Пресс!J231</f>
        <v>#DIV/0!</v>
      </c>
      <c r="BQ231" s="23"/>
      <c r="BR231" s="851" t="e">
        <f>Пресс!AK231*Пресс!H231/Пресс!I231</f>
        <v>#DIV/0!</v>
      </c>
      <c r="BS231" s="23"/>
      <c r="BT231" s="811" t="e">
        <f>Пресс!AK231*Пресс!H231/Пресс!J231</f>
        <v>#DIV/0!</v>
      </c>
      <c r="BU231" s="23"/>
      <c r="BV231" s="898" t="e">
        <f t="shared" si="148"/>
        <v>#DIV/0!</v>
      </c>
      <c r="BW231" s="935" t="e">
        <f t="shared" si="149"/>
        <v>#DIV/0!</v>
      </c>
      <c r="BX231" s="850" t="e">
        <f>Пресс!AM231*Пресс!H231/Пресс!I231</f>
        <v>#DIV/0!</v>
      </c>
      <c r="BY231" s="23"/>
      <c r="BZ231" s="811" t="e">
        <f>Пресс!AM231*Пресс!H231/Пресс!J231</f>
        <v>#DIV/0!</v>
      </c>
      <c r="CA231" s="23"/>
      <c r="CB231" s="851" t="e">
        <f>Пресс!AO231*Пресс!H231/Пресс!I231</f>
        <v>#DIV/0!</v>
      </c>
      <c r="CC231" s="304"/>
      <c r="CD231" s="811" t="e">
        <f>Пресс!AO231*Пресс!H231/Пресс!J231</f>
        <v>#DIV/0!</v>
      </c>
      <c r="CE231" s="944"/>
      <c r="CF231" s="341">
        <f t="shared" si="135"/>
        <v>0</v>
      </c>
      <c r="CG231" s="342">
        <f t="shared" si="137"/>
        <v>0</v>
      </c>
      <c r="CH231" s="219"/>
      <c r="CI231" s="13"/>
      <c r="CJ231" s="219"/>
      <c r="CK231" s="38"/>
      <c r="CL231" s="341">
        <f t="shared" si="136"/>
        <v>0</v>
      </c>
      <c r="CM231" s="342">
        <f t="shared" si="138"/>
        <v>0</v>
      </c>
      <c r="CN231" s="219"/>
      <c r="CO231" s="258"/>
      <c r="CP231" s="219"/>
      <c r="CQ231" s="297"/>
    </row>
    <row r="232" spans="1:95" ht="21.75" customHeight="1" thickBot="1" x14ac:dyDescent="0.25">
      <c r="A232" s="206"/>
      <c r="B232" s="1223" t="str">
        <f>Пресс!C232</f>
        <v>Пресс №8</v>
      </c>
      <c r="C232" s="350" t="str">
        <f>Пресс!D232</f>
        <v>Мини РОМБ (6 форм)</v>
      </c>
      <c r="D232" s="890" t="str">
        <f>Пресс!E232</f>
        <v>Автоковрики МИНИ СОТЫ ТЕСТЫ</v>
      </c>
      <c r="E232" s="198">
        <f>Пресс!F232</f>
        <v>50</v>
      </c>
      <c r="F232" s="225" t="str">
        <f>Пресс!G232</f>
        <v>Black</v>
      </c>
      <c r="G232" s="225"/>
      <c r="H232" s="225"/>
      <c r="I232" s="225"/>
      <c r="J232" s="829">
        <f>Пресс!K232*Пресс!H232/Пресс!I232</f>
        <v>0</v>
      </c>
      <c r="K232" s="871">
        <f t="shared" si="139"/>
        <v>0</v>
      </c>
      <c r="L232" s="872">
        <f>Пресс!K232*Пресс!H232/Пресс!J232</f>
        <v>0</v>
      </c>
      <c r="M232" s="961">
        <f t="shared" si="140"/>
        <v>0</v>
      </c>
      <c r="N232" s="950">
        <f t="shared" si="161"/>
        <v>0</v>
      </c>
      <c r="O232" s="876">
        <f t="shared" si="150"/>
        <v>0</v>
      </c>
      <c r="P232" s="825">
        <f>Пресс!O232*Пресс!H232/Пресс!I232</f>
        <v>0</v>
      </c>
      <c r="Q232" s="18"/>
      <c r="R232" s="877">
        <f>Пресс!O232*Пресс!H232/Пресс!J232</f>
        <v>0</v>
      </c>
      <c r="S232" s="18"/>
      <c r="T232" s="825">
        <f>Пресс!Q232*Пресс!H232/Пресс!I232</f>
        <v>0</v>
      </c>
      <c r="U232" s="18"/>
      <c r="V232" s="877">
        <f>Пресс!Q232*Пресс!H232/Пресс!J232</f>
        <v>0</v>
      </c>
      <c r="W232" s="245"/>
      <c r="X232" s="841">
        <f t="shared" si="162"/>
        <v>0</v>
      </c>
      <c r="Y232" s="878">
        <f t="shared" si="141"/>
        <v>0</v>
      </c>
      <c r="Z232" s="829">
        <f>Пресс!S232*Пресс!H232/Пресс!I232</f>
        <v>0</v>
      </c>
      <c r="AA232" s="24"/>
      <c r="AB232" s="879">
        <f>Пресс!S232*Пресс!H232/Пресс!J232</f>
        <v>0</v>
      </c>
      <c r="AC232" s="24"/>
      <c r="AD232" s="829">
        <f>Пресс!U232*Пресс!H232/Пресс!I232</f>
        <v>0</v>
      </c>
      <c r="AE232" s="24"/>
      <c r="AF232" s="879">
        <f>Пресс!U232*Пресс!H232/Пресс!J232</f>
        <v>0</v>
      </c>
      <c r="AG232" s="52"/>
      <c r="AH232" s="841">
        <f t="shared" si="163"/>
        <v>0</v>
      </c>
      <c r="AI232" s="878">
        <f t="shared" si="142"/>
        <v>0</v>
      </c>
      <c r="AJ232" s="907">
        <f>Пресс!W232*Пресс!H232/Пресс!I232</f>
        <v>0</v>
      </c>
      <c r="AK232" s="915"/>
      <c r="AL232" s="879">
        <f>Пресс!W232*Пресс!H232/Пресс!J232</f>
        <v>0</v>
      </c>
      <c r="AM232" s="24"/>
      <c r="AN232" s="907">
        <f>Пресс!Y232*Пресс!H232/Пресс!I232</f>
        <v>0</v>
      </c>
      <c r="AO232" s="915"/>
      <c r="AP232" s="879">
        <f>Пресс!Y232*Пресс!H232/Пресс!J232</f>
        <v>0</v>
      </c>
      <c r="AQ232" s="52"/>
      <c r="AR232" s="841">
        <f t="shared" si="164"/>
        <v>0</v>
      </c>
      <c r="AS232" s="878">
        <f t="shared" si="143"/>
        <v>0</v>
      </c>
      <c r="AT232" s="829">
        <f>Пресс!AA232*Пресс!H232/Пресс!I232</f>
        <v>0</v>
      </c>
      <c r="AU232" s="24"/>
      <c r="AV232" s="879">
        <f>Пресс!AA232*Пресс!H232/Пресс!J232</f>
        <v>0</v>
      </c>
      <c r="AW232" s="24"/>
      <c r="AX232" s="829">
        <f>Пресс!AC232*Пресс!H232/Пресс!I232</f>
        <v>0</v>
      </c>
      <c r="AY232" s="24"/>
      <c r="AZ232" s="879">
        <f>Пресс!AC232*Пресс!H232/Пресс!J232</f>
        <v>0</v>
      </c>
      <c r="BA232" s="52"/>
      <c r="BB232" s="841">
        <f t="shared" si="144"/>
        <v>7.8675675675675665</v>
      </c>
      <c r="BC232" s="878">
        <f t="shared" si="145"/>
        <v>5.2056509298998561</v>
      </c>
      <c r="BD232" s="829">
        <f>Пресс!AE232*Пресс!H232/Пресс!I232</f>
        <v>7.8675675675675665</v>
      </c>
      <c r="BE232" s="24"/>
      <c r="BF232" s="879">
        <f>Пресс!AE232*Пресс!H232/Пресс!J232</f>
        <v>5.2056509298998561</v>
      </c>
      <c r="BG232" s="24"/>
      <c r="BH232" s="829">
        <f>Пресс!AG232*Пресс!H232/Пресс!I232</f>
        <v>0</v>
      </c>
      <c r="BI232" s="28"/>
      <c r="BJ232" s="879">
        <f>Пресс!AG232*Пресс!H232/Пресс!J232</f>
        <v>0</v>
      </c>
      <c r="BK232" s="52"/>
      <c r="BL232" s="876">
        <f t="shared" si="146"/>
        <v>0</v>
      </c>
      <c r="BM232" s="876">
        <f t="shared" si="147"/>
        <v>0</v>
      </c>
      <c r="BN232" s="825">
        <f>Пресс!AI232*Пресс!H232/Пресс!I232</f>
        <v>0</v>
      </c>
      <c r="BO232" s="18"/>
      <c r="BP232" s="877">
        <f>Пресс!AI232*Пресс!H232/Пресс!J232</f>
        <v>0</v>
      </c>
      <c r="BQ232" s="18"/>
      <c r="BR232" s="825">
        <f>Пресс!AK232*Пресс!H232/Пресс!I232</f>
        <v>0</v>
      </c>
      <c r="BS232" s="18"/>
      <c r="BT232" s="877">
        <f>Пресс!AK232*Пресс!H232/Пресс!J232</f>
        <v>0</v>
      </c>
      <c r="BU232" s="245"/>
      <c r="BV232" s="876">
        <f t="shared" si="148"/>
        <v>0</v>
      </c>
      <c r="BW232" s="876">
        <f t="shared" si="149"/>
        <v>0</v>
      </c>
      <c r="BX232" s="825">
        <f>Пресс!AM232*Пресс!H232/Пресс!I232</f>
        <v>0</v>
      </c>
      <c r="BY232" s="18"/>
      <c r="BZ232" s="877">
        <f>Пресс!AM232*Пресс!H232/Пресс!J232</f>
        <v>0</v>
      </c>
      <c r="CA232" s="18"/>
      <c r="CB232" s="825">
        <f>Пресс!AO232*Пресс!H232/Пресс!I232</f>
        <v>0</v>
      </c>
      <c r="CC232" s="18"/>
      <c r="CD232" s="877">
        <f>Пресс!AO232*Пресс!H232/Пресс!J232</f>
        <v>0</v>
      </c>
      <c r="CE232" s="18"/>
      <c r="CF232" s="810">
        <f t="shared" si="135"/>
        <v>0</v>
      </c>
      <c r="CG232" s="266">
        <f t="shared" si="137"/>
        <v>0</v>
      </c>
      <c r="CH232" s="202">
        <f>Пресс!AQ232*Пресс!H232/Пресс!I232</f>
        <v>0</v>
      </c>
      <c r="CI232" s="10"/>
      <c r="CJ232" s="202">
        <f>Пресс!AS232*Пресс!H232/Пресс!I232</f>
        <v>0</v>
      </c>
      <c r="CK232" s="35"/>
      <c r="CL232" s="294">
        <f t="shared" si="136"/>
        <v>0</v>
      </c>
      <c r="CM232" s="266">
        <f t="shared" si="138"/>
        <v>0</v>
      </c>
      <c r="CN232" s="202">
        <f>Пресс!AU232*Пресс!H232/Пресс!I232</f>
        <v>0</v>
      </c>
      <c r="CO232" s="29"/>
      <c r="CP232" s="199">
        <f>Пресс!AW232*Пресс!H232/Пресс!I232</f>
        <v>0</v>
      </c>
      <c r="CQ232" s="54"/>
    </row>
    <row r="233" spans="1:95" ht="21.75" customHeight="1" thickBot="1" x14ac:dyDescent="0.25">
      <c r="A233" s="206"/>
      <c r="B233" s="1224"/>
      <c r="C233" s="336"/>
      <c r="D233" s="889" t="str">
        <f>Пресс!E233</f>
        <v>Автоковрики МИНИ СОТЫ ТЕСТЫ</v>
      </c>
      <c r="E233" s="201">
        <f>Пресс!F233</f>
        <v>50</v>
      </c>
      <c r="F233" s="226">
        <f>Пресс!G233</f>
        <v>423</v>
      </c>
      <c r="G233" s="226"/>
      <c r="H233" s="226"/>
      <c r="I233" s="226"/>
      <c r="J233" s="825">
        <f>Пресс!K233*Пресс!H233/Пресс!I233</f>
        <v>0</v>
      </c>
      <c r="K233" s="826">
        <f t="shared" si="139"/>
        <v>0</v>
      </c>
      <c r="L233" s="818">
        <f>Пресс!K233*Пресс!H233/Пресс!J233</f>
        <v>0</v>
      </c>
      <c r="M233" s="962">
        <f t="shared" si="140"/>
        <v>0</v>
      </c>
      <c r="N233" s="950">
        <f t="shared" si="161"/>
        <v>0</v>
      </c>
      <c r="O233" s="876">
        <f t="shared" si="150"/>
        <v>0</v>
      </c>
      <c r="P233" s="825">
        <f>Пресс!O233*Пресс!H233/Пресс!I233</f>
        <v>0</v>
      </c>
      <c r="Q233" s="18"/>
      <c r="R233" s="877">
        <f>Пресс!O233*Пресс!H233/Пресс!J233</f>
        <v>0</v>
      </c>
      <c r="S233" s="18"/>
      <c r="T233" s="825">
        <f>Пресс!Q233*Пресс!H233/Пресс!I233</f>
        <v>0</v>
      </c>
      <c r="U233" s="18"/>
      <c r="V233" s="877">
        <f>Пресс!Q233*Пресс!H233/Пресс!J233</f>
        <v>0</v>
      </c>
      <c r="W233" s="245"/>
      <c r="X233" s="842">
        <f t="shared" si="162"/>
        <v>0</v>
      </c>
      <c r="Y233" s="876">
        <f t="shared" si="141"/>
        <v>0</v>
      </c>
      <c r="Z233" s="825">
        <f>Пресс!S233*Пресс!H233/Пресс!I233</f>
        <v>0</v>
      </c>
      <c r="AA233" s="18"/>
      <c r="AB233" s="877">
        <f>Пресс!S233*Пресс!H233/Пресс!J233</f>
        <v>0</v>
      </c>
      <c r="AC233" s="18"/>
      <c r="AD233" s="825">
        <f>Пресс!U233*Пресс!H233/Пресс!I233</f>
        <v>0</v>
      </c>
      <c r="AE233" s="18"/>
      <c r="AF233" s="877">
        <f>Пресс!U233*Пресс!H233/Пресс!J233</f>
        <v>0</v>
      </c>
      <c r="AG233" s="245"/>
      <c r="AH233" s="842">
        <f t="shared" si="163"/>
        <v>0</v>
      </c>
      <c r="AI233" s="876">
        <f t="shared" si="142"/>
        <v>0</v>
      </c>
      <c r="AJ233" s="908">
        <f>Пресс!W233*Пресс!H233/Пресс!I233</f>
        <v>0</v>
      </c>
      <c r="AK233" s="914"/>
      <c r="AL233" s="877">
        <f>Пресс!W233*Пресс!H233/Пресс!J233</f>
        <v>0</v>
      </c>
      <c r="AM233" s="18"/>
      <c r="AN233" s="908">
        <f>Пресс!Y233*Пресс!H233/Пресс!I233</f>
        <v>0</v>
      </c>
      <c r="AO233" s="914"/>
      <c r="AP233" s="877">
        <f>Пресс!Y233*Пресс!H233/Пресс!J233</f>
        <v>0</v>
      </c>
      <c r="AQ233" s="245"/>
      <c r="AR233" s="842">
        <f t="shared" si="164"/>
        <v>0</v>
      </c>
      <c r="AS233" s="876">
        <f t="shared" si="143"/>
        <v>0</v>
      </c>
      <c r="AT233" s="825">
        <f>Пресс!AA233*Пресс!H233/Пресс!I233</f>
        <v>0</v>
      </c>
      <c r="AU233" s="18"/>
      <c r="AV233" s="877">
        <f>Пресс!AA233*Пресс!H233/Пресс!J233</f>
        <v>0</v>
      </c>
      <c r="AW233" s="18"/>
      <c r="AX233" s="825">
        <f>Пресс!AC233*Пресс!H233/Пресс!I233</f>
        <v>0</v>
      </c>
      <c r="AY233" s="18"/>
      <c r="AZ233" s="877">
        <f>Пресс!AC233*Пресс!H233/Пресс!J233</f>
        <v>0</v>
      </c>
      <c r="BA233" s="245"/>
      <c r="BB233" s="842">
        <f t="shared" si="144"/>
        <v>4.4324324324324325</v>
      </c>
      <c r="BC233" s="876">
        <f t="shared" si="145"/>
        <v>2.9327610872675249</v>
      </c>
      <c r="BD233" s="825">
        <f>Пресс!AE233*Пресс!H233/Пресс!I233</f>
        <v>4.4324324324324325</v>
      </c>
      <c r="BE233" s="18"/>
      <c r="BF233" s="877">
        <f>Пресс!AE233*Пресс!H233/Пресс!J233</f>
        <v>2.9327610872675249</v>
      </c>
      <c r="BG233" s="18"/>
      <c r="BH233" s="825">
        <f>Пресс!AG233*Пресс!H233/Пресс!I233</f>
        <v>0</v>
      </c>
      <c r="BI233" s="29"/>
      <c r="BJ233" s="877">
        <f>Пресс!AG233*Пресс!H233/Пресс!J233</f>
        <v>0</v>
      </c>
      <c r="BK233" s="245"/>
      <c r="BL233" s="876">
        <f t="shared" si="146"/>
        <v>0</v>
      </c>
      <c r="BM233" s="876">
        <f t="shared" si="147"/>
        <v>0</v>
      </c>
      <c r="BN233" s="825">
        <f>Пресс!AI233*Пресс!H233/Пресс!I233</f>
        <v>0</v>
      </c>
      <c r="BO233" s="18"/>
      <c r="BP233" s="877">
        <f>Пресс!AI233*Пресс!H233/Пресс!J233</f>
        <v>0</v>
      </c>
      <c r="BQ233" s="18"/>
      <c r="BR233" s="825">
        <f>Пресс!AK233*Пресс!H233/Пресс!I233</f>
        <v>0</v>
      </c>
      <c r="BS233" s="18"/>
      <c r="BT233" s="877">
        <f>Пресс!AK233*Пресс!H233/Пресс!J233</f>
        <v>0</v>
      </c>
      <c r="BU233" s="245"/>
      <c r="BV233" s="876">
        <f t="shared" si="148"/>
        <v>0</v>
      </c>
      <c r="BW233" s="876">
        <f t="shared" si="149"/>
        <v>0</v>
      </c>
      <c r="BX233" s="825">
        <f>Пресс!AM233*Пресс!H233/Пресс!I233</f>
        <v>0</v>
      </c>
      <c r="BY233" s="18"/>
      <c r="BZ233" s="877">
        <f>Пресс!AM233*Пресс!H233/Пресс!J233</f>
        <v>0</v>
      </c>
      <c r="CA233" s="18"/>
      <c r="CB233" s="825">
        <f>Пресс!AO233*Пресс!H233/Пресс!I233</f>
        <v>0</v>
      </c>
      <c r="CC233" s="18"/>
      <c r="CD233" s="877">
        <f>Пресс!AO233*Пресс!H233/Пресс!J233</f>
        <v>0</v>
      </c>
      <c r="CE233" s="18"/>
      <c r="CF233" s="810">
        <f t="shared" si="135"/>
        <v>0</v>
      </c>
      <c r="CG233" s="266">
        <f t="shared" si="137"/>
        <v>0</v>
      </c>
      <c r="CH233" s="202">
        <f>Пресс!AQ233*Пресс!H233/Пресс!I233</f>
        <v>0</v>
      </c>
      <c r="CI233" s="10"/>
      <c r="CJ233" s="202">
        <f>Пресс!AS233*Пресс!H233/Пресс!I233</f>
        <v>0</v>
      </c>
      <c r="CK233" s="35"/>
      <c r="CL233" s="294">
        <f t="shared" si="136"/>
        <v>0</v>
      </c>
      <c r="CM233" s="266">
        <f t="shared" si="138"/>
        <v>0</v>
      </c>
      <c r="CN233" s="202">
        <f>Пресс!AU233*Пресс!H233/Пресс!I233</f>
        <v>0</v>
      </c>
      <c r="CO233" s="29"/>
      <c r="CP233" s="199">
        <f>Пресс!AW233*Пресс!H233/Пресс!I233</f>
        <v>0</v>
      </c>
      <c r="CQ233" s="55"/>
    </row>
    <row r="234" spans="1:95" ht="21.75" customHeight="1" thickBot="1" x14ac:dyDescent="0.25">
      <c r="A234" s="206"/>
      <c r="B234" s="1224"/>
      <c r="C234" s="336"/>
      <c r="D234" s="889" t="str">
        <f>Пресс!E234</f>
        <v>Автоковрики МИНИ СОТЫ ТЕСТЫ</v>
      </c>
      <c r="E234" s="201">
        <f>Пресс!F234</f>
        <v>50</v>
      </c>
      <c r="F234" s="226">
        <f>Пресс!G234</f>
        <v>7502</v>
      </c>
      <c r="G234" s="226"/>
      <c r="H234" s="226"/>
      <c r="I234" s="226"/>
      <c r="J234" s="825">
        <f>Пресс!K234*Пресс!H234/Пресс!I234</f>
        <v>0</v>
      </c>
      <c r="K234" s="826">
        <f t="shared" si="139"/>
        <v>0</v>
      </c>
      <c r="L234" s="818">
        <f>Пресс!K234*Пресс!H234/Пресс!J234</f>
        <v>0</v>
      </c>
      <c r="M234" s="962">
        <f t="shared" si="140"/>
        <v>0</v>
      </c>
      <c r="N234" s="950">
        <f t="shared" si="161"/>
        <v>0</v>
      </c>
      <c r="O234" s="876">
        <f t="shared" si="150"/>
        <v>0</v>
      </c>
      <c r="P234" s="825">
        <f>Пресс!O234*Пресс!H234/Пресс!I234</f>
        <v>0</v>
      </c>
      <c r="Q234" s="18"/>
      <c r="R234" s="877">
        <f>Пресс!O234*Пресс!H234/Пресс!J234</f>
        <v>0</v>
      </c>
      <c r="S234" s="18"/>
      <c r="T234" s="825">
        <f>Пресс!Q234*Пресс!H234/Пресс!I234</f>
        <v>0</v>
      </c>
      <c r="U234" s="18"/>
      <c r="V234" s="877">
        <f>Пресс!Q234*Пресс!H234/Пресс!J234</f>
        <v>0</v>
      </c>
      <c r="W234" s="245"/>
      <c r="X234" s="842">
        <f t="shared" si="162"/>
        <v>0</v>
      </c>
      <c r="Y234" s="876">
        <f t="shared" si="141"/>
        <v>0</v>
      </c>
      <c r="Z234" s="825">
        <f>Пресс!S234*Пресс!H234/Пресс!I234</f>
        <v>0</v>
      </c>
      <c r="AA234" s="18"/>
      <c r="AB234" s="877">
        <f>Пресс!S234*Пресс!H234/Пресс!J234</f>
        <v>0</v>
      </c>
      <c r="AC234" s="18"/>
      <c r="AD234" s="825">
        <f>Пресс!U234*Пресс!H234/Пресс!I234</f>
        <v>0</v>
      </c>
      <c r="AE234" s="18"/>
      <c r="AF234" s="877">
        <f>Пресс!U234*Пресс!H234/Пресс!J234</f>
        <v>0</v>
      </c>
      <c r="AG234" s="245"/>
      <c r="AH234" s="842">
        <f t="shared" si="163"/>
        <v>0</v>
      </c>
      <c r="AI234" s="876">
        <f t="shared" si="142"/>
        <v>0</v>
      </c>
      <c r="AJ234" s="908">
        <f>Пресс!W234*Пресс!H234/Пресс!I234</f>
        <v>0</v>
      </c>
      <c r="AK234" s="914"/>
      <c r="AL234" s="877">
        <f>Пресс!W234*Пресс!H234/Пресс!J234</f>
        <v>0</v>
      </c>
      <c r="AM234" s="18"/>
      <c r="AN234" s="908">
        <f>Пресс!Y234*Пресс!H234/Пресс!I234</f>
        <v>0</v>
      </c>
      <c r="AO234" s="914"/>
      <c r="AP234" s="877">
        <f>Пресс!Y234*Пресс!H234/Пресс!J234</f>
        <v>0</v>
      </c>
      <c r="AQ234" s="245"/>
      <c r="AR234" s="842">
        <f t="shared" si="164"/>
        <v>0</v>
      </c>
      <c r="AS234" s="876">
        <f t="shared" si="143"/>
        <v>0</v>
      </c>
      <c r="AT234" s="825">
        <f>Пресс!AA234*Пресс!H234/Пресс!I234</f>
        <v>0</v>
      </c>
      <c r="AU234" s="18"/>
      <c r="AV234" s="877">
        <f>Пресс!AA234*Пресс!H234/Пресс!J234</f>
        <v>0</v>
      </c>
      <c r="AW234" s="18"/>
      <c r="AX234" s="825">
        <f>Пресс!AC234*Пресс!H234/Пресс!I234</f>
        <v>0</v>
      </c>
      <c r="AY234" s="18"/>
      <c r="AZ234" s="877">
        <f>Пресс!AC234*Пресс!H234/Пресс!J234</f>
        <v>0</v>
      </c>
      <c r="BA234" s="245"/>
      <c r="BB234" s="842">
        <f t="shared" si="144"/>
        <v>10.527027027027026</v>
      </c>
      <c r="BC234" s="876">
        <f t="shared" si="145"/>
        <v>6.9653075822603707</v>
      </c>
      <c r="BD234" s="825">
        <f>Пресс!AE234*Пресс!H234/Пресс!I234</f>
        <v>10.527027027027026</v>
      </c>
      <c r="BE234" s="18"/>
      <c r="BF234" s="877">
        <f>Пресс!AE234*Пресс!H234/Пресс!J234</f>
        <v>6.9653075822603707</v>
      </c>
      <c r="BG234" s="18"/>
      <c r="BH234" s="825">
        <f>Пресс!AG234*Пресс!H234/Пресс!I234</f>
        <v>0</v>
      </c>
      <c r="BI234" s="29"/>
      <c r="BJ234" s="877">
        <f>Пресс!AG234*Пресс!H234/Пресс!J234</f>
        <v>0</v>
      </c>
      <c r="BK234" s="245"/>
      <c r="BL234" s="876">
        <f t="shared" si="146"/>
        <v>0</v>
      </c>
      <c r="BM234" s="876">
        <f t="shared" si="147"/>
        <v>0</v>
      </c>
      <c r="BN234" s="825">
        <f>Пресс!AI234*Пресс!H234/Пресс!I234</f>
        <v>0</v>
      </c>
      <c r="BO234" s="18"/>
      <c r="BP234" s="877">
        <f>Пресс!AI234*Пресс!H234/Пресс!J234</f>
        <v>0</v>
      </c>
      <c r="BQ234" s="18"/>
      <c r="BR234" s="825">
        <f>Пресс!AK234*Пресс!H234/Пресс!I234</f>
        <v>0</v>
      </c>
      <c r="BS234" s="18"/>
      <c r="BT234" s="877">
        <f>Пресс!AK234*Пресс!H234/Пресс!J234</f>
        <v>0</v>
      </c>
      <c r="BU234" s="245"/>
      <c r="BV234" s="876">
        <f t="shared" si="148"/>
        <v>0</v>
      </c>
      <c r="BW234" s="876">
        <f t="shared" si="149"/>
        <v>0</v>
      </c>
      <c r="BX234" s="825">
        <f>Пресс!AM234*Пресс!H234/Пресс!I234</f>
        <v>0</v>
      </c>
      <c r="BY234" s="18"/>
      <c r="BZ234" s="877">
        <f>Пресс!AM234*Пресс!H234/Пресс!J234</f>
        <v>0</v>
      </c>
      <c r="CA234" s="18"/>
      <c r="CB234" s="825">
        <f>Пресс!AO234*Пресс!H234/Пресс!I234</f>
        <v>0</v>
      </c>
      <c r="CC234" s="18"/>
      <c r="CD234" s="877">
        <f>Пресс!AO234*Пресс!H234/Пресс!J234</f>
        <v>0</v>
      </c>
      <c r="CE234" s="18"/>
      <c r="CF234" s="810">
        <f t="shared" si="135"/>
        <v>0</v>
      </c>
      <c r="CG234" s="266">
        <f t="shared" si="137"/>
        <v>0</v>
      </c>
      <c r="CH234" s="202">
        <f>Пресс!AQ234*Пресс!H234/Пресс!I234</f>
        <v>0</v>
      </c>
      <c r="CI234" s="10"/>
      <c r="CJ234" s="202">
        <f>Пресс!AS234*Пресс!H234/Пресс!I234</f>
        <v>0</v>
      </c>
      <c r="CK234" s="35"/>
      <c r="CL234" s="294">
        <f t="shared" si="136"/>
        <v>0</v>
      </c>
      <c r="CM234" s="266">
        <f t="shared" si="138"/>
        <v>0</v>
      </c>
      <c r="CN234" s="202">
        <f>Пресс!AU234*Пресс!H234/Пресс!I234</f>
        <v>0</v>
      </c>
      <c r="CO234" s="29"/>
      <c r="CP234" s="199">
        <f>Пресс!AW234*Пресс!H234/Пресс!I234</f>
        <v>0</v>
      </c>
      <c r="CQ234" s="55"/>
    </row>
    <row r="235" spans="1:95" ht="21.75" customHeight="1" thickBot="1" x14ac:dyDescent="0.25">
      <c r="A235" s="206"/>
      <c r="B235" s="1224"/>
      <c r="C235" s="336"/>
      <c r="D235" s="889" t="str">
        <f>Пресс!E235</f>
        <v>Автоковрики МИНИ СОТЫ ТЕСТЫ</v>
      </c>
      <c r="E235" s="201">
        <f>Пресс!F235</f>
        <v>50</v>
      </c>
      <c r="F235" s="226">
        <f>Пресс!G235</f>
        <v>4695</v>
      </c>
      <c r="G235" s="226"/>
      <c r="H235" s="226"/>
      <c r="I235" s="226"/>
      <c r="J235" s="825">
        <f>Пресс!K235*Пресс!H235/Пресс!I235</f>
        <v>0</v>
      </c>
      <c r="K235" s="826">
        <f t="shared" si="139"/>
        <v>0</v>
      </c>
      <c r="L235" s="818">
        <f>Пресс!K235*Пресс!H235/Пресс!J235</f>
        <v>0</v>
      </c>
      <c r="M235" s="962">
        <f t="shared" si="140"/>
        <v>0</v>
      </c>
      <c r="N235" s="950">
        <f t="shared" si="161"/>
        <v>0</v>
      </c>
      <c r="O235" s="876">
        <f t="shared" si="150"/>
        <v>0</v>
      </c>
      <c r="P235" s="825">
        <f>Пресс!O235*Пресс!H235/Пресс!I235</f>
        <v>0</v>
      </c>
      <c r="Q235" s="18"/>
      <c r="R235" s="877">
        <f>Пресс!O235*Пресс!H235/Пресс!J235</f>
        <v>0</v>
      </c>
      <c r="S235" s="18"/>
      <c r="T235" s="825">
        <f>Пресс!Q235*Пресс!H235/Пресс!I235</f>
        <v>0</v>
      </c>
      <c r="U235" s="18"/>
      <c r="V235" s="877">
        <f>Пресс!Q235*Пресс!H235/Пресс!J235</f>
        <v>0</v>
      </c>
      <c r="W235" s="245"/>
      <c r="X235" s="842">
        <f t="shared" si="162"/>
        <v>0</v>
      </c>
      <c r="Y235" s="876">
        <f t="shared" si="141"/>
        <v>0</v>
      </c>
      <c r="Z235" s="825">
        <f>Пресс!S235*Пресс!H235/Пресс!I235</f>
        <v>0</v>
      </c>
      <c r="AA235" s="18"/>
      <c r="AB235" s="877">
        <f>Пресс!S235*Пресс!H235/Пресс!J235</f>
        <v>0</v>
      </c>
      <c r="AC235" s="18"/>
      <c r="AD235" s="825">
        <f>Пресс!U235*Пресс!H235/Пресс!I235</f>
        <v>0</v>
      </c>
      <c r="AE235" s="18"/>
      <c r="AF235" s="877">
        <f>Пресс!U235*Пресс!H235/Пресс!J235</f>
        <v>0</v>
      </c>
      <c r="AG235" s="245"/>
      <c r="AH235" s="842">
        <f t="shared" si="163"/>
        <v>0</v>
      </c>
      <c r="AI235" s="876">
        <f t="shared" si="142"/>
        <v>0</v>
      </c>
      <c r="AJ235" s="908">
        <f>Пресс!W235*Пресс!H235/Пресс!I235</f>
        <v>0</v>
      </c>
      <c r="AK235" s="914"/>
      <c r="AL235" s="877">
        <f>Пресс!W235*Пресс!H235/Пресс!J235</f>
        <v>0</v>
      </c>
      <c r="AM235" s="18"/>
      <c r="AN235" s="908">
        <f>Пресс!Y235*Пресс!H235/Пресс!I235</f>
        <v>0</v>
      </c>
      <c r="AO235" s="914"/>
      <c r="AP235" s="877">
        <f>Пресс!Y235*Пресс!H235/Пресс!J235</f>
        <v>0</v>
      </c>
      <c r="AQ235" s="245"/>
      <c r="AR235" s="842">
        <f t="shared" si="164"/>
        <v>0</v>
      </c>
      <c r="AS235" s="876">
        <f t="shared" si="143"/>
        <v>0</v>
      </c>
      <c r="AT235" s="825">
        <f>Пресс!AA235*Пресс!H235/Пресс!I235</f>
        <v>0</v>
      </c>
      <c r="AU235" s="18"/>
      <c r="AV235" s="877">
        <f>Пресс!AA235*Пресс!H235/Пресс!J235</f>
        <v>0</v>
      </c>
      <c r="AW235" s="18"/>
      <c r="AX235" s="825">
        <f>Пресс!AC235*Пресс!H235/Пресс!I235</f>
        <v>0</v>
      </c>
      <c r="AY235" s="18"/>
      <c r="AZ235" s="877">
        <f>Пресс!AC235*Пресс!H235/Пресс!J235</f>
        <v>0</v>
      </c>
      <c r="BA235" s="245"/>
      <c r="BB235" s="842">
        <f t="shared" si="144"/>
        <v>10.527027027027026</v>
      </c>
      <c r="BC235" s="876">
        <f t="shared" si="145"/>
        <v>6.9653075822603707</v>
      </c>
      <c r="BD235" s="825">
        <f>Пресс!AE235*Пресс!H235/Пресс!I235</f>
        <v>10.527027027027026</v>
      </c>
      <c r="BE235" s="18"/>
      <c r="BF235" s="877">
        <f>Пресс!AE235*Пресс!H235/Пресс!J235</f>
        <v>6.9653075822603707</v>
      </c>
      <c r="BG235" s="18"/>
      <c r="BH235" s="825">
        <f>Пресс!AG235*Пресс!H235/Пресс!I235</f>
        <v>0</v>
      </c>
      <c r="BI235" s="29"/>
      <c r="BJ235" s="877">
        <f>Пресс!AG235*Пресс!H235/Пресс!J235</f>
        <v>0</v>
      </c>
      <c r="BK235" s="245"/>
      <c r="BL235" s="876">
        <f t="shared" si="146"/>
        <v>0</v>
      </c>
      <c r="BM235" s="876">
        <f t="shared" si="147"/>
        <v>0</v>
      </c>
      <c r="BN235" s="825">
        <f>Пресс!AI235*Пресс!H235/Пресс!I235</f>
        <v>0</v>
      </c>
      <c r="BO235" s="18"/>
      <c r="BP235" s="877">
        <f>Пресс!AI235*Пресс!H235/Пресс!J235</f>
        <v>0</v>
      </c>
      <c r="BQ235" s="18"/>
      <c r="BR235" s="825">
        <f>Пресс!AK235*Пресс!H235/Пресс!I235</f>
        <v>0</v>
      </c>
      <c r="BS235" s="18"/>
      <c r="BT235" s="877">
        <f>Пресс!AK235*Пресс!H235/Пресс!J235</f>
        <v>0</v>
      </c>
      <c r="BU235" s="245"/>
      <c r="BV235" s="876">
        <f t="shared" si="148"/>
        <v>0</v>
      </c>
      <c r="BW235" s="876">
        <f t="shared" si="149"/>
        <v>0</v>
      </c>
      <c r="BX235" s="825">
        <f>Пресс!AM235*Пресс!H235/Пресс!I235</f>
        <v>0</v>
      </c>
      <c r="BY235" s="18"/>
      <c r="BZ235" s="877">
        <f>Пресс!AM235*Пресс!H235/Пресс!J235</f>
        <v>0</v>
      </c>
      <c r="CA235" s="18"/>
      <c r="CB235" s="825">
        <f>Пресс!AO235*Пресс!H235/Пресс!I235</f>
        <v>0</v>
      </c>
      <c r="CC235" s="18"/>
      <c r="CD235" s="877">
        <f>Пресс!AO235*Пресс!H235/Пресс!J235</f>
        <v>0</v>
      </c>
      <c r="CE235" s="18"/>
      <c r="CF235" s="810">
        <f t="shared" ref="CF235:CG238" si="165">SUM(CH235,CJ235)</f>
        <v>0</v>
      </c>
      <c r="CG235" s="266">
        <f t="shared" si="165"/>
        <v>0</v>
      </c>
      <c r="CH235" s="202">
        <f>Пресс!AQ235*Пресс!H235/Пресс!I235</f>
        <v>0</v>
      </c>
      <c r="CI235" s="10"/>
      <c r="CJ235" s="202">
        <f>Пресс!AS235*Пресс!H235/Пресс!I235</f>
        <v>0</v>
      </c>
      <c r="CK235" s="35"/>
      <c r="CL235" s="294">
        <f t="shared" ref="CL235:CM238" si="166">SUM(CN235,CP235)</f>
        <v>0</v>
      </c>
      <c r="CM235" s="266">
        <f t="shared" si="166"/>
        <v>0</v>
      </c>
      <c r="CN235" s="202">
        <f>Пресс!AU235*Пресс!H235/Пресс!I235</f>
        <v>0</v>
      </c>
      <c r="CO235" s="29"/>
      <c r="CP235" s="199">
        <f>Пресс!AW235*Пресс!H235/Пресс!I235</f>
        <v>0</v>
      </c>
      <c r="CQ235" s="45"/>
    </row>
    <row r="236" spans="1:95" ht="21.75" customHeight="1" thickBot="1" x14ac:dyDescent="0.25">
      <c r="A236" s="206"/>
      <c r="B236" s="1224"/>
      <c r="C236" s="336"/>
      <c r="D236" s="889" t="str">
        <f>Пресс!E236</f>
        <v>Автоковрики МИНИ РОМБ 1 сорт для цеха вырубки</v>
      </c>
      <c r="E236" s="201">
        <f>Пресс!F236</f>
        <v>50</v>
      </c>
      <c r="F236" s="226">
        <f>Пресс!G236</f>
        <v>4625</v>
      </c>
      <c r="G236" s="226"/>
      <c r="H236" s="226"/>
      <c r="I236" s="226"/>
      <c r="J236" s="825">
        <f>Пресс!K236*Пресс!H236/Пресс!I236</f>
        <v>12.149999999999999</v>
      </c>
      <c r="K236" s="826">
        <f t="shared" si="139"/>
        <v>12.149999999999999</v>
      </c>
      <c r="L236" s="818">
        <f>Пресс!K236*Пресс!H236/Пресс!J236</f>
        <v>8.1621880998080609</v>
      </c>
      <c r="M236" s="962">
        <f t="shared" si="140"/>
        <v>8.1621880998080609</v>
      </c>
      <c r="N236" s="950">
        <f t="shared" si="161"/>
        <v>0</v>
      </c>
      <c r="O236" s="876">
        <f t="shared" si="150"/>
        <v>0</v>
      </c>
      <c r="P236" s="825">
        <f>Пресс!O236*Пресс!H236/Пресс!I236</f>
        <v>0</v>
      </c>
      <c r="Q236" s="18"/>
      <c r="R236" s="877">
        <f>Пресс!O236*Пресс!H236/Пресс!J236</f>
        <v>0</v>
      </c>
      <c r="S236" s="18"/>
      <c r="T236" s="825">
        <f>Пресс!Q236*Пресс!H236/Пресс!I236</f>
        <v>0</v>
      </c>
      <c r="U236" s="18"/>
      <c r="V236" s="877">
        <f>Пресс!Q236*Пресс!H236/Пресс!J236</f>
        <v>0</v>
      </c>
      <c r="W236" s="245"/>
      <c r="X236" s="842">
        <f t="shared" si="162"/>
        <v>0</v>
      </c>
      <c r="Y236" s="876">
        <f t="shared" si="141"/>
        <v>0</v>
      </c>
      <c r="Z236" s="825">
        <f>Пресс!S236*Пресс!H236/Пресс!I236</f>
        <v>0</v>
      </c>
      <c r="AA236" s="18"/>
      <c r="AB236" s="877">
        <f>Пресс!S236*Пресс!H236/Пресс!J236</f>
        <v>0</v>
      </c>
      <c r="AC236" s="18"/>
      <c r="AD236" s="825">
        <f>Пресс!U236*Пресс!H236/Пресс!I236</f>
        <v>0</v>
      </c>
      <c r="AE236" s="18"/>
      <c r="AF236" s="877">
        <f>Пресс!U236*Пресс!H236/Пресс!J236</f>
        <v>0</v>
      </c>
      <c r="AG236" s="245"/>
      <c r="AH236" s="842">
        <f t="shared" si="163"/>
        <v>0</v>
      </c>
      <c r="AI236" s="876">
        <f t="shared" si="142"/>
        <v>0</v>
      </c>
      <c r="AJ236" s="908">
        <f>Пресс!W236*Пресс!H236/Пресс!I236</f>
        <v>0</v>
      </c>
      <c r="AK236" s="914"/>
      <c r="AL236" s="877">
        <f>Пресс!W236*Пресс!H236/Пресс!J236</f>
        <v>0</v>
      </c>
      <c r="AM236" s="18"/>
      <c r="AN236" s="908">
        <f>Пресс!Y236*Пресс!H236/Пресс!I236</f>
        <v>0</v>
      </c>
      <c r="AO236" s="914"/>
      <c r="AP236" s="877">
        <f>Пресс!Y236*Пресс!H236/Пресс!J236</f>
        <v>0</v>
      </c>
      <c r="AQ236" s="245"/>
      <c r="AR236" s="842">
        <f t="shared" si="164"/>
        <v>0</v>
      </c>
      <c r="AS236" s="876">
        <f t="shared" si="143"/>
        <v>0</v>
      </c>
      <c r="AT236" s="825">
        <f>Пресс!AA236*Пресс!H236/Пресс!I236</f>
        <v>0</v>
      </c>
      <c r="AU236" s="18"/>
      <c r="AV236" s="877">
        <f>Пресс!AA236*Пресс!H236/Пресс!J236</f>
        <v>0</v>
      </c>
      <c r="AW236" s="18"/>
      <c r="AX236" s="825">
        <f>Пресс!AC236*Пресс!H236/Пресс!I236</f>
        <v>0</v>
      </c>
      <c r="AY236" s="18"/>
      <c r="AZ236" s="877">
        <f>Пресс!AC236*Пресс!H236/Пресс!J236</f>
        <v>0</v>
      </c>
      <c r="BA236" s="245"/>
      <c r="BB236" s="842">
        <f t="shared" si="144"/>
        <v>0</v>
      </c>
      <c r="BC236" s="876">
        <f t="shared" si="145"/>
        <v>0</v>
      </c>
      <c r="BD236" s="825">
        <f>Пресс!AE236*Пресс!H236/Пресс!I236</f>
        <v>0</v>
      </c>
      <c r="BE236" s="18"/>
      <c r="BF236" s="877">
        <f>Пресс!AE236*Пресс!H236/Пресс!J236</f>
        <v>0</v>
      </c>
      <c r="BG236" s="18"/>
      <c r="BH236" s="825">
        <f>Пресс!AG236*Пресс!H236/Пресс!I236</f>
        <v>0</v>
      </c>
      <c r="BI236" s="29"/>
      <c r="BJ236" s="877">
        <f>Пресс!AG236*Пресс!H236/Пресс!J236</f>
        <v>0</v>
      </c>
      <c r="BK236" s="245"/>
      <c r="BL236" s="876">
        <f t="shared" si="146"/>
        <v>0</v>
      </c>
      <c r="BM236" s="876">
        <f t="shared" si="147"/>
        <v>0</v>
      </c>
      <c r="BN236" s="825">
        <f>Пресс!AI236*Пресс!H236/Пресс!I236</f>
        <v>0</v>
      </c>
      <c r="BO236" s="18"/>
      <c r="BP236" s="877">
        <f>Пресс!AI236*Пресс!H236/Пресс!J236</f>
        <v>0</v>
      </c>
      <c r="BQ236" s="18"/>
      <c r="BR236" s="825">
        <f>Пресс!AK236*Пресс!H236/Пресс!I236</f>
        <v>0</v>
      </c>
      <c r="BS236" s="18"/>
      <c r="BT236" s="877">
        <f>Пресс!AK236*Пресс!H236/Пресс!J236</f>
        <v>0</v>
      </c>
      <c r="BU236" s="245"/>
      <c r="BV236" s="876">
        <f t="shared" si="148"/>
        <v>0</v>
      </c>
      <c r="BW236" s="876">
        <f t="shared" si="149"/>
        <v>0</v>
      </c>
      <c r="BX236" s="825">
        <f>Пресс!AM236*Пресс!H236/Пресс!I236</f>
        <v>0</v>
      </c>
      <c r="BY236" s="18"/>
      <c r="BZ236" s="877">
        <f>Пресс!AM236*Пресс!H236/Пресс!J236</f>
        <v>0</v>
      </c>
      <c r="CA236" s="18"/>
      <c r="CB236" s="825">
        <f>Пресс!AO236*Пресс!H236/Пресс!I236</f>
        <v>0</v>
      </c>
      <c r="CC236" s="18"/>
      <c r="CD236" s="877">
        <f>Пресс!AO236*Пресс!H236/Пресс!J236</f>
        <v>0</v>
      </c>
      <c r="CE236" s="18"/>
      <c r="CF236" s="810">
        <f t="shared" si="165"/>
        <v>0</v>
      </c>
      <c r="CG236" s="266">
        <f t="shared" si="165"/>
        <v>0</v>
      </c>
      <c r="CH236" s="202">
        <f>Пресс!AQ236*Пресс!H236/Пресс!I236</f>
        <v>0</v>
      </c>
      <c r="CI236" s="10"/>
      <c r="CJ236" s="202">
        <f>Пресс!AS236*Пресс!H236/Пресс!I236</f>
        <v>0</v>
      </c>
      <c r="CK236" s="35"/>
      <c r="CL236" s="294">
        <f t="shared" si="166"/>
        <v>0</v>
      </c>
      <c r="CM236" s="266">
        <f t="shared" si="166"/>
        <v>0</v>
      </c>
      <c r="CN236" s="202">
        <f>Пресс!AU236*Пресс!H236/Пресс!I236</f>
        <v>0</v>
      </c>
      <c r="CO236" s="29"/>
      <c r="CP236" s="199">
        <f>Пресс!AW236*Пресс!H236/Пресс!I236</f>
        <v>0</v>
      </c>
      <c r="CQ236" s="45"/>
    </row>
    <row r="237" spans="1:95" ht="21.75" customHeight="1" thickBot="1" x14ac:dyDescent="0.25">
      <c r="A237" s="206"/>
      <c r="B237" s="1224"/>
      <c r="C237" s="336"/>
      <c r="D237" s="889" t="str">
        <f>Пресс!E237</f>
        <v>Автоковрики МИНИ РОМБ 1 сорт для цеха вырубки</v>
      </c>
      <c r="E237" s="201">
        <f>Пресс!F237</f>
        <v>50</v>
      </c>
      <c r="F237" s="226" t="str">
        <f>Пресс!G237</f>
        <v>Black</v>
      </c>
      <c r="G237" s="226"/>
      <c r="H237" s="226"/>
      <c r="I237" s="226"/>
      <c r="J237" s="825">
        <f>Пресс!K237*Пресс!H237/Пресс!I237</f>
        <v>16.682142857142857</v>
      </c>
      <c r="K237" s="826">
        <f t="shared" si="139"/>
        <v>16.682142857142857</v>
      </c>
      <c r="L237" s="818">
        <f>Пресс!K237*Пресс!H237/Пресс!J237</f>
        <v>11.206813819577734</v>
      </c>
      <c r="M237" s="962">
        <f t="shared" si="140"/>
        <v>11.206813819577734</v>
      </c>
      <c r="N237" s="950">
        <f t="shared" si="161"/>
        <v>0</v>
      </c>
      <c r="O237" s="876">
        <f t="shared" si="150"/>
        <v>0</v>
      </c>
      <c r="P237" s="825">
        <f>Пресс!O237*Пресс!H237/Пресс!I237</f>
        <v>0</v>
      </c>
      <c r="Q237" s="18"/>
      <c r="R237" s="877">
        <f>Пресс!O237*Пресс!H237/Пресс!J237</f>
        <v>0</v>
      </c>
      <c r="S237" s="18"/>
      <c r="T237" s="825">
        <f>Пресс!Q237*Пресс!H237/Пресс!I237</f>
        <v>0</v>
      </c>
      <c r="U237" s="18"/>
      <c r="V237" s="877">
        <f>Пресс!Q237*Пресс!H237/Пресс!J237</f>
        <v>0</v>
      </c>
      <c r="W237" s="245"/>
      <c r="X237" s="842">
        <f t="shared" si="162"/>
        <v>0</v>
      </c>
      <c r="Y237" s="876">
        <f t="shared" si="141"/>
        <v>0</v>
      </c>
      <c r="Z237" s="825">
        <f>Пресс!S237*Пресс!H237/Пресс!I237</f>
        <v>0</v>
      </c>
      <c r="AA237" s="18"/>
      <c r="AB237" s="877">
        <f>Пресс!S237*Пресс!H237/Пресс!J237</f>
        <v>0</v>
      </c>
      <c r="AC237" s="18"/>
      <c r="AD237" s="825">
        <f>Пресс!U237*Пресс!H237/Пресс!I237</f>
        <v>0</v>
      </c>
      <c r="AE237" s="18"/>
      <c r="AF237" s="877">
        <f>Пресс!U237*Пресс!H237/Пресс!J237</f>
        <v>0</v>
      </c>
      <c r="AG237" s="245"/>
      <c r="AH237" s="842">
        <f t="shared" si="163"/>
        <v>0</v>
      </c>
      <c r="AI237" s="876">
        <f t="shared" si="142"/>
        <v>0</v>
      </c>
      <c r="AJ237" s="908">
        <f>Пресс!W237*Пресс!H237/Пресс!I237</f>
        <v>0</v>
      </c>
      <c r="AK237" s="914"/>
      <c r="AL237" s="877">
        <f>Пресс!W237*Пресс!H237/Пресс!J237</f>
        <v>0</v>
      </c>
      <c r="AM237" s="18"/>
      <c r="AN237" s="908">
        <f>Пресс!Y237*Пресс!H237/Пресс!I237</f>
        <v>0</v>
      </c>
      <c r="AO237" s="914"/>
      <c r="AP237" s="877">
        <f>Пресс!Y237*Пресс!H237/Пресс!J237</f>
        <v>0</v>
      </c>
      <c r="AQ237" s="245"/>
      <c r="AR237" s="842">
        <f t="shared" si="164"/>
        <v>0</v>
      </c>
      <c r="AS237" s="876">
        <f t="shared" si="143"/>
        <v>0</v>
      </c>
      <c r="AT237" s="825">
        <f>Пресс!AA237*Пресс!H237/Пресс!I237</f>
        <v>0</v>
      </c>
      <c r="AU237" s="18"/>
      <c r="AV237" s="877">
        <f>Пресс!AA237*Пресс!H237/Пресс!J237</f>
        <v>0</v>
      </c>
      <c r="AW237" s="18"/>
      <c r="AX237" s="825">
        <f>Пресс!AC237*Пресс!H237/Пресс!I237</f>
        <v>0</v>
      </c>
      <c r="AY237" s="18"/>
      <c r="AZ237" s="877">
        <f>Пресс!AC237*Пресс!H237/Пресс!J237</f>
        <v>0</v>
      </c>
      <c r="BA237" s="245"/>
      <c r="BB237" s="842">
        <f t="shared" si="144"/>
        <v>0</v>
      </c>
      <c r="BC237" s="876">
        <f t="shared" si="145"/>
        <v>0</v>
      </c>
      <c r="BD237" s="825">
        <f>Пресс!AE237*Пресс!H237/Пресс!I237</f>
        <v>0</v>
      </c>
      <c r="BE237" s="18"/>
      <c r="BF237" s="877">
        <f>Пресс!AE237*Пресс!H237/Пресс!J237</f>
        <v>0</v>
      </c>
      <c r="BG237" s="18"/>
      <c r="BH237" s="825">
        <f>Пресс!AG237*Пресс!H237/Пресс!I237</f>
        <v>0</v>
      </c>
      <c r="BI237" s="29"/>
      <c r="BJ237" s="877">
        <f>Пресс!AG237*Пресс!H237/Пресс!J237</f>
        <v>0</v>
      </c>
      <c r="BK237" s="245"/>
      <c r="BL237" s="876">
        <f t="shared" si="146"/>
        <v>0</v>
      </c>
      <c r="BM237" s="876">
        <f t="shared" si="147"/>
        <v>0</v>
      </c>
      <c r="BN237" s="825">
        <f>Пресс!AI237*Пресс!H237/Пресс!I237</f>
        <v>0</v>
      </c>
      <c r="BO237" s="18"/>
      <c r="BP237" s="877">
        <f>Пресс!AI237*Пресс!H237/Пресс!J237</f>
        <v>0</v>
      </c>
      <c r="BQ237" s="18"/>
      <c r="BR237" s="825">
        <f>Пресс!AK237*Пресс!H237/Пресс!I237</f>
        <v>0</v>
      </c>
      <c r="BS237" s="18"/>
      <c r="BT237" s="877">
        <f>Пресс!AK237*Пресс!H237/Пресс!J237</f>
        <v>0</v>
      </c>
      <c r="BU237" s="245"/>
      <c r="BV237" s="876">
        <f t="shared" si="148"/>
        <v>0</v>
      </c>
      <c r="BW237" s="876">
        <f t="shared" si="149"/>
        <v>0</v>
      </c>
      <c r="BX237" s="825">
        <f>Пресс!AM237*Пресс!H237/Пресс!I237</f>
        <v>0</v>
      </c>
      <c r="BY237" s="18"/>
      <c r="BZ237" s="877">
        <f>Пресс!AM237*Пресс!H237/Пресс!J237</f>
        <v>0</v>
      </c>
      <c r="CA237" s="18"/>
      <c r="CB237" s="825">
        <f>Пресс!AO237*Пресс!H237/Пресс!I237</f>
        <v>0</v>
      </c>
      <c r="CC237" s="18"/>
      <c r="CD237" s="877">
        <f>Пресс!AO237*Пресс!H237/Пресс!J237</f>
        <v>0</v>
      </c>
      <c r="CE237" s="18"/>
      <c r="CF237" s="810">
        <f t="shared" si="165"/>
        <v>0</v>
      </c>
      <c r="CG237" s="266">
        <f t="shared" si="165"/>
        <v>0</v>
      </c>
      <c r="CH237" s="202">
        <f>Пресс!AQ237*Пресс!H237/Пресс!I237</f>
        <v>0</v>
      </c>
      <c r="CI237" s="10"/>
      <c r="CJ237" s="202">
        <f>Пресс!AS237*Пресс!H237/Пресс!I237</f>
        <v>0</v>
      </c>
      <c r="CK237" s="35"/>
      <c r="CL237" s="294">
        <f t="shared" si="166"/>
        <v>0</v>
      </c>
      <c r="CM237" s="266">
        <f t="shared" si="166"/>
        <v>0</v>
      </c>
      <c r="CN237" s="202">
        <f>Пресс!AU237*Пресс!H237/Пресс!I237</f>
        <v>0</v>
      </c>
      <c r="CO237" s="29"/>
      <c r="CP237" s="199">
        <f>Пресс!AW237*Пресс!H237/Пресс!I237</f>
        <v>0</v>
      </c>
      <c r="CQ237" s="45"/>
    </row>
    <row r="238" spans="1:95" ht="21.75" customHeight="1" thickBot="1" x14ac:dyDescent="0.25">
      <c r="A238" s="206"/>
      <c r="B238" s="1224"/>
      <c r="C238" s="336"/>
      <c r="D238" s="889" t="str">
        <f>Пресс!E238</f>
        <v>Автоковрики МИНИ РОМБ 1 сорт для цеха вырубки</v>
      </c>
      <c r="E238" s="201">
        <f>Пресс!F238</f>
        <v>50</v>
      </c>
      <c r="F238" s="226">
        <f>Пресс!G238</f>
        <v>423</v>
      </c>
      <c r="G238" s="226"/>
      <c r="H238" s="226"/>
      <c r="I238" s="226"/>
      <c r="J238" s="825">
        <f>Пресс!K238*Пресс!H238/Пресс!I238</f>
        <v>40.210714285714282</v>
      </c>
      <c r="K238" s="826">
        <f t="shared" si="139"/>
        <v>40.210714285714282</v>
      </c>
      <c r="L238" s="818">
        <f>Пресс!K238*Пресс!H238/Пресс!J238</f>
        <v>27.012955854126677</v>
      </c>
      <c r="M238" s="962">
        <f t="shared" si="140"/>
        <v>27.012955854126677</v>
      </c>
      <c r="N238" s="950">
        <f t="shared" si="161"/>
        <v>0</v>
      </c>
      <c r="O238" s="876">
        <f t="shared" si="150"/>
        <v>0</v>
      </c>
      <c r="P238" s="825">
        <f>Пресс!O238*Пресс!H238/Пресс!I238</f>
        <v>0</v>
      </c>
      <c r="Q238" s="18"/>
      <c r="R238" s="877">
        <f>Пресс!O238*Пресс!H238/Пресс!J238</f>
        <v>0</v>
      </c>
      <c r="S238" s="18"/>
      <c r="T238" s="825">
        <f>Пресс!Q238*Пресс!H238/Пресс!I238</f>
        <v>0</v>
      </c>
      <c r="U238" s="18"/>
      <c r="V238" s="877">
        <f>Пресс!Q238*Пресс!H238/Пресс!J238</f>
        <v>0</v>
      </c>
      <c r="W238" s="245"/>
      <c r="X238" s="842">
        <f t="shared" si="162"/>
        <v>0</v>
      </c>
      <c r="Y238" s="876">
        <f t="shared" si="141"/>
        <v>0</v>
      </c>
      <c r="Z238" s="825">
        <f>Пресс!S238*Пресс!H238/Пресс!I238</f>
        <v>0</v>
      </c>
      <c r="AA238" s="18"/>
      <c r="AB238" s="877">
        <f>Пресс!S238*Пресс!H238/Пресс!J238</f>
        <v>0</v>
      </c>
      <c r="AC238" s="18"/>
      <c r="AD238" s="825">
        <f>Пресс!U238*Пресс!H238/Пресс!I238</f>
        <v>0</v>
      </c>
      <c r="AE238" s="18"/>
      <c r="AF238" s="877">
        <f>Пресс!U238*Пресс!H238/Пресс!J238</f>
        <v>0</v>
      </c>
      <c r="AG238" s="245"/>
      <c r="AH238" s="842">
        <f t="shared" si="163"/>
        <v>0</v>
      </c>
      <c r="AI238" s="876">
        <f t="shared" si="142"/>
        <v>0</v>
      </c>
      <c r="AJ238" s="908">
        <f>Пресс!W238*Пресс!H238/Пресс!I238</f>
        <v>0</v>
      </c>
      <c r="AK238" s="914"/>
      <c r="AL238" s="877">
        <f>Пресс!W238*Пресс!H238/Пресс!J238</f>
        <v>0</v>
      </c>
      <c r="AM238" s="18"/>
      <c r="AN238" s="908">
        <f>Пресс!Y238*Пресс!H238/Пресс!I238</f>
        <v>0</v>
      </c>
      <c r="AO238" s="914"/>
      <c r="AP238" s="877">
        <f>Пресс!Y238*Пресс!H238/Пресс!J238</f>
        <v>0</v>
      </c>
      <c r="AQ238" s="245"/>
      <c r="AR238" s="842">
        <f t="shared" si="164"/>
        <v>0</v>
      </c>
      <c r="AS238" s="876">
        <f t="shared" si="143"/>
        <v>0</v>
      </c>
      <c r="AT238" s="825">
        <f>Пресс!AA238*Пресс!H238/Пресс!I238</f>
        <v>0</v>
      </c>
      <c r="AU238" s="18"/>
      <c r="AV238" s="877">
        <f>Пресс!AA238*Пресс!H238/Пресс!J238</f>
        <v>0</v>
      </c>
      <c r="AW238" s="18"/>
      <c r="AX238" s="825">
        <f>Пресс!AC238*Пресс!H238/Пресс!I238</f>
        <v>0</v>
      </c>
      <c r="AY238" s="18"/>
      <c r="AZ238" s="877">
        <f>Пресс!AC238*Пресс!H238/Пресс!J238</f>
        <v>0</v>
      </c>
      <c r="BA238" s="245"/>
      <c r="BB238" s="842">
        <f t="shared" si="144"/>
        <v>0</v>
      </c>
      <c r="BC238" s="876">
        <f t="shared" si="145"/>
        <v>0</v>
      </c>
      <c r="BD238" s="825">
        <f>Пресс!AE238*Пресс!H238/Пресс!I238</f>
        <v>0</v>
      </c>
      <c r="BE238" s="18"/>
      <c r="BF238" s="877">
        <f>Пресс!AE238*Пресс!H238/Пресс!J238</f>
        <v>0</v>
      </c>
      <c r="BG238" s="18"/>
      <c r="BH238" s="825">
        <f>Пресс!AG238*Пресс!H238/Пресс!I238</f>
        <v>0</v>
      </c>
      <c r="BI238" s="29"/>
      <c r="BJ238" s="877">
        <f>Пресс!AG238*Пресс!H238/Пресс!J238</f>
        <v>0</v>
      </c>
      <c r="BK238" s="245"/>
      <c r="BL238" s="876">
        <f t="shared" si="146"/>
        <v>0</v>
      </c>
      <c r="BM238" s="876">
        <f t="shared" si="147"/>
        <v>0</v>
      </c>
      <c r="BN238" s="825">
        <f>Пресс!AI238*Пресс!H238/Пресс!I238</f>
        <v>0</v>
      </c>
      <c r="BO238" s="18"/>
      <c r="BP238" s="877">
        <f>Пресс!AI238*Пресс!H238/Пресс!J238</f>
        <v>0</v>
      </c>
      <c r="BQ238" s="18"/>
      <c r="BR238" s="825">
        <f>Пресс!AK238*Пресс!H238/Пресс!I238</f>
        <v>0</v>
      </c>
      <c r="BS238" s="18"/>
      <c r="BT238" s="877">
        <f>Пресс!AK238*Пресс!H238/Пресс!J238</f>
        <v>0</v>
      </c>
      <c r="BU238" s="245"/>
      <c r="BV238" s="876">
        <f t="shared" si="148"/>
        <v>0</v>
      </c>
      <c r="BW238" s="876">
        <f t="shared" si="149"/>
        <v>0</v>
      </c>
      <c r="BX238" s="825">
        <f>Пресс!AM238*Пресс!H238/Пресс!I238</f>
        <v>0</v>
      </c>
      <c r="BY238" s="18"/>
      <c r="BZ238" s="877">
        <f>Пресс!AM238*Пресс!H238/Пресс!J238</f>
        <v>0</v>
      </c>
      <c r="CA238" s="18"/>
      <c r="CB238" s="825">
        <f>Пресс!AO238*Пресс!H238/Пресс!I238</f>
        <v>0</v>
      </c>
      <c r="CC238" s="18"/>
      <c r="CD238" s="877">
        <f>Пресс!AO238*Пресс!H238/Пресс!J238</f>
        <v>0</v>
      </c>
      <c r="CE238" s="18"/>
      <c r="CF238" s="810">
        <f t="shared" si="165"/>
        <v>0</v>
      </c>
      <c r="CG238" s="266">
        <f t="shared" si="165"/>
        <v>0</v>
      </c>
      <c r="CH238" s="202">
        <f>Пресс!AQ238*Пресс!H238/Пресс!I238</f>
        <v>0</v>
      </c>
      <c r="CI238" s="10"/>
      <c r="CJ238" s="202">
        <f>Пресс!AS238*Пресс!H238/Пресс!I238</f>
        <v>0</v>
      </c>
      <c r="CK238" s="35"/>
      <c r="CL238" s="294">
        <f t="shared" si="166"/>
        <v>0</v>
      </c>
      <c r="CM238" s="266">
        <f t="shared" si="166"/>
        <v>0</v>
      </c>
      <c r="CN238" s="202">
        <f>Пресс!AU238*Пресс!H238/Пресс!I238</f>
        <v>0</v>
      </c>
      <c r="CO238" s="29"/>
      <c r="CP238" s="199">
        <f>Пресс!AW238*Пресс!H238/Пресс!I238</f>
        <v>0</v>
      </c>
      <c r="CQ238" s="45"/>
    </row>
    <row r="239" spans="1:95" ht="21.75" customHeight="1" thickBot="1" x14ac:dyDescent="0.25">
      <c r="A239" s="206"/>
      <c r="B239" s="1224"/>
      <c r="C239" s="336"/>
      <c r="D239" s="889" t="str">
        <f>Пресс!E239</f>
        <v>Автоковрики МИНИ РОМБ 1 сорт для цеха вырубки</v>
      </c>
      <c r="E239" s="201">
        <f>Пресс!F239</f>
        <v>50</v>
      </c>
      <c r="F239" s="226">
        <f>Пресс!G239</f>
        <v>539</v>
      </c>
      <c r="G239" s="226"/>
      <c r="H239" s="226"/>
      <c r="I239" s="226"/>
      <c r="J239" s="825">
        <f>Пресс!K239*Пресс!H239/Пресс!I239</f>
        <v>2.4107142857142856</v>
      </c>
      <c r="K239" s="826">
        <f t="shared" si="139"/>
        <v>2.4107142857142856</v>
      </c>
      <c r="L239" s="818">
        <f>Пресс!K239*Пресс!H239/Пресс!J239</f>
        <v>1.6194817658349328</v>
      </c>
      <c r="M239" s="962">
        <f t="shared" si="140"/>
        <v>1.6194817658349328</v>
      </c>
      <c r="N239" s="950">
        <f t="shared" si="161"/>
        <v>0</v>
      </c>
      <c r="O239" s="876">
        <f t="shared" si="150"/>
        <v>0</v>
      </c>
      <c r="P239" s="825">
        <f>Пресс!O239*Пресс!H239/Пресс!I239</f>
        <v>0</v>
      </c>
      <c r="Q239" s="18"/>
      <c r="R239" s="877">
        <f>Пресс!O239*Пресс!H239/Пресс!J239</f>
        <v>0</v>
      </c>
      <c r="S239" s="18"/>
      <c r="T239" s="825">
        <f>Пресс!Q239*Пресс!H239/Пресс!I239</f>
        <v>0</v>
      </c>
      <c r="U239" s="18"/>
      <c r="V239" s="877">
        <f>Пресс!Q239*Пресс!H239/Пресс!J239</f>
        <v>0</v>
      </c>
      <c r="W239" s="245"/>
      <c r="X239" s="842">
        <f t="shared" si="162"/>
        <v>0</v>
      </c>
      <c r="Y239" s="876">
        <f t="shared" si="141"/>
        <v>0</v>
      </c>
      <c r="Z239" s="825">
        <f>Пресс!S239*Пресс!H239/Пресс!I239</f>
        <v>0</v>
      </c>
      <c r="AA239" s="18"/>
      <c r="AB239" s="877">
        <f>Пресс!S239*Пресс!H239/Пресс!J239</f>
        <v>0</v>
      </c>
      <c r="AC239" s="18"/>
      <c r="AD239" s="825">
        <f>Пресс!U239*Пресс!H239/Пресс!I239</f>
        <v>0</v>
      </c>
      <c r="AE239" s="18"/>
      <c r="AF239" s="877">
        <f>Пресс!U239*Пресс!H239/Пресс!J239</f>
        <v>0</v>
      </c>
      <c r="AG239" s="245"/>
      <c r="AH239" s="842">
        <f t="shared" si="163"/>
        <v>0</v>
      </c>
      <c r="AI239" s="876">
        <f t="shared" si="142"/>
        <v>0</v>
      </c>
      <c r="AJ239" s="908">
        <f>Пресс!W239*Пресс!H239/Пресс!I239</f>
        <v>0</v>
      </c>
      <c r="AK239" s="914"/>
      <c r="AL239" s="877">
        <f>Пресс!W239*Пресс!H239/Пресс!J239</f>
        <v>0</v>
      </c>
      <c r="AM239" s="18"/>
      <c r="AN239" s="908">
        <f>Пресс!Y239*Пресс!H239/Пресс!I239</f>
        <v>0</v>
      </c>
      <c r="AO239" s="914"/>
      <c r="AP239" s="877">
        <f>Пресс!Y239*Пресс!H239/Пресс!J239</f>
        <v>0</v>
      </c>
      <c r="AQ239" s="245"/>
      <c r="AR239" s="842">
        <f t="shared" si="164"/>
        <v>0</v>
      </c>
      <c r="AS239" s="876">
        <f t="shared" si="143"/>
        <v>0</v>
      </c>
      <c r="AT239" s="825">
        <f>Пресс!AA239*Пресс!H239/Пресс!I239</f>
        <v>0</v>
      </c>
      <c r="AU239" s="18"/>
      <c r="AV239" s="877">
        <f>Пресс!AA239*Пресс!H239/Пресс!J239</f>
        <v>0</v>
      </c>
      <c r="AW239" s="18"/>
      <c r="AX239" s="825">
        <f>Пресс!AC239*Пресс!H239/Пресс!I239</f>
        <v>0</v>
      </c>
      <c r="AY239" s="18"/>
      <c r="AZ239" s="877">
        <f>Пресс!AC239*Пресс!H239/Пресс!J239</f>
        <v>0</v>
      </c>
      <c r="BA239" s="245"/>
      <c r="BB239" s="842">
        <f t="shared" si="144"/>
        <v>0</v>
      </c>
      <c r="BC239" s="876">
        <f t="shared" si="145"/>
        <v>0</v>
      </c>
      <c r="BD239" s="825">
        <f>Пресс!AE239*Пресс!H239/Пресс!I239</f>
        <v>0</v>
      </c>
      <c r="BE239" s="18"/>
      <c r="BF239" s="877">
        <f>Пресс!AE239*Пресс!H239/Пресс!J239</f>
        <v>0</v>
      </c>
      <c r="BG239" s="18"/>
      <c r="BH239" s="825">
        <f>Пресс!AG239*Пресс!H239/Пресс!I239</f>
        <v>0</v>
      </c>
      <c r="BI239" s="29"/>
      <c r="BJ239" s="877">
        <f>Пресс!AG239*Пресс!H239/Пресс!J239</f>
        <v>0</v>
      </c>
      <c r="BK239" s="245"/>
      <c r="BL239" s="876">
        <f t="shared" si="146"/>
        <v>0</v>
      </c>
      <c r="BM239" s="876">
        <f t="shared" si="147"/>
        <v>0</v>
      </c>
      <c r="BN239" s="825">
        <f>Пресс!AI239*Пресс!H239/Пресс!I239</f>
        <v>0</v>
      </c>
      <c r="BO239" s="18"/>
      <c r="BP239" s="877">
        <f>Пресс!AI239*Пресс!H239/Пресс!J239</f>
        <v>0</v>
      </c>
      <c r="BQ239" s="18"/>
      <c r="BR239" s="825">
        <f>Пресс!AK239*Пресс!H239/Пресс!I239</f>
        <v>0</v>
      </c>
      <c r="BS239" s="18"/>
      <c r="BT239" s="877">
        <f>Пресс!AK239*Пресс!H239/Пресс!J239</f>
        <v>0</v>
      </c>
      <c r="BU239" s="245"/>
      <c r="BV239" s="876">
        <f t="shared" si="148"/>
        <v>0</v>
      </c>
      <c r="BW239" s="876">
        <f t="shared" si="149"/>
        <v>0</v>
      </c>
      <c r="BX239" s="825">
        <f>Пресс!AM239*Пресс!H239/Пресс!I239</f>
        <v>0</v>
      </c>
      <c r="BY239" s="18"/>
      <c r="BZ239" s="877">
        <f>Пресс!AM239*Пресс!H239/Пресс!J239</f>
        <v>0</v>
      </c>
      <c r="CA239" s="18"/>
      <c r="CB239" s="825">
        <f>Пресс!AO239*Пресс!H239/Пресс!I239</f>
        <v>0</v>
      </c>
      <c r="CC239" s="18"/>
      <c r="CD239" s="877">
        <f>Пресс!AO239*Пресс!H239/Пресс!J239</f>
        <v>0</v>
      </c>
      <c r="CE239" s="18"/>
      <c r="CF239" s="810">
        <f t="shared" si="135"/>
        <v>0</v>
      </c>
      <c r="CG239" s="266">
        <f t="shared" si="137"/>
        <v>0</v>
      </c>
      <c r="CH239" s="202">
        <f>Пресс!AQ239*Пресс!H239/Пресс!I239</f>
        <v>0</v>
      </c>
      <c r="CI239" s="10"/>
      <c r="CJ239" s="202">
        <f>Пресс!AS239*Пресс!H239/Пресс!I239</f>
        <v>0</v>
      </c>
      <c r="CK239" s="35"/>
      <c r="CL239" s="294">
        <f t="shared" si="136"/>
        <v>0</v>
      </c>
      <c r="CM239" s="266">
        <f t="shared" si="138"/>
        <v>0</v>
      </c>
      <c r="CN239" s="202">
        <f>Пресс!AU239*Пресс!H239/Пресс!I239</f>
        <v>0</v>
      </c>
      <c r="CO239" s="29"/>
      <c r="CP239" s="199">
        <f>Пресс!AW239*Пресс!H239/Пресс!I239</f>
        <v>0</v>
      </c>
      <c r="CQ239" s="45"/>
    </row>
    <row r="240" spans="1:95" ht="21.75" hidden="1" customHeight="1" outlineLevel="1" thickBot="1" x14ac:dyDescent="0.25">
      <c r="A240" s="206"/>
      <c r="B240" s="1224"/>
      <c r="C240" s="336"/>
      <c r="D240" s="889">
        <f>Пресс!E240</f>
        <v>0</v>
      </c>
      <c r="E240" s="201">
        <f>Пресс!F240</f>
        <v>0</v>
      </c>
      <c r="F240" s="226">
        <f>Пресс!G240</f>
        <v>0</v>
      </c>
      <c r="G240" s="226"/>
      <c r="H240" s="226"/>
      <c r="I240" s="226"/>
      <c r="J240" s="825" t="e">
        <f>Пресс!K240*Пресс!H240/Пресс!I240</f>
        <v>#DIV/0!</v>
      </c>
      <c r="K240" s="826" t="e">
        <f t="shared" si="139"/>
        <v>#DIV/0!</v>
      </c>
      <c r="L240" s="818" t="e">
        <f>Пресс!K240*Пресс!H240/Пресс!J240</f>
        <v>#DIV/0!</v>
      </c>
      <c r="M240" s="962" t="e">
        <f t="shared" si="140"/>
        <v>#DIV/0!</v>
      </c>
      <c r="N240" s="950" t="e">
        <f t="shared" si="161"/>
        <v>#DIV/0!</v>
      </c>
      <c r="O240" s="876" t="e">
        <f t="shared" si="150"/>
        <v>#DIV/0!</v>
      </c>
      <c r="P240" s="825" t="e">
        <f>Пресс!O240*Пресс!H240/Пресс!I240</f>
        <v>#DIV/0!</v>
      </c>
      <c r="Q240" s="18"/>
      <c r="R240" s="877" t="e">
        <f>Пресс!O240*Пресс!H240/Пресс!J240</f>
        <v>#DIV/0!</v>
      </c>
      <c r="S240" s="18"/>
      <c r="T240" s="825" t="e">
        <f>Пресс!Q240*Пресс!H240/Пресс!I240</f>
        <v>#DIV/0!</v>
      </c>
      <c r="U240" s="18"/>
      <c r="V240" s="877" t="e">
        <f>Пресс!Q240*Пресс!H240/Пресс!J240</f>
        <v>#DIV/0!</v>
      </c>
      <c r="W240" s="245"/>
      <c r="X240" s="842" t="e">
        <f t="shared" si="162"/>
        <v>#DIV/0!</v>
      </c>
      <c r="Y240" s="876" t="e">
        <f t="shared" si="141"/>
        <v>#DIV/0!</v>
      </c>
      <c r="Z240" s="825" t="e">
        <f>Пресс!S240*Пресс!H240/Пресс!I240</f>
        <v>#DIV/0!</v>
      </c>
      <c r="AA240" s="18"/>
      <c r="AB240" s="877" t="e">
        <f>Пресс!S240*Пресс!H240/Пресс!J240</f>
        <v>#DIV/0!</v>
      </c>
      <c r="AC240" s="18"/>
      <c r="AD240" s="825" t="e">
        <f>Пресс!U240*Пресс!H240/Пресс!I240</f>
        <v>#DIV/0!</v>
      </c>
      <c r="AE240" s="18"/>
      <c r="AF240" s="877" t="e">
        <f>Пресс!U240*Пресс!H240/Пресс!J240</f>
        <v>#DIV/0!</v>
      </c>
      <c r="AG240" s="245"/>
      <c r="AH240" s="842" t="e">
        <f t="shared" si="163"/>
        <v>#DIV/0!</v>
      </c>
      <c r="AI240" s="876" t="e">
        <f t="shared" si="142"/>
        <v>#DIV/0!</v>
      </c>
      <c r="AJ240" s="908" t="e">
        <f>Пресс!W240*Пресс!H240/Пресс!I240</f>
        <v>#DIV/0!</v>
      </c>
      <c r="AK240" s="914"/>
      <c r="AL240" s="877" t="e">
        <f>Пресс!W240*Пресс!H240/Пресс!J240</f>
        <v>#DIV/0!</v>
      </c>
      <c r="AM240" s="18"/>
      <c r="AN240" s="908" t="e">
        <f>Пресс!Y240*Пресс!H240/Пресс!I240</f>
        <v>#DIV/0!</v>
      </c>
      <c r="AO240" s="914"/>
      <c r="AP240" s="877" t="e">
        <f>Пресс!Y240*Пресс!H240/Пресс!J240</f>
        <v>#DIV/0!</v>
      </c>
      <c r="AQ240" s="245"/>
      <c r="AR240" s="842" t="e">
        <f t="shared" si="164"/>
        <v>#DIV/0!</v>
      </c>
      <c r="AS240" s="876" t="e">
        <f t="shared" si="143"/>
        <v>#DIV/0!</v>
      </c>
      <c r="AT240" s="825" t="e">
        <f>Пресс!AA240*Пресс!H240/Пресс!I240</f>
        <v>#DIV/0!</v>
      </c>
      <c r="AU240" s="18"/>
      <c r="AV240" s="877" t="e">
        <f>Пресс!AA240*Пресс!H240/Пресс!J240</f>
        <v>#DIV/0!</v>
      </c>
      <c r="AW240" s="18"/>
      <c r="AX240" s="825" t="e">
        <f>Пресс!AC240*Пресс!H240/Пресс!I240</f>
        <v>#DIV/0!</v>
      </c>
      <c r="AY240" s="18"/>
      <c r="AZ240" s="877" t="e">
        <f>Пресс!AC240*Пресс!H240/Пресс!J240</f>
        <v>#DIV/0!</v>
      </c>
      <c r="BA240" s="245"/>
      <c r="BB240" s="842" t="e">
        <f t="shared" si="144"/>
        <v>#DIV/0!</v>
      </c>
      <c r="BC240" s="876" t="e">
        <f t="shared" si="145"/>
        <v>#DIV/0!</v>
      </c>
      <c r="BD240" s="825" t="e">
        <f>Пресс!AE240*Пресс!H240/Пресс!I240</f>
        <v>#DIV/0!</v>
      </c>
      <c r="BE240" s="18"/>
      <c r="BF240" s="877" t="e">
        <f>Пресс!AE240*Пресс!H240/Пресс!J240</f>
        <v>#DIV/0!</v>
      </c>
      <c r="BG240" s="18"/>
      <c r="BH240" s="825" t="e">
        <f>Пресс!AG240*Пресс!H240/Пресс!I240</f>
        <v>#DIV/0!</v>
      </c>
      <c r="BI240" s="29"/>
      <c r="BJ240" s="877" t="e">
        <f>Пресс!AG240*Пресс!H240/Пресс!J240</f>
        <v>#DIV/0!</v>
      </c>
      <c r="BK240" s="245"/>
      <c r="BL240" s="876" t="e">
        <f t="shared" si="146"/>
        <v>#DIV/0!</v>
      </c>
      <c r="BM240" s="876" t="e">
        <f t="shared" si="147"/>
        <v>#DIV/0!</v>
      </c>
      <c r="BN240" s="825" t="e">
        <f>Пресс!AI240*Пресс!H240/Пресс!I240</f>
        <v>#DIV/0!</v>
      </c>
      <c r="BO240" s="18"/>
      <c r="BP240" s="877" t="e">
        <f>Пресс!AI240*Пресс!H240/Пресс!J240</f>
        <v>#DIV/0!</v>
      </c>
      <c r="BQ240" s="18"/>
      <c r="BR240" s="825" t="e">
        <f>Пресс!AK240*Пресс!H240/Пресс!I240</f>
        <v>#DIV/0!</v>
      </c>
      <c r="BS240" s="18"/>
      <c r="BT240" s="877" t="e">
        <f>Пресс!AK240*Пресс!H240/Пресс!J240</f>
        <v>#DIV/0!</v>
      </c>
      <c r="BU240" s="245"/>
      <c r="BV240" s="876" t="e">
        <f t="shared" si="148"/>
        <v>#DIV/0!</v>
      </c>
      <c r="BW240" s="876" t="e">
        <f t="shared" si="149"/>
        <v>#DIV/0!</v>
      </c>
      <c r="BX240" s="825" t="e">
        <f>Пресс!AM240*Пресс!H240/Пресс!I240</f>
        <v>#DIV/0!</v>
      </c>
      <c r="BY240" s="18"/>
      <c r="BZ240" s="877" t="e">
        <f>Пресс!AM240*Пресс!H240/Пресс!J240</f>
        <v>#DIV/0!</v>
      </c>
      <c r="CA240" s="18"/>
      <c r="CB240" s="825" t="e">
        <f>Пресс!AO240*Пресс!H240/Пресс!I240</f>
        <v>#DIV/0!</v>
      </c>
      <c r="CC240" s="18"/>
      <c r="CD240" s="877" t="e">
        <f>Пресс!AO240*Пресс!H240/Пресс!J240</f>
        <v>#DIV/0!</v>
      </c>
      <c r="CE240" s="18"/>
      <c r="CF240" s="810" t="e">
        <f t="shared" si="135"/>
        <v>#DIV/0!</v>
      </c>
      <c r="CG240" s="266">
        <f t="shared" si="137"/>
        <v>0</v>
      </c>
      <c r="CH240" s="202" t="e">
        <f>Пресс!AQ240*Пресс!H240/Пресс!I240</f>
        <v>#DIV/0!</v>
      </c>
      <c r="CI240" s="10"/>
      <c r="CJ240" s="202" t="e">
        <f>Пресс!AS240*Пресс!H240/Пресс!I240</f>
        <v>#DIV/0!</v>
      </c>
      <c r="CK240" s="35"/>
      <c r="CL240" s="294" t="e">
        <f t="shared" si="136"/>
        <v>#DIV/0!</v>
      </c>
      <c r="CM240" s="266">
        <f t="shared" si="138"/>
        <v>0</v>
      </c>
      <c r="CN240" s="202" t="e">
        <f>Пресс!AU240*Пресс!H240/Пресс!I240</f>
        <v>#DIV/0!</v>
      </c>
      <c r="CO240" s="29"/>
      <c r="CP240" s="199" t="e">
        <f>Пресс!AW240*Пресс!H240/Пресс!I240</f>
        <v>#DIV/0!</v>
      </c>
      <c r="CQ240" s="45"/>
    </row>
    <row r="241" spans="1:95" ht="21.75" hidden="1" customHeight="1" outlineLevel="1" thickBot="1" x14ac:dyDescent="0.25">
      <c r="A241" s="206"/>
      <c r="B241" s="1224"/>
      <c r="C241" s="336"/>
      <c r="D241" s="889">
        <f>Пресс!E241</f>
        <v>0</v>
      </c>
      <c r="E241" s="201">
        <f>Пресс!F241</f>
        <v>0</v>
      </c>
      <c r="F241" s="226">
        <f>Пресс!G241</f>
        <v>0</v>
      </c>
      <c r="G241" s="226"/>
      <c r="H241" s="226"/>
      <c r="I241" s="226"/>
      <c r="J241" s="825" t="e">
        <f>Пресс!K241*Пресс!H241/Пресс!I241</f>
        <v>#DIV/0!</v>
      </c>
      <c r="K241" s="826" t="e">
        <f t="shared" si="139"/>
        <v>#DIV/0!</v>
      </c>
      <c r="L241" s="818" t="e">
        <f>Пресс!K241*Пресс!H241/Пресс!J241</f>
        <v>#DIV/0!</v>
      </c>
      <c r="M241" s="962" t="e">
        <f t="shared" si="140"/>
        <v>#DIV/0!</v>
      </c>
      <c r="N241" s="950" t="e">
        <f t="shared" si="161"/>
        <v>#DIV/0!</v>
      </c>
      <c r="O241" s="876" t="e">
        <f t="shared" si="150"/>
        <v>#DIV/0!</v>
      </c>
      <c r="P241" s="825" t="e">
        <f>Пресс!O241*Пресс!H241/Пресс!I241</f>
        <v>#DIV/0!</v>
      </c>
      <c r="Q241" s="18"/>
      <c r="R241" s="877" t="e">
        <f>Пресс!O241*Пресс!H241/Пресс!J241</f>
        <v>#DIV/0!</v>
      </c>
      <c r="S241" s="18"/>
      <c r="T241" s="825" t="e">
        <f>Пресс!Q241*Пресс!H241/Пресс!I241</f>
        <v>#DIV/0!</v>
      </c>
      <c r="U241" s="18"/>
      <c r="V241" s="877" t="e">
        <f>Пресс!Q241*Пресс!H241/Пресс!J241</f>
        <v>#DIV/0!</v>
      </c>
      <c r="W241" s="245"/>
      <c r="X241" s="842" t="e">
        <f t="shared" si="162"/>
        <v>#DIV/0!</v>
      </c>
      <c r="Y241" s="876" t="e">
        <f t="shared" si="141"/>
        <v>#DIV/0!</v>
      </c>
      <c r="Z241" s="825" t="e">
        <f>Пресс!S241*Пресс!H241/Пресс!I241</f>
        <v>#DIV/0!</v>
      </c>
      <c r="AA241" s="18"/>
      <c r="AB241" s="877" t="e">
        <f>Пресс!S241*Пресс!H241/Пресс!J241</f>
        <v>#DIV/0!</v>
      </c>
      <c r="AC241" s="18"/>
      <c r="AD241" s="825" t="e">
        <f>Пресс!U241*Пресс!H241/Пресс!I241</f>
        <v>#DIV/0!</v>
      </c>
      <c r="AE241" s="18"/>
      <c r="AF241" s="877" t="e">
        <f>Пресс!U241*Пресс!H241/Пресс!J241</f>
        <v>#DIV/0!</v>
      </c>
      <c r="AG241" s="245"/>
      <c r="AH241" s="842" t="e">
        <f t="shared" si="163"/>
        <v>#DIV/0!</v>
      </c>
      <c r="AI241" s="876" t="e">
        <f t="shared" si="142"/>
        <v>#DIV/0!</v>
      </c>
      <c r="AJ241" s="908" t="e">
        <f>Пресс!W241*Пресс!H241/Пресс!I241</f>
        <v>#DIV/0!</v>
      </c>
      <c r="AK241" s="914"/>
      <c r="AL241" s="877" t="e">
        <f>Пресс!W241*Пресс!H241/Пресс!J241</f>
        <v>#DIV/0!</v>
      </c>
      <c r="AM241" s="18"/>
      <c r="AN241" s="908" t="e">
        <f>Пресс!Y241*Пресс!H241/Пресс!I241</f>
        <v>#DIV/0!</v>
      </c>
      <c r="AO241" s="914"/>
      <c r="AP241" s="877" t="e">
        <f>Пресс!Y241*Пресс!H241/Пресс!J241</f>
        <v>#DIV/0!</v>
      </c>
      <c r="AQ241" s="245"/>
      <c r="AR241" s="842" t="e">
        <f t="shared" si="164"/>
        <v>#DIV/0!</v>
      </c>
      <c r="AS241" s="876" t="e">
        <f t="shared" si="143"/>
        <v>#DIV/0!</v>
      </c>
      <c r="AT241" s="825" t="e">
        <f>Пресс!AA241*Пресс!H241/Пресс!I241</f>
        <v>#DIV/0!</v>
      </c>
      <c r="AU241" s="18"/>
      <c r="AV241" s="877" t="e">
        <f>Пресс!AA241*Пресс!H241/Пресс!J241</f>
        <v>#DIV/0!</v>
      </c>
      <c r="AW241" s="18"/>
      <c r="AX241" s="825" t="e">
        <f>Пресс!AC241*Пресс!H241/Пресс!I241</f>
        <v>#DIV/0!</v>
      </c>
      <c r="AY241" s="18"/>
      <c r="AZ241" s="877" t="e">
        <f>Пресс!AC241*Пресс!H241/Пресс!J241</f>
        <v>#DIV/0!</v>
      </c>
      <c r="BA241" s="245"/>
      <c r="BB241" s="842" t="e">
        <f t="shared" si="144"/>
        <v>#DIV/0!</v>
      </c>
      <c r="BC241" s="876" t="e">
        <f t="shared" si="145"/>
        <v>#DIV/0!</v>
      </c>
      <c r="BD241" s="825" t="e">
        <f>Пресс!AE241*Пресс!H241/Пресс!I241</f>
        <v>#DIV/0!</v>
      </c>
      <c r="BE241" s="18"/>
      <c r="BF241" s="877" t="e">
        <f>Пресс!AE241*Пресс!H241/Пресс!J241</f>
        <v>#DIV/0!</v>
      </c>
      <c r="BG241" s="18"/>
      <c r="BH241" s="825" t="e">
        <f>Пресс!AG241*Пресс!H241/Пресс!I241</f>
        <v>#DIV/0!</v>
      </c>
      <c r="BI241" s="29"/>
      <c r="BJ241" s="877" t="e">
        <f>Пресс!AG241*Пресс!H241/Пресс!J241</f>
        <v>#DIV/0!</v>
      </c>
      <c r="BK241" s="245"/>
      <c r="BL241" s="876" t="e">
        <f t="shared" si="146"/>
        <v>#DIV/0!</v>
      </c>
      <c r="BM241" s="876" t="e">
        <f t="shared" si="147"/>
        <v>#DIV/0!</v>
      </c>
      <c r="BN241" s="825" t="e">
        <f>Пресс!AI241*Пресс!H241/Пресс!I241</f>
        <v>#DIV/0!</v>
      </c>
      <c r="BO241" s="18"/>
      <c r="BP241" s="877" t="e">
        <f>Пресс!AI241*Пресс!H241/Пресс!J241</f>
        <v>#DIV/0!</v>
      </c>
      <c r="BQ241" s="18"/>
      <c r="BR241" s="825" t="e">
        <f>Пресс!AK241*Пресс!H241/Пресс!I241</f>
        <v>#DIV/0!</v>
      </c>
      <c r="BS241" s="18"/>
      <c r="BT241" s="877" t="e">
        <f>Пресс!AK241*Пресс!H241/Пресс!J241</f>
        <v>#DIV/0!</v>
      </c>
      <c r="BU241" s="245"/>
      <c r="BV241" s="876" t="e">
        <f t="shared" si="148"/>
        <v>#DIV/0!</v>
      </c>
      <c r="BW241" s="876" t="e">
        <f t="shared" si="149"/>
        <v>#DIV/0!</v>
      </c>
      <c r="BX241" s="825" t="e">
        <f>Пресс!AM241*Пресс!H241/Пресс!I241</f>
        <v>#DIV/0!</v>
      </c>
      <c r="BY241" s="18"/>
      <c r="BZ241" s="877" t="e">
        <f>Пресс!AM241*Пресс!H241/Пресс!J241</f>
        <v>#DIV/0!</v>
      </c>
      <c r="CA241" s="18"/>
      <c r="CB241" s="825" t="e">
        <f>Пресс!AO241*Пресс!H241/Пресс!I241</f>
        <v>#DIV/0!</v>
      </c>
      <c r="CC241" s="18"/>
      <c r="CD241" s="877" t="e">
        <f>Пресс!AO241*Пресс!H241/Пресс!J241</f>
        <v>#DIV/0!</v>
      </c>
      <c r="CE241" s="18"/>
      <c r="CF241" s="810" t="e">
        <f t="shared" si="135"/>
        <v>#DIV/0!</v>
      </c>
      <c r="CG241" s="266">
        <f t="shared" si="137"/>
        <v>0</v>
      </c>
      <c r="CH241" s="202" t="e">
        <f>Пресс!AQ241*Пресс!H241/Пресс!I241</f>
        <v>#DIV/0!</v>
      </c>
      <c r="CI241" s="10"/>
      <c r="CJ241" s="202" t="e">
        <f>Пресс!AS241*Пресс!H241/Пресс!I241</f>
        <v>#DIV/0!</v>
      </c>
      <c r="CK241" s="35"/>
      <c r="CL241" s="294" t="e">
        <f t="shared" si="136"/>
        <v>#DIV/0!</v>
      </c>
      <c r="CM241" s="266">
        <f t="shared" si="138"/>
        <v>0</v>
      </c>
      <c r="CN241" s="202" t="e">
        <f>Пресс!AU241*Пресс!H241/Пресс!I241</f>
        <v>#DIV/0!</v>
      </c>
      <c r="CO241" s="29"/>
      <c r="CP241" s="199" t="e">
        <f>Пресс!AW241*Пресс!H241/Пресс!I241</f>
        <v>#DIV/0!</v>
      </c>
      <c r="CQ241" s="45"/>
    </row>
    <row r="242" spans="1:95" ht="21.75" hidden="1" customHeight="1" outlineLevel="1" thickBot="1" x14ac:dyDescent="0.25">
      <c r="A242" s="206"/>
      <c r="B242" s="1224"/>
      <c r="C242" s="336"/>
      <c r="D242" s="889">
        <f>Пресс!E242</f>
        <v>0</v>
      </c>
      <c r="E242" s="201">
        <f>Пресс!F242</f>
        <v>0</v>
      </c>
      <c r="F242" s="226">
        <f>Пресс!G242</f>
        <v>0</v>
      </c>
      <c r="G242" s="226"/>
      <c r="H242" s="226"/>
      <c r="I242" s="226"/>
      <c r="J242" s="825" t="e">
        <f>Пресс!K242*Пресс!H242/Пресс!I242</f>
        <v>#DIV/0!</v>
      </c>
      <c r="K242" s="826" t="e">
        <f t="shared" si="139"/>
        <v>#DIV/0!</v>
      </c>
      <c r="L242" s="818" t="e">
        <f>Пресс!K242*Пресс!H242/Пресс!J242</f>
        <v>#DIV/0!</v>
      </c>
      <c r="M242" s="962" t="e">
        <f t="shared" si="140"/>
        <v>#DIV/0!</v>
      </c>
      <c r="N242" s="950" t="e">
        <f t="shared" si="161"/>
        <v>#DIV/0!</v>
      </c>
      <c r="O242" s="876" t="e">
        <f t="shared" si="150"/>
        <v>#DIV/0!</v>
      </c>
      <c r="P242" s="825" t="e">
        <f>Пресс!O242*Пресс!H242/Пресс!I242</f>
        <v>#DIV/0!</v>
      </c>
      <c r="Q242" s="18"/>
      <c r="R242" s="877" t="e">
        <f>Пресс!O242*Пресс!H242/Пресс!J242</f>
        <v>#DIV/0!</v>
      </c>
      <c r="S242" s="18"/>
      <c r="T242" s="825" t="e">
        <f>Пресс!Q242*Пресс!H242/Пресс!I242</f>
        <v>#DIV/0!</v>
      </c>
      <c r="U242" s="18"/>
      <c r="V242" s="877" t="e">
        <f>Пресс!Q242*Пресс!H242/Пресс!J242</f>
        <v>#DIV/0!</v>
      </c>
      <c r="W242" s="245"/>
      <c r="X242" s="842" t="e">
        <f t="shared" si="162"/>
        <v>#DIV/0!</v>
      </c>
      <c r="Y242" s="876" t="e">
        <f t="shared" si="141"/>
        <v>#DIV/0!</v>
      </c>
      <c r="Z242" s="825" t="e">
        <f>Пресс!S242*Пресс!H242/Пресс!I242</f>
        <v>#DIV/0!</v>
      </c>
      <c r="AA242" s="18"/>
      <c r="AB242" s="877" t="e">
        <f>Пресс!S242*Пресс!H242/Пресс!J242</f>
        <v>#DIV/0!</v>
      </c>
      <c r="AC242" s="18"/>
      <c r="AD242" s="825" t="e">
        <f>Пресс!U242*Пресс!H242/Пресс!I242</f>
        <v>#DIV/0!</v>
      </c>
      <c r="AE242" s="18"/>
      <c r="AF242" s="877" t="e">
        <f>Пресс!U242*Пресс!H242/Пресс!J242</f>
        <v>#DIV/0!</v>
      </c>
      <c r="AG242" s="245"/>
      <c r="AH242" s="842" t="e">
        <f t="shared" si="163"/>
        <v>#DIV/0!</v>
      </c>
      <c r="AI242" s="876" t="e">
        <f t="shared" si="142"/>
        <v>#DIV/0!</v>
      </c>
      <c r="AJ242" s="908" t="e">
        <f>Пресс!W242*Пресс!H242/Пресс!I242</f>
        <v>#DIV/0!</v>
      </c>
      <c r="AK242" s="914"/>
      <c r="AL242" s="877" t="e">
        <f>Пресс!W242*Пресс!H242/Пресс!J242</f>
        <v>#DIV/0!</v>
      </c>
      <c r="AM242" s="18"/>
      <c r="AN242" s="908" t="e">
        <f>Пресс!Y242*Пресс!H242/Пресс!I242</f>
        <v>#DIV/0!</v>
      </c>
      <c r="AO242" s="914"/>
      <c r="AP242" s="877" t="e">
        <f>Пресс!Y242*Пресс!H242/Пресс!J242</f>
        <v>#DIV/0!</v>
      </c>
      <c r="AQ242" s="245"/>
      <c r="AR242" s="842" t="e">
        <f t="shared" si="164"/>
        <v>#DIV/0!</v>
      </c>
      <c r="AS242" s="876" t="e">
        <f t="shared" si="143"/>
        <v>#DIV/0!</v>
      </c>
      <c r="AT242" s="825" t="e">
        <f>Пресс!AA242*Пресс!H242/Пресс!I242</f>
        <v>#DIV/0!</v>
      </c>
      <c r="AU242" s="18"/>
      <c r="AV242" s="877" t="e">
        <f>Пресс!AA242*Пресс!H242/Пресс!J242</f>
        <v>#DIV/0!</v>
      </c>
      <c r="AW242" s="18"/>
      <c r="AX242" s="825" t="e">
        <f>Пресс!AC242*Пресс!H242/Пресс!I242</f>
        <v>#DIV/0!</v>
      </c>
      <c r="AY242" s="18"/>
      <c r="AZ242" s="877" t="e">
        <f>Пресс!AC242*Пресс!H242/Пресс!J242</f>
        <v>#DIV/0!</v>
      </c>
      <c r="BA242" s="245"/>
      <c r="BB242" s="842" t="e">
        <f t="shared" si="144"/>
        <v>#DIV/0!</v>
      </c>
      <c r="BC242" s="876" t="e">
        <f t="shared" si="145"/>
        <v>#DIV/0!</v>
      </c>
      <c r="BD242" s="825" t="e">
        <f>Пресс!AE242*Пресс!H242/Пресс!I242</f>
        <v>#DIV/0!</v>
      </c>
      <c r="BE242" s="18"/>
      <c r="BF242" s="877" t="e">
        <f>Пресс!AE242*Пресс!H242/Пресс!J242</f>
        <v>#DIV/0!</v>
      </c>
      <c r="BG242" s="18"/>
      <c r="BH242" s="825" t="e">
        <f>Пресс!AG242*Пресс!H242/Пресс!I242</f>
        <v>#DIV/0!</v>
      </c>
      <c r="BI242" s="29"/>
      <c r="BJ242" s="877" t="e">
        <f>Пресс!AG242*Пресс!H242/Пресс!J242</f>
        <v>#DIV/0!</v>
      </c>
      <c r="BK242" s="245"/>
      <c r="BL242" s="876" t="e">
        <f t="shared" si="146"/>
        <v>#DIV/0!</v>
      </c>
      <c r="BM242" s="876" t="e">
        <f t="shared" si="147"/>
        <v>#DIV/0!</v>
      </c>
      <c r="BN242" s="825" t="e">
        <f>Пресс!AI242*Пресс!H242/Пресс!I242</f>
        <v>#DIV/0!</v>
      </c>
      <c r="BO242" s="18"/>
      <c r="BP242" s="877" t="e">
        <f>Пресс!AI242*Пресс!H242/Пресс!J242</f>
        <v>#DIV/0!</v>
      </c>
      <c r="BQ242" s="18"/>
      <c r="BR242" s="825" t="e">
        <f>Пресс!AK242*Пресс!H242/Пресс!I242</f>
        <v>#DIV/0!</v>
      </c>
      <c r="BS242" s="18"/>
      <c r="BT242" s="877" t="e">
        <f>Пресс!AK242*Пресс!H242/Пресс!J242</f>
        <v>#DIV/0!</v>
      </c>
      <c r="BU242" s="245"/>
      <c r="BV242" s="876" t="e">
        <f t="shared" si="148"/>
        <v>#DIV/0!</v>
      </c>
      <c r="BW242" s="876" t="e">
        <f t="shared" si="149"/>
        <v>#DIV/0!</v>
      </c>
      <c r="BX242" s="825" t="e">
        <f>Пресс!AM242*Пресс!H242/Пресс!I242</f>
        <v>#DIV/0!</v>
      </c>
      <c r="BY242" s="18"/>
      <c r="BZ242" s="877" t="e">
        <f>Пресс!AM242*Пресс!H242/Пресс!J242</f>
        <v>#DIV/0!</v>
      </c>
      <c r="CA242" s="18"/>
      <c r="CB242" s="825" t="e">
        <f>Пресс!AO242*Пресс!H242/Пресс!I242</f>
        <v>#DIV/0!</v>
      </c>
      <c r="CC242" s="18"/>
      <c r="CD242" s="877" t="e">
        <f>Пресс!AO242*Пресс!H242/Пресс!J242</f>
        <v>#DIV/0!</v>
      </c>
      <c r="CE242" s="18"/>
      <c r="CF242" s="810" t="e">
        <f t="shared" si="135"/>
        <v>#DIV/0!</v>
      </c>
      <c r="CG242" s="266">
        <f t="shared" si="137"/>
        <v>0</v>
      </c>
      <c r="CH242" s="202" t="e">
        <f>Пресс!AQ242*Пресс!H242/Пресс!I242</f>
        <v>#DIV/0!</v>
      </c>
      <c r="CI242" s="10"/>
      <c r="CJ242" s="202" t="e">
        <f>Пресс!AS242*Пресс!H242/Пресс!I242</f>
        <v>#DIV/0!</v>
      </c>
      <c r="CK242" s="35"/>
      <c r="CL242" s="294" t="e">
        <f t="shared" si="136"/>
        <v>#DIV/0!</v>
      </c>
      <c r="CM242" s="266">
        <f t="shared" si="138"/>
        <v>0</v>
      </c>
      <c r="CN242" s="202" t="e">
        <f>Пресс!AU242*Пресс!H242/Пресс!I242</f>
        <v>#DIV/0!</v>
      </c>
      <c r="CO242" s="29"/>
      <c r="CP242" s="199" t="e">
        <f>Пресс!AW242*Пресс!H242/Пресс!I242</f>
        <v>#DIV/0!</v>
      </c>
      <c r="CQ242" s="45"/>
    </row>
    <row r="243" spans="1:95" ht="21.75" hidden="1" customHeight="1" outlineLevel="1" thickBot="1" x14ac:dyDescent="0.25">
      <c r="A243" s="206"/>
      <c r="B243" s="1224"/>
      <c r="C243" s="336"/>
      <c r="D243" s="889">
        <f>Пресс!E243</f>
        <v>0</v>
      </c>
      <c r="E243" s="201">
        <f>Пресс!F243</f>
        <v>0</v>
      </c>
      <c r="F243" s="226">
        <f>Пресс!G243</f>
        <v>0</v>
      </c>
      <c r="G243" s="226"/>
      <c r="H243" s="226"/>
      <c r="I243" s="226"/>
      <c r="J243" s="825" t="e">
        <f>Пресс!K243*Пресс!H243/Пресс!I243</f>
        <v>#DIV/0!</v>
      </c>
      <c r="K243" s="826" t="e">
        <f t="shared" si="139"/>
        <v>#DIV/0!</v>
      </c>
      <c r="L243" s="818" t="e">
        <f>Пресс!K243*Пресс!H243/Пресс!J243</f>
        <v>#DIV/0!</v>
      </c>
      <c r="M243" s="962" t="e">
        <f t="shared" si="140"/>
        <v>#DIV/0!</v>
      </c>
      <c r="N243" s="950" t="e">
        <f t="shared" si="161"/>
        <v>#DIV/0!</v>
      </c>
      <c r="O243" s="876" t="e">
        <f t="shared" si="150"/>
        <v>#DIV/0!</v>
      </c>
      <c r="P243" s="825" t="e">
        <f>Пресс!O243*Пресс!H243/Пресс!I243</f>
        <v>#DIV/0!</v>
      </c>
      <c r="Q243" s="18"/>
      <c r="R243" s="877" t="e">
        <f>Пресс!O243*Пресс!H243/Пресс!J243</f>
        <v>#DIV/0!</v>
      </c>
      <c r="S243" s="18"/>
      <c r="T243" s="825" t="e">
        <f>Пресс!Q243*Пресс!H243/Пресс!I243</f>
        <v>#DIV/0!</v>
      </c>
      <c r="U243" s="18"/>
      <c r="V243" s="877" t="e">
        <f>Пресс!Q243*Пресс!H243/Пресс!J243</f>
        <v>#DIV/0!</v>
      </c>
      <c r="W243" s="245"/>
      <c r="X243" s="842" t="e">
        <f t="shared" si="162"/>
        <v>#DIV/0!</v>
      </c>
      <c r="Y243" s="876" t="e">
        <f t="shared" si="141"/>
        <v>#DIV/0!</v>
      </c>
      <c r="Z243" s="825" t="e">
        <f>Пресс!S243*Пресс!H243/Пресс!I243</f>
        <v>#DIV/0!</v>
      </c>
      <c r="AA243" s="18"/>
      <c r="AB243" s="877" t="e">
        <f>Пресс!S243*Пресс!H243/Пресс!J243</f>
        <v>#DIV/0!</v>
      </c>
      <c r="AC243" s="18"/>
      <c r="AD243" s="825" t="e">
        <f>Пресс!U243*Пресс!H243/Пресс!I243</f>
        <v>#DIV/0!</v>
      </c>
      <c r="AE243" s="18"/>
      <c r="AF243" s="877" t="e">
        <f>Пресс!U243*Пресс!H243/Пресс!J243</f>
        <v>#DIV/0!</v>
      </c>
      <c r="AG243" s="245"/>
      <c r="AH243" s="842" t="e">
        <f t="shared" si="163"/>
        <v>#DIV/0!</v>
      </c>
      <c r="AI243" s="876" t="e">
        <f t="shared" si="142"/>
        <v>#DIV/0!</v>
      </c>
      <c r="AJ243" s="908" t="e">
        <f>Пресс!W243*Пресс!H243/Пресс!I243</f>
        <v>#DIV/0!</v>
      </c>
      <c r="AK243" s="914"/>
      <c r="AL243" s="877" t="e">
        <f>Пресс!W243*Пресс!H243/Пресс!J243</f>
        <v>#DIV/0!</v>
      </c>
      <c r="AM243" s="18"/>
      <c r="AN243" s="908" t="e">
        <f>Пресс!Y243*Пресс!H243/Пресс!I243</f>
        <v>#DIV/0!</v>
      </c>
      <c r="AO243" s="914"/>
      <c r="AP243" s="877" t="e">
        <f>Пресс!Y243*Пресс!H243/Пресс!J243</f>
        <v>#DIV/0!</v>
      </c>
      <c r="AQ243" s="245"/>
      <c r="AR243" s="842" t="e">
        <f t="shared" si="164"/>
        <v>#DIV/0!</v>
      </c>
      <c r="AS243" s="876" t="e">
        <f t="shared" si="143"/>
        <v>#DIV/0!</v>
      </c>
      <c r="AT243" s="825" t="e">
        <f>Пресс!AA243*Пресс!H243/Пресс!I243</f>
        <v>#DIV/0!</v>
      </c>
      <c r="AU243" s="18"/>
      <c r="AV243" s="877" t="e">
        <f>Пресс!AA243*Пресс!H243/Пресс!J243</f>
        <v>#DIV/0!</v>
      </c>
      <c r="AW243" s="18"/>
      <c r="AX243" s="825" t="e">
        <f>Пресс!AC243*Пресс!H243/Пресс!I243</f>
        <v>#DIV/0!</v>
      </c>
      <c r="AY243" s="18"/>
      <c r="AZ243" s="877" t="e">
        <f>Пресс!AC243*Пресс!H243/Пресс!J243</f>
        <v>#DIV/0!</v>
      </c>
      <c r="BA243" s="245"/>
      <c r="BB243" s="842" t="e">
        <f t="shared" si="144"/>
        <v>#DIV/0!</v>
      </c>
      <c r="BC243" s="876" t="e">
        <f t="shared" si="145"/>
        <v>#DIV/0!</v>
      </c>
      <c r="BD243" s="825" t="e">
        <f>Пресс!AE243*Пресс!H243/Пресс!I243</f>
        <v>#DIV/0!</v>
      </c>
      <c r="BE243" s="18"/>
      <c r="BF243" s="877" t="e">
        <f>Пресс!AE243*Пресс!H243/Пресс!J243</f>
        <v>#DIV/0!</v>
      </c>
      <c r="BG243" s="18"/>
      <c r="BH243" s="825" t="e">
        <f>Пресс!AG243*Пресс!H243/Пресс!I243</f>
        <v>#DIV/0!</v>
      </c>
      <c r="BI243" s="29"/>
      <c r="BJ243" s="877" t="e">
        <f>Пресс!AG243*Пресс!H243/Пресс!J243</f>
        <v>#DIV/0!</v>
      </c>
      <c r="BK243" s="245"/>
      <c r="BL243" s="876" t="e">
        <f t="shared" si="146"/>
        <v>#DIV/0!</v>
      </c>
      <c r="BM243" s="876" t="e">
        <f t="shared" si="147"/>
        <v>#DIV/0!</v>
      </c>
      <c r="BN243" s="825" t="e">
        <f>Пресс!AI243*Пресс!H243/Пресс!I243</f>
        <v>#DIV/0!</v>
      </c>
      <c r="BO243" s="18"/>
      <c r="BP243" s="877" t="e">
        <f>Пресс!AI243*Пресс!H243/Пресс!J243</f>
        <v>#DIV/0!</v>
      </c>
      <c r="BQ243" s="18"/>
      <c r="BR243" s="825" t="e">
        <f>Пресс!AK243*Пресс!H243/Пресс!I243</f>
        <v>#DIV/0!</v>
      </c>
      <c r="BS243" s="18"/>
      <c r="BT243" s="877" t="e">
        <f>Пресс!AK243*Пресс!H243/Пресс!J243</f>
        <v>#DIV/0!</v>
      </c>
      <c r="BU243" s="245"/>
      <c r="BV243" s="876" t="e">
        <f t="shared" si="148"/>
        <v>#DIV/0!</v>
      </c>
      <c r="BW243" s="876" t="e">
        <f t="shared" si="149"/>
        <v>#DIV/0!</v>
      </c>
      <c r="BX243" s="825" t="e">
        <f>Пресс!AM243*Пресс!H243/Пресс!I243</f>
        <v>#DIV/0!</v>
      </c>
      <c r="BY243" s="18"/>
      <c r="BZ243" s="877" t="e">
        <f>Пресс!AM243*Пресс!H243/Пресс!J243</f>
        <v>#DIV/0!</v>
      </c>
      <c r="CA243" s="18"/>
      <c r="CB243" s="825" t="e">
        <f>Пресс!AO243*Пресс!H243/Пресс!I243</f>
        <v>#DIV/0!</v>
      </c>
      <c r="CC243" s="18"/>
      <c r="CD243" s="877" t="e">
        <f>Пресс!AO243*Пресс!H243/Пресс!J243</f>
        <v>#DIV/0!</v>
      </c>
      <c r="CE243" s="18"/>
      <c r="CF243" s="810" t="e">
        <f t="shared" si="135"/>
        <v>#DIV/0!</v>
      </c>
      <c r="CG243" s="266">
        <f t="shared" si="137"/>
        <v>0</v>
      </c>
      <c r="CH243" s="202" t="e">
        <f>Пресс!AQ243*Пресс!H243/Пресс!I243</f>
        <v>#DIV/0!</v>
      </c>
      <c r="CI243" s="10"/>
      <c r="CJ243" s="202" t="e">
        <f>Пресс!AS243*Пресс!H243/Пресс!I243</f>
        <v>#DIV/0!</v>
      </c>
      <c r="CK243" s="35"/>
      <c r="CL243" s="294" t="e">
        <f t="shared" si="136"/>
        <v>#DIV/0!</v>
      </c>
      <c r="CM243" s="266">
        <f t="shared" si="138"/>
        <v>0</v>
      </c>
      <c r="CN243" s="202" t="e">
        <f>Пресс!AU243*Пресс!H243/Пресс!I243</f>
        <v>#DIV/0!</v>
      </c>
      <c r="CO243" s="29"/>
      <c r="CP243" s="199" t="e">
        <f>Пресс!AW243*Пресс!H243/Пресс!I243</f>
        <v>#DIV/0!</v>
      </c>
      <c r="CQ243" s="45"/>
    </row>
    <row r="244" spans="1:95" ht="21.75" hidden="1" customHeight="1" outlineLevel="1" thickBot="1" x14ac:dyDescent="0.25">
      <c r="A244" s="206"/>
      <c r="B244" s="1224"/>
      <c r="C244" s="336"/>
      <c r="D244" s="889">
        <f>Пресс!E244</f>
        <v>0</v>
      </c>
      <c r="E244" s="201">
        <f>Пресс!F244</f>
        <v>0</v>
      </c>
      <c r="F244" s="226">
        <f>Пресс!G244</f>
        <v>0</v>
      </c>
      <c r="G244" s="226"/>
      <c r="H244" s="226"/>
      <c r="I244" s="226"/>
      <c r="J244" s="825" t="e">
        <f>Пресс!K244*Пресс!H244/Пресс!I244</f>
        <v>#DIV/0!</v>
      </c>
      <c r="K244" s="826" t="e">
        <f t="shared" si="139"/>
        <v>#DIV/0!</v>
      </c>
      <c r="L244" s="818" t="e">
        <f>Пресс!K244*Пресс!H244/Пресс!J244</f>
        <v>#DIV/0!</v>
      </c>
      <c r="M244" s="962" t="e">
        <f t="shared" si="140"/>
        <v>#DIV/0!</v>
      </c>
      <c r="N244" s="950" t="e">
        <f t="shared" si="161"/>
        <v>#DIV/0!</v>
      </c>
      <c r="O244" s="876" t="e">
        <f t="shared" si="150"/>
        <v>#DIV/0!</v>
      </c>
      <c r="P244" s="825" t="e">
        <f>Пресс!O244*Пресс!H244/Пресс!I244</f>
        <v>#DIV/0!</v>
      </c>
      <c r="Q244" s="18"/>
      <c r="R244" s="877" t="e">
        <f>Пресс!O244*Пресс!H244/Пресс!J244</f>
        <v>#DIV/0!</v>
      </c>
      <c r="S244" s="18"/>
      <c r="T244" s="825" t="e">
        <f>Пресс!Q244*Пресс!H244/Пресс!I244</f>
        <v>#DIV/0!</v>
      </c>
      <c r="U244" s="18"/>
      <c r="V244" s="877" t="e">
        <f>Пресс!Q244*Пресс!H244/Пресс!J244</f>
        <v>#DIV/0!</v>
      </c>
      <c r="W244" s="245"/>
      <c r="X244" s="842" t="e">
        <f t="shared" si="162"/>
        <v>#DIV/0!</v>
      </c>
      <c r="Y244" s="876" t="e">
        <f t="shared" si="141"/>
        <v>#DIV/0!</v>
      </c>
      <c r="Z244" s="825" t="e">
        <f>Пресс!S244*Пресс!H244/Пресс!I244</f>
        <v>#DIV/0!</v>
      </c>
      <c r="AA244" s="18"/>
      <c r="AB244" s="877" t="e">
        <f>Пресс!S244*Пресс!H244/Пресс!J244</f>
        <v>#DIV/0!</v>
      </c>
      <c r="AC244" s="18"/>
      <c r="AD244" s="825" t="e">
        <f>Пресс!U244*Пресс!H244/Пресс!I244</f>
        <v>#DIV/0!</v>
      </c>
      <c r="AE244" s="18"/>
      <c r="AF244" s="877" t="e">
        <f>Пресс!U244*Пресс!H244/Пресс!J244</f>
        <v>#DIV/0!</v>
      </c>
      <c r="AG244" s="245"/>
      <c r="AH244" s="842" t="e">
        <f t="shared" si="163"/>
        <v>#DIV/0!</v>
      </c>
      <c r="AI244" s="876" t="e">
        <f t="shared" si="142"/>
        <v>#DIV/0!</v>
      </c>
      <c r="AJ244" s="908" t="e">
        <f>Пресс!W244*Пресс!H244/Пресс!I244</f>
        <v>#DIV/0!</v>
      </c>
      <c r="AK244" s="914"/>
      <c r="AL244" s="877" t="e">
        <f>Пресс!W244*Пресс!H244/Пресс!J244</f>
        <v>#DIV/0!</v>
      </c>
      <c r="AM244" s="18"/>
      <c r="AN244" s="908" t="e">
        <f>Пресс!Y244*Пресс!H244/Пресс!I244</f>
        <v>#DIV/0!</v>
      </c>
      <c r="AO244" s="914"/>
      <c r="AP244" s="877" t="e">
        <f>Пресс!Y244*Пресс!H244/Пресс!J244</f>
        <v>#DIV/0!</v>
      </c>
      <c r="AQ244" s="245"/>
      <c r="AR244" s="842" t="e">
        <f t="shared" si="164"/>
        <v>#DIV/0!</v>
      </c>
      <c r="AS244" s="876" t="e">
        <f t="shared" si="143"/>
        <v>#DIV/0!</v>
      </c>
      <c r="AT244" s="825" t="e">
        <f>Пресс!AA244*Пресс!H244/Пресс!I244</f>
        <v>#DIV/0!</v>
      </c>
      <c r="AU244" s="18"/>
      <c r="AV244" s="877" t="e">
        <f>Пресс!AA244*Пресс!H244/Пресс!J244</f>
        <v>#DIV/0!</v>
      </c>
      <c r="AW244" s="18"/>
      <c r="AX244" s="825" t="e">
        <f>Пресс!AC244*Пресс!H244/Пресс!I244</f>
        <v>#DIV/0!</v>
      </c>
      <c r="AY244" s="18"/>
      <c r="AZ244" s="877" t="e">
        <f>Пресс!AC244*Пресс!H244/Пресс!J244</f>
        <v>#DIV/0!</v>
      </c>
      <c r="BA244" s="245"/>
      <c r="BB244" s="842" t="e">
        <f t="shared" si="144"/>
        <v>#DIV/0!</v>
      </c>
      <c r="BC244" s="876" t="e">
        <f t="shared" si="145"/>
        <v>#DIV/0!</v>
      </c>
      <c r="BD244" s="825" t="e">
        <f>Пресс!AE244*Пресс!H244/Пресс!I244</f>
        <v>#DIV/0!</v>
      </c>
      <c r="BE244" s="18"/>
      <c r="BF244" s="877" t="e">
        <f>Пресс!AE244*Пресс!H244/Пресс!J244</f>
        <v>#DIV/0!</v>
      </c>
      <c r="BG244" s="18"/>
      <c r="BH244" s="825" t="e">
        <f>Пресс!AG244*Пресс!H244/Пресс!I244</f>
        <v>#DIV/0!</v>
      </c>
      <c r="BI244" s="29"/>
      <c r="BJ244" s="877" t="e">
        <f>Пресс!AG244*Пресс!H244/Пресс!J244</f>
        <v>#DIV/0!</v>
      </c>
      <c r="BK244" s="245"/>
      <c r="BL244" s="876" t="e">
        <f t="shared" si="146"/>
        <v>#DIV/0!</v>
      </c>
      <c r="BM244" s="876" t="e">
        <f t="shared" si="147"/>
        <v>#DIV/0!</v>
      </c>
      <c r="BN244" s="825" t="e">
        <f>Пресс!AI244*Пресс!H244/Пресс!I244</f>
        <v>#DIV/0!</v>
      </c>
      <c r="BO244" s="18"/>
      <c r="BP244" s="877" t="e">
        <f>Пресс!AI244*Пресс!H244/Пресс!J244</f>
        <v>#DIV/0!</v>
      </c>
      <c r="BQ244" s="18"/>
      <c r="BR244" s="825" t="e">
        <f>Пресс!AK244*Пресс!H244/Пресс!I244</f>
        <v>#DIV/0!</v>
      </c>
      <c r="BS244" s="18"/>
      <c r="BT244" s="877" t="e">
        <f>Пресс!AK244*Пресс!H244/Пресс!J244</f>
        <v>#DIV/0!</v>
      </c>
      <c r="BU244" s="245"/>
      <c r="BV244" s="876" t="e">
        <f t="shared" si="148"/>
        <v>#DIV/0!</v>
      </c>
      <c r="BW244" s="876" t="e">
        <f t="shared" si="149"/>
        <v>#DIV/0!</v>
      </c>
      <c r="BX244" s="825" t="e">
        <f>Пресс!AM244*Пресс!H244/Пресс!I244</f>
        <v>#DIV/0!</v>
      </c>
      <c r="BY244" s="18"/>
      <c r="BZ244" s="877" t="e">
        <f>Пресс!AM244*Пресс!H244/Пресс!J244</f>
        <v>#DIV/0!</v>
      </c>
      <c r="CA244" s="18"/>
      <c r="CB244" s="825" t="e">
        <f>Пресс!AO244*Пресс!H244/Пресс!I244</f>
        <v>#DIV/0!</v>
      </c>
      <c r="CC244" s="18"/>
      <c r="CD244" s="877" t="e">
        <f>Пресс!AO244*Пресс!H244/Пресс!J244</f>
        <v>#DIV/0!</v>
      </c>
      <c r="CE244" s="18"/>
      <c r="CF244" s="810" t="e">
        <f t="shared" si="135"/>
        <v>#DIV/0!</v>
      </c>
      <c r="CG244" s="266">
        <f t="shared" si="137"/>
        <v>0</v>
      </c>
      <c r="CH244" s="202" t="e">
        <f>Пресс!AQ244*Пресс!H244/Пресс!I244</f>
        <v>#DIV/0!</v>
      </c>
      <c r="CI244" s="10"/>
      <c r="CJ244" s="202" t="e">
        <f>Пресс!AS244*Пресс!H244/Пресс!I244</f>
        <v>#DIV/0!</v>
      </c>
      <c r="CK244" s="35"/>
      <c r="CL244" s="294" t="e">
        <f t="shared" si="136"/>
        <v>#DIV/0!</v>
      </c>
      <c r="CM244" s="266">
        <f t="shared" si="138"/>
        <v>0</v>
      </c>
      <c r="CN244" s="202" t="e">
        <f>Пресс!AU244*Пресс!H244/Пресс!I244</f>
        <v>#DIV/0!</v>
      </c>
      <c r="CO244" s="29"/>
      <c r="CP244" s="199" t="e">
        <f>Пресс!AW244*Пресс!H244/Пресс!I244</f>
        <v>#DIV/0!</v>
      </c>
      <c r="CQ244" s="45"/>
    </row>
    <row r="245" spans="1:95" ht="21.75" hidden="1" customHeight="1" outlineLevel="1" thickBot="1" x14ac:dyDescent="0.25">
      <c r="A245" s="206"/>
      <c r="B245" s="1224"/>
      <c r="C245" s="336"/>
      <c r="D245" s="889">
        <f>Пресс!E245</f>
        <v>0</v>
      </c>
      <c r="E245" s="201">
        <f>Пресс!F245</f>
        <v>0</v>
      </c>
      <c r="F245" s="226">
        <f>Пресс!G245</f>
        <v>0</v>
      </c>
      <c r="G245" s="226"/>
      <c r="H245" s="226"/>
      <c r="I245" s="226"/>
      <c r="J245" s="825" t="e">
        <f>Пресс!K245*Пресс!H245/Пресс!I245</f>
        <v>#DIV/0!</v>
      </c>
      <c r="K245" s="826" t="e">
        <f t="shared" si="139"/>
        <v>#DIV/0!</v>
      </c>
      <c r="L245" s="818" t="e">
        <f>Пресс!K245*Пресс!H245/Пресс!J245</f>
        <v>#DIV/0!</v>
      </c>
      <c r="M245" s="962" t="e">
        <f t="shared" si="140"/>
        <v>#DIV/0!</v>
      </c>
      <c r="N245" s="950" t="e">
        <f t="shared" si="161"/>
        <v>#DIV/0!</v>
      </c>
      <c r="O245" s="876" t="e">
        <f t="shared" si="150"/>
        <v>#DIV/0!</v>
      </c>
      <c r="P245" s="825" t="e">
        <f>Пресс!O245*Пресс!H245/Пресс!I245</f>
        <v>#DIV/0!</v>
      </c>
      <c r="Q245" s="18"/>
      <c r="R245" s="877" t="e">
        <f>Пресс!O245*Пресс!H245/Пресс!J245</f>
        <v>#DIV/0!</v>
      </c>
      <c r="S245" s="18"/>
      <c r="T245" s="825" t="e">
        <f>Пресс!Q245*Пресс!H245/Пресс!I245</f>
        <v>#DIV/0!</v>
      </c>
      <c r="U245" s="18"/>
      <c r="V245" s="877" t="e">
        <f>Пресс!Q245*Пресс!H245/Пресс!J245</f>
        <v>#DIV/0!</v>
      </c>
      <c r="W245" s="245"/>
      <c r="X245" s="842" t="e">
        <f t="shared" si="162"/>
        <v>#DIV/0!</v>
      </c>
      <c r="Y245" s="876" t="e">
        <f t="shared" si="141"/>
        <v>#DIV/0!</v>
      </c>
      <c r="Z245" s="825" t="e">
        <f>Пресс!S245*Пресс!H245/Пресс!I245</f>
        <v>#DIV/0!</v>
      </c>
      <c r="AA245" s="18"/>
      <c r="AB245" s="877" t="e">
        <f>Пресс!S245*Пресс!H245/Пресс!J245</f>
        <v>#DIV/0!</v>
      </c>
      <c r="AC245" s="18"/>
      <c r="AD245" s="825" t="e">
        <f>Пресс!U245*Пресс!H245/Пресс!I245</f>
        <v>#DIV/0!</v>
      </c>
      <c r="AE245" s="18"/>
      <c r="AF245" s="877" t="e">
        <f>Пресс!U245*Пресс!H245/Пресс!J245</f>
        <v>#DIV/0!</v>
      </c>
      <c r="AG245" s="245"/>
      <c r="AH245" s="842" t="e">
        <f t="shared" si="163"/>
        <v>#DIV/0!</v>
      </c>
      <c r="AI245" s="876" t="e">
        <f t="shared" si="142"/>
        <v>#DIV/0!</v>
      </c>
      <c r="AJ245" s="908" t="e">
        <f>Пресс!W245*Пресс!H245/Пресс!I245</f>
        <v>#DIV/0!</v>
      </c>
      <c r="AK245" s="914"/>
      <c r="AL245" s="877" t="e">
        <f>Пресс!W245*Пресс!H245/Пресс!J245</f>
        <v>#DIV/0!</v>
      </c>
      <c r="AM245" s="18"/>
      <c r="AN245" s="908" t="e">
        <f>Пресс!Y245*Пресс!H245/Пресс!I245</f>
        <v>#DIV/0!</v>
      </c>
      <c r="AO245" s="914"/>
      <c r="AP245" s="877" t="e">
        <f>Пресс!Y245*Пресс!H245/Пресс!J245</f>
        <v>#DIV/0!</v>
      </c>
      <c r="AQ245" s="245"/>
      <c r="AR245" s="842" t="e">
        <f t="shared" si="164"/>
        <v>#DIV/0!</v>
      </c>
      <c r="AS245" s="876" t="e">
        <f t="shared" si="143"/>
        <v>#DIV/0!</v>
      </c>
      <c r="AT245" s="825" t="e">
        <f>Пресс!AA245*Пресс!H245/Пресс!I245</f>
        <v>#DIV/0!</v>
      </c>
      <c r="AU245" s="18"/>
      <c r="AV245" s="877" t="e">
        <f>Пресс!AA245*Пресс!H245/Пресс!J245</f>
        <v>#DIV/0!</v>
      </c>
      <c r="AW245" s="18"/>
      <c r="AX245" s="825" t="e">
        <f>Пресс!AC245*Пресс!H245/Пресс!I245</f>
        <v>#DIV/0!</v>
      </c>
      <c r="AY245" s="18"/>
      <c r="AZ245" s="877" t="e">
        <f>Пресс!AC245*Пресс!H245/Пресс!J245</f>
        <v>#DIV/0!</v>
      </c>
      <c r="BA245" s="245"/>
      <c r="BB245" s="842" t="e">
        <f t="shared" si="144"/>
        <v>#DIV/0!</v>
      </c>
      <c r="BC245" s="876" t="e">
        <f t="shared" si="145"/>
        <v>#DIV/0!</v>
      </c>
      <c r="BD245" s="825" t="e">
        <f>Пресс!AE245*Пресс!H245/Пресс!I245</f>
        <v>#DIV/0!</v>
      </c>
      <c r="BE245" s="18"/>
      <c r="BF245" s="877" t="e">
        <f>Пресс!AE245*Пресс!H245/Пресс!J245</f>
        <v>#DIV/0!</v>
      </c>
      <c r="BG245" s="18"/>
      <c r="BH245" s="825" t="e">
        <f>Пресс!AG245*Пресс!H245/Пресс!I245</f>
        <v>#DIV/0!</v>
      </c>
      <c r="BI245" s="29"/>
      <c r="BJ245" s="877" t="e">
        <f>Пресс!AG245*Пресс!H245/Пресс!J245</f>
        <v>#DIV/0!</v>
      </c>
      <c r="BK245" s="245"/>
      <c r="BL245" s="876" t="e">
        <f t="shared" si="146"/>
        <v>#DIV/0!</v>
      </c>
      <c r="BM245" s="876" t="e">
        <f t="shared" si="147"/>
        <v>#DIV/0!</v>
      </c>
      <c r="BN245" s="825" t="e">
        <f>Пресс!AI245*Пресс!H245/Пресс!I245</f>
        <v>#DIV/0!</v>
      </c>
      <c r="BO245" s="18"/>
      <c r="BP245" s="877" t="e">
        <f>Пресс!AI245*Пресс!H245/Пресс!J245</f>
        <v>#DIV/0!</v>
      </c>
      <c r="BQ245" s="18"/>
      <c r="BR245" s="825" t="e">
        <f>Пресс!AK245*Пресс!H245/Пресс!I245</f>
        <v>#DIV/0!</v>
      </c>
      <c r="BS245" s="18"/>
      <c r="BT245" s="877" t="e">
        <f>Пресс!AK245*Пресс!H245/Пресс!J245</f>
        <v>#DIV/0!</v>
      </c>
      <c r="BU245" s="245"/>
      <c r="BV245" s="876" t="e">
        <f t="shared" si="148"/>
        <v>#DIV/0!</v>
      </c>
      <c r="BW245" s="876" t="e">
        <f t="shared" si="149"/>
        <v>#DIV/0!</v>
      </c>
      <c r="BX245" s="825" t="e">
        <f>Пресс!AM245*Пресс!H245/Пресс!I245</f>
        <v>#DIV/0!</v>
      </c>
      <c r="BY245" s="18"/>
      <c r="BZ245" s="877" t="e">
        <f>Пресс!AM245*Пресс!H245/Пресс!J245</f>
        <v>#DIV/0!</v>
      </c>
      <c r="CA245" s="18"/>
      <c r="CB245" s="825" t="e">
        <f>Пресс!AO245*Пресс!H245/Пресс!I245</f>
        <v>#DIV/0!</v>
      </c>
      <c r="CC245" s="18"/>
      <c r="CD245" s="877" t="e">
        <f>Пресс!AO245*Пресс!H245/Пресс!J245</f>
        <v>#DIV/0!</v>
      </c>
      <c r="CE245" s="18"/>
      <c r="CF245" s="810" t="e">
        <f t="shared" si="135"/>
        <v>#DIV/0!</v>
      </c>
      <c r="CG245" s="266">
        <f t="shared" si="137"/>
        <v>0</v>
      </c>
      <c r="CH245" s="202" t="e">
        <f>Пресс!AQ245*Пресс!H245/Пресс!I245</f>
        <v>#DIV/0!</v>
      </c>
      <c r="CI245" s="10"/>
      <c r="CJ245" s="202" t="e">
        <f>Пресс!AS245*Пресс!H245/Пресс!I245</f>
        <v>#DIV/0!</v>
      </c>
      <c r="CK245" s="35"/>
      <c r="CL245" s="294" t="e">
        <f t="shared" si="136"/>
        <v>#DIV/0!</v>
      </c>
      <c r="CM245" s="266">
        <f t="shared" si="138"/>
        <v>0</v>
      </c>
      <c r="CN245" s="202" t="e">
        <f>Пресс!AU245*Пресс!H245/Пресс!I245</f>
        <v>#DIV/0!</v>
      </c>
      <c r="CO245" s="29"/>
      <c r="CP245" s="199" t="e">
        <f>Пресс!AW245*Пресс!H245/Пресс!I245</f>
        <v>#DIV/0!</v>
      </c>
      <c r="CQ245" s="45"/>
    </row>
    <row r="246" spans="1:95" ht="21.75" hidden="1" customHeight="1" outlineLevel="1" thickBot="1" x14ac:dyDescent="0.25">
      <c r="A246" s="206"/>
      <c r="B246" s="1224"/>
      <c r="C246" s="336"/>
      <c r="D246" s="889">
        <f>Пресс!E246</f>
        <v>0</v>
      </c>
      <c r="E246" s="201">
        <f>Пресс!F246</f>
        <v>0</v>
      </c>
      <c r="F246" s="226">
        <f>Пресс!G246</f>
        <v>0</v>
      </c>
      <c r="G246" s="226"/>
      <c r="H246" s="226"/>
      <c r="I246" s="226"/>
      <c r="J246" s="825" t="e">
        <f>Пресс!K246*Пресс!H246/Пресс!I246</f>
        <v>#DIV/0!</v>
      </c>
      <c r="K246" s="826" t="e">
        <f t="shared" si="139"/>
        <v>#DIV/0!</v>
      </c>
      <c r="L246" s="818" t="e">
        <f>Пресс!K246*Пресс!H246/Пресс!J246</f>
        <v>#DIV/0!</v>
      </c>
      <c r="M246" s="962" t="e">
        <f t="shared" si="140"/>
        <v>#DIV/0!</v>
      </c>
      <c r="N246" s="950" t="e">
        <f t="shared" si="161"/>
        <v>#DIV/0!</v>
      </c>
      <c r="O246" s="876" t="e">
        <f t="shared" si="150"/>
        <v>#DIV/0!</v>
      </c>
      <c r="P246" s="825" t="e">
        <f>Пресс!O246*Пресс!H246/Пресс!I246</f>
        <v>#DIV/0!</v>
      </c>
      <c r="Q246" s="18"/>
      <c r="R246" s="877" t="e">
        <f>Пресс!O246*Пресс!H246/Пресс!J246</f>
        <v>#DIV/0!</v>
      </c>
      <c r="S246" s="18"/>
      <c r="T246" s="825" t="e">
        <f>Пресс!Q246*Пресс!H246/Пресс!I246</f>
        <v>#DIV/0!</v>
      </c>
      <c r="U246" s="18"/>
      <c r="V246" s="877" t="e">
        <f>Пресс!Q246*Пресс!H246/Пресс!J246</f>
        <v>#DIV/0!</v>
      </c>
      <c r="W246" s="245"/>
      <c r="X246" s="842" t="e">
        <f t="shared" si="162"/>
        <v>#DIV/0!</v>
      </c>
      <c r="Y246" s="876" t="e">
        <f t="shared" si="141"/>
        <v>#DIV/0!</v>
      </c>
      <c r="Z246" s="825" t="e">
        <f>Пресс!S246*Пресс!H246/Пресс!I246</f>
        <v>#DIV/0!</v>
      </c>
      <c r="AA246" s="18"/>
      <c r="AB246" s="877" t="e">
        <f>Пресс!S246*Пресс!H246/Пресс!J246</f>
        <v>#DIV/0!</v>
      </c>
      <c r="AC246" s="18"/>
      <c r="AD246" s="825" t="e">
        <f>Пресс!U246*Пресс!H246/Пресс!I246</f>
        <v>#DIV/0!</v>
      </c>
      <c r="AE246" s="18"/>
      <c r="AF246" s="877" t="e">
        <f>Пресс!U246*Пресс!H246/Пресс!J246</f>
        <v>#DIV/0!</v>
      </c>
      <c r="AG246" s="245"/>
      <c r="AH246" s="842" t="e">
        <f t="shared" si="163"/>
        <v>#DIV/0!</v>
      </c>
      <c r="AI246" s="876" t="e">
        <f t="shared" si="142"/>
        <v>#DIV/0!</v>
      </c>
      <c r="AJ246" s="908" t="e">
        <f>Пресс!W246*Пресс!H246/Пресс!I246</f>
        <v>#DIV/0!</v>
      </c>
      <c r="AK246" s="914"/>
      <c r="AL246" s="877" t="e">
        <f>Пресс!W246*Пресс!H246/Пресс!J246</f>
        <v>#DIV/0!</v>
      </c>
      <c r="AM246" s="18"/>
      <c r="AN246" s="908" t="e">
        <f>Пресс!Y246*Пресс!H246/Пресс!I246</f>
        <v>#DIV/0!</v>
      </c>
      <c r="AO246" s="914"/>
      <c r="AP246" s="877" t="e">
        <f>Пресс!Y246*Пресс!H246/Пресс!J246</f>
        <v>#DIV/0!</v>
      </c>
      <c r="AQ246" s="245"/>
      <c r="AR246" s="842" t="e">
        <f t="shared" si="164"/>
        <v>#DIV/0!</v>
      </c>
      <c r="AS246" s="876" t="e">
        <f t="shared" si="143"/>
        <v>#DIV/0!</v>
      </c>
      <c r="AT246" s="825" t="e">
        <f>Пресс!AA246*Пресс!H246/Пресс!I246</f>
        <v>#DIV/0!</v>
      </c>
      <c r="AU246" s="18"/>
      <c r="AV246" s="877" t="e">
        <f>Пресс!AA246*Пресс!H246/Пресс!J246</f>
        <v>#DIV/0!</v>
      </c>
      <c r="AW246" s="18"/>
      <c r="AX246" s="825" t="e">
        <f>Пресс!AC246*Пресс!H246/Пресс!I246</f>
        <v>#DIV/0!</v>
      </c>
      <c r="AY246" s="18"/>
      <c r="AZ246" s="877" t="e">
        <f>Пресс!AC246*Пресс!H246/Пресс!J246</f>
        <v>#DIV/0!</v>
      </c>
      <c r="BA246" s="245"/>
      <c r="BB246" s="842" t="e">
        <f t="shared" si="144"/>
        <v>#DIV/0!</v>
      </c>
      <c r="BC246" s="876" t="e">
        <f t="shared" si="145"/>
        <v>#DIV/0!</v>
      </c>
      <c r="BD246" s="825" t="e">
        <f>Пресс!AE246*Пресс!H246/Пресс!I246</f>
        <v>#DIV/0!</v>
      </c>
      <c r="BE246" s="18"/>
      <c r="BF246" s="877" t="e">
        <f>Пресс!AE246*Пресс!H246/Пресс!J246</f>
        <v>#DIV/0!</v>
      </c>
      <c r="BG246" s="18"/>
      <c r="BH246" s="825" t="e">
        <f>Пресс!AG246*Пресс!H246/Пресс!I246</f>
        <v>#DIV/0!</v>
      </c>
      <c r="BI246" s="29"/>
      <c r="BJ246" s="877" t="e">
        <f>Пресс!AG246*Пресс!H246/Пресс!J246</f>
        <v>#DIV/0!</v>
      </c>
      <c r="BK246" s="245"/>
      <c r="BL246" s="876" t="e">
        <f t="shared" si="146"/>
        <v>#DIV/0!</v>
      </c>
      <c r="BM246" s="876" t="e">
        <f t="shared" si="147"/>
        <v>#DIV/0!</v>
      </c>
      <c r="BN246" s="825" t="e">
        <f>Пресс!AI246*Пресс!H246/Пресс!I246</f>
        <v>#DIV/0!</v>
      </c>
      <c r="BO246" s="18"/>
      <c r="BP246" s="877" t="e">
        <f>Пресс!AI246*Пресс!H246/Пресс!J246</f>
        <v>#DIV/0!</v>
      </c>
      <c r="BQ246" s="18"/>
      <c r="BR246" s="825" t="e">
        <f>Пресс!AK246*Пресс!H246/Пресс!I246</f>
        <v>#DIV/0!</v>
      </c>
      <c r="BS246" s="18"/>
      <c r="BT246" s="877" t="e">
        <f>Пресс!AK246*Пресс!H246/Пресс!J246</f>
        <v>#DIV/0!</v>
      </c>
      <c r="BU246" s="245"/>
      <c r="BV246" s="876" t="e">
        <f t="shared" si="148"/>
        <v>#DIV/0!</v>
      </c>
      <c r="BW246" s="876" t="e">
        <f t="shared" si="149"/>
        <v>#DIV/0!</v>
      </c>
      <c r="BX246" s="825" t="e">
        <f>Пресс!AM246*Пресс!H246/Пресс!I246</f>
        <v>#DIV/0!</v>
      </c>
      <c r="BY246" s="18"/>
      <c r="BZ246" s="877" t="e">
        <f>Пресс!AM246*Пресс!H246/Пресс!J246</f>
        <v>#DIV/0!</v>
      </c>
      <c r="CA246" s="18"/>
      <c r="CB246" s="825" t="e">
        <f>Пресс!AO246*Пресс!H246/Пресс!I246</f>
        <v>#DIV/0!</v>
      </c>
      <c r="CC246" s="18"/>
      <c r="CD246" s="877" t="e">
        <f>Пресс!AO246*Пресс!H246/Пресс!J246</f>
        <v>#DIV/0!</v>
      </c>
      <c r="CE246" s="18"/>
      <c r="CF246" s="810" t="e">
        <f t="shared" si="135"/>
        <v>#DIV/0!</v>
      </c>
      <c r="CG246" s="266">
        <f t="shared" si="137"/>
        <v>0</v>
      </c>
      <c r="CH246" s="202" t="e">
        <f>Пресс!AQ246*Пресс!H246/Пресс!I246</f>
        <v>#DIV/0!</v>
      </c>
      <c r="CI246" s="10"/>
      <c r="CJ246" s="202" t="e">
        <f>Пресс!AS246*Пресс!H246/Пресс!I246</f>
        <v>#DIV/0!</v>
      </c>
      <c r="CK246" s="35"/>
      <c r="CL246" s="294" t="e">
        <f t="shared" si="136"/>
        <v>#DIV/0!</v>
      </c>
      <c r="CM246" s="266">
        <f t="shared" si="138"/>
        <v>0</v>
      </c>
      <c r="CN246" s="202" t="e">
        <f>Пресс!AU246*Пресс!H246/Пресс!I246</f>
        <v>#DIV/0!</v>
      </c>
      <c r="CO246" s="29"/>
      <c r="CP246" s="199" t="e">
        <f>Пресс!AW246*Пресс!H246/Пресс!I246</f>
        <v>#DIV/0!</v>
      </c>
      <c r="CQ246" s="45"/>
    </row>
    <row r="247" spans="1:95" ht="21.75" hidden="1" customHeight="1" outlineLevel="1" thickBot="1" x14ac:dyDescent="0.25">
      <c r="A247" s="206"/>
      <c r="B247" s="1224"/>
      <c r="C247" s="336"/>
      <c r="D247" s="889">
        <f>Пресс!E247</f>
        <v>0</v>
      </c>
      <c r="E247" s="201">
        <f>Пресс!F247</f>
        <v>0</v>
      </c>
      <c r="F247" s="226">
        <f>Пресс!G247</f>
        <v>0</v>
      </c>
      <c r="G247" s="226"/>
      <c r="H247" s="226"/>
      <c r="I247" s="226"/>
      <c r="J247" s="825" t="e">
        <f>Пресс!K247*Пресс!H247/Пресс!I247</f>
        <v>#DIV/0!</v>
      </c>
      <c r="K247" s="826" t="e">
        <f t="shared" si="139"/>
        <v>#DIV/0!</v>
      </c>
      <c r="L247" s="818" t="e">
        <f>Пресс!K247*Пресс!H247/Пресс!J247</f>
        <v>#DIV/0!</v>
      </c>
      <c r="M247" s="962" t="e">
        <f t="shared" si="140"/>
        <v>#DIV/0!</v>
      </c>
      <c r="N247" s="950" t="e">
        <f t="shared" si="161"/>
        <v>#DIV/0!</v>
      </c>
      <c r="O247" s="876" t="e">
        <f t="shared" si="150"/>
        <v>#DIV/0!</v>
      </c>
      <c r="P247" s="825" t="e">
        <f>Пресс!O247*Пресс!H247/Пресс!I247</f>
        <v>#DIV/0!</v>
      </c>
      <c r="Q247" s="18"/>
      <c r="R247" s="877" t="e">
        <f>Пресс!O247*Пресс!H247/Пресс!J247</f>
        <v>#DIV/0!</v>
      </c>
      <c r="S247" s="18"/>
      <c r="T247" s="825" t="e">
        <f>Пресс!Q247*Пресс!H247/Пресс!I247</f>
        <v>#DIV/0!</v>
      </c>
      <c r="U247" s="18"/>
      <c r="V247" s="877" t="e">
        <f>Пресс!Q247*Пресс!H247/Пресс!J247</f>
        <v>#DIV/0!</v>
      </c>
      <c r="W247" s="245"/>
      <c r="X247" s="842" t="e">
        <f t="shared" si="162"/>
        <v>#DIV/0!</v>
      </c>
      <c r="Y247" s="876" t="e">
        <f t="shared" si="141"/>
        <v>#DIV/0!</v>
      </c>
      <c r="Z247" s="825" t="e">
        <f>Пресс!S247*Пресс!H247/Пресс!I247</f>
        <v>#DIV/0!</v>
      </c>
      <c r="AA247" s="18"/>
      <c r="AB247" s="877" t="e">
        <f>Пресс!S247*Пресс!H247/Пресс!J247</f>
        <v>#DIV/0!</v>
      </c>
      <c r="AC247" s="18"/>
      <c r="AD247" s="825" t="e">
        <f>Пресс!U247*Пресс!H247/Пресс!I247</f>
        <v>#DIV/0!</v>
      </c>
      <c r="AE247" s="18"/>
      <c r="AF247" s="877" t="e">
        <f>Пресс!U247*Пресс!H247/Пресс!J247</f>
        <v>#DIV/0!</v>
      </c>
      <c r="AG247" s="245"/>
      <c r="AH247" s="842" t="e">
        <f t="shared" si="163"/>
        <v>#DIV/0!</v>
      </c>
      <c r="AI247" s="876" t="e">
        <f t="shared" si="142"/>
        <v>#DIV/0!</v>
      </c>
      <c r="AJ247" s="908" t="e">
        <f>Пресс!W247*Пресс!H247/Пресс!I247</f>
        <v>#DIV/0!</v>
      </c>
      <c r="AK247" s="914"/>
      <c r="AL247" s="877" t="e">
        <f>Пресс!W247*Пресс!H247/Пресс!J247</f>
        <v>#DIV/0!</v>
      </c>
      <c r="AM247" s="18"/>
      <c r="AN247" s="908" t="e">
        <f>Пресс!Y247*Пресс!H247/Пресс!I247</f>
        <v>#DIV/0!</v>
      </c>
      <c r="AO247" s="914"/>
      <c r="AP247" s="877" t="e">
        <f>Пресс!Y247*Пресс!H247/Пресс!J247</f>
        <v>#DIV/0!</v>
      </c>
      <c r="AQ247" s="245"/>
      <c r="AR247" s="842" t="e">
        <f t="shared" si="164"/>
        <v>#DIV/0!</v>
      </c>
      <c r="AS247" s="876" t="e">
        <f t="shared" si="143"/>
        <v>#DIV/0!</v>
      </c>
      <c r="AT247" s="825" t="e">
        <f>Пресс!AA247*Пресс!H247/Пресс!I247</f>
        <v>#DIV/0!</v>
      </c>
      <c r="AU247" s="18"/>
      <c r="AV247" s="877" t="e">
        <f>Пресс!AA247*Пресс!H247/Пресс!J247</f>
        <v>#DIV/0!</v>
      </c>
      <c r="AW247" s="18"/>
      <c r="AX247" s="825" t="e">
        <f>Пресс!AC247*Пресс!H247/Пресс!I247</f>
        <v>#DIV/0!</v>
      </c>
      <c r="AY247" s="18"/>
      <c r="AZ247" s="877" t="e">
        <f>Пресс!AC247*Пресс!H247/Пресс!J247</f>
        <v>#DIV/0!</v>
      </c>
      <c r="BA247" s="245"/>
      <c r="BB247" s="842" t="e">
        <f t="shared" si="144"/>
        <v>#DIV/0!</v>
      </c>
      <c r="BC247" s="876" t="e">
        <f t="shared" si="145"/>
        <v>#DIV/0!</v>
      </c>
      <c r="BD247" s="825" t="e">
        <f>Пресс!AE247*Пресс!H247/Пресс!I247</f>
        <v>#DIV/0!</v>
      </c>
      <c r="BE247" s="18"/>
      <c r="BF247" s="877" t="e">
        <f>Пресс!AE247*Пресс!H247/Пресс!J247</f>
        <v>#DIV/0!</v>
      </c>
      <c r="BG247" s="18"/>
      <c r="BH247" s="825" t="e">
        <f>Пресс!AG247*Пресс!H247/Пресс!I247</f>
        <v>#DIV/0!</v>
      </c>
      <c r="BI247" s="29"/>
      <c r="BJ247" s="877" t="e">
        <f>Пресс!AG247*Пресс!H247/Пресс!J247</f>
        <v>#DIV/0!</v>
      </c>
      <c r="BK247" s="245"/>
      <c r="BL247" s="876" t="e">
        <f t="shared" si="146"/>
        <v>#DIV/0!</v>
      </c>
      <c r="BM247" s="876" t="e">
        <f t="shared" si="147"/>
        <v>#DIV/0!</v>
      </c>
      <c r="BN247" s="825" t="e">
        <f>Пресс!AI247*Пресс!H247/Пресс!I247</f>
        <v>#DIV/0!</v>
      </c>
      <c r="BO247" s="18"/>
      <c r="BP247" s="877" t="e">
        <f>Пресс!AI247*Пресс!H247/Пресс!J247</f>
        <v>#DIV/0!</v>
      </c>
      <c r="BQ247" s="18"/>
      <c r="BR247" s="825" t="e">
        <f>Пресс!AK247*Пресс!H247/Пресс!I247</f>
        <v>#DIV/0!</v>
      </c>
      <c r="BS247" s="18"/>
      <c r="BT247" s="877" t="e">
        <f>Пресс!AK247*Пресс!H247/Пресс!J247</f>
        <v>#DIV/0!</v>
      </c>
      <c r="BU247" s="245"/>
      <c r="BV247" s="876" t="e">
        <f t="shared" si="148"/>
        <v>#DIV/0!</v>
      </c>
      <c r="BW247" s="876" t="e">
        <f t="shared" si="149"/>
        <v>#DIV/0!</v>
      </c>
      <c r="BX247" s="825" t="e">
        <f>Пресс!AM247*Пресс!H247/Пресс!I247</f>
        <v>#DIV/0!</v>
      </c>
      <c r="BY247" s="18"/>
      <c r="BZ247" s="877" t="e">
        <f>Пресс!AM247*Пресс!H247/Пресс!J247</f>
        <v>#DIV/0!</v>
      </c>
      <c r="CA247" s="18"/>
      <c r="CB247" s="825" t="e">
        <f>Пресс!AO247*Пресс!H247/Пресс!I247</f>
        <v>#DIV/0!</v>
      </c>
      <c r="CC247" s="18"/>
      <c r="CD247" s="877" t="e">
        <f>Пресс!AO247*Пресс!H247/Пресс!J247</f>
        <v>#DIV/0!</v>
      </c>
      <c r="CE247" s="18"/>
      <c r="CF247" s="810" t="e">
        <f t="shared" si="135"/>
        <v>#DIV/0!</v>
      </c>
      <c r="CG247" s="266">
        <f t="shared" si="137"/>
        <v>0</v>
      </c>
      <c r="CH247" s="202" t="e">
        <f>Пресс!AQ247*Пресс!H247/Пресс!I247</f>
        <v>#DIV/0!</v>
      </c>
      <c r="CI247" s="10"/>
      <c r="CJ247" s="202" t="e">
        <f>Пресс!AS247*Пресс!H247/Пресс!I247</f>
        <v>#DIV/0!</v>
      </c>
      <c r="CK247" s="35"/>
      <c r="CL247" s="294" t="e">
        <f t="shared" si="136"/>
        <v>#DIV/0!</v>
      </c>
      <c r="CM247" s="266">
        <f t="shared" si="138"/>
        <v>0</v>
      </c>
      <c r="CN247" s="202" t="e">
        <f>Пресс!AU247*Пресс!H247/Пресс!I247</f>
        <v>#DIV/0!</v>
      </c>
      <c r="CO247" s="29"/>
      <c r="CP247" s="199" t="e">
        <f>Пресс!AW247*Пресс!H247/Пресс!I247</f>
        <v>#DIV/0!</v>
      </c>
      <c r="CQ247" s="45"/>
    </row>
    <row r="248" spans="1:95" ht="21.75" hidden="1" customHeight="1" outlineLevel="1" thickBot="1" x14ac:dyDescent="0.25">
      <c r="A248" s="206"/>
      <c r="B248" s="1224"/>
      <c r="C248" s="336"/>
      <c r="D248" s="889">
        <f>Пресс!E248</f>
        <v>0</v>
      </c>
      <c r="E248" s="201">
        <f>Пресс!F248</f>
        <v>0</v>
      </c>
      <c r="F248" s="226">
        <f>Пресс!G248</f>
        <v>0</v>
      </c>
      <c r="G248" s="226"/>
      <c r="H248" s="226"/>
      <c r="I248" s="226"/>
      <c r="J248" s="825" t="e">
        <f>Пресс!K248*Пресс!H248/Пресс!I248</f>
        <v>#DIV/0!</v>
      </c>
      <c r="K248" s="826" t="e">
        <f t="shared" si="139"/>
        <v>#DIV/0!</v>
      </c>
      <c r="L248" s="818" t="e">
        <f>Пресс!K248*Пресс!H248/Пресс!J248</f>
        <v>#DIV/0!</v>
      </c>
      <c r="M248" s="962" t="e">
        <f t="shared" si="140"/>
        <v>#DIV/0!</v>
      </c>
      <c r="N248" s="950" t="e">
        <f t="shared" si="161"/>
        <v>#DIV/0!</v>
      </c>
      <c r="O248" s="876" t="e">
        <f t="shared" si="150"/>
        <v>#DIV/0!</v>
      </c>
      <c r="P248" s="825" t="e">
        <f>Пресс!O248*Пресс!H248/Пресс!I248</f>
        <v>#DIV/0!</v>
      </c>
      <c r="Q248" s="18"/>
      <c r="R248" s="877" t="e">
        <f>Пресс!O248*Пресс!H248/Пресс!J248</f>
        <v>#DIV/0!</v>
      </c>
      <c r="S248" s="18"/>
      <c r="T248" s="825" t="e">
        <f>Пресс!Q248*Пресс!H248/Пресс!I248</f>
        <v>#DIV/0!</v>
      </c>
      <c r="U248" s="18"/>
      <c r="V248" s="877" t="e">
        <f>Пресс!Q248*Пресс!H248/Пресс!J248</f>
        <v>#DIV/0!</v>
      </c>
      <c r="W248" s="245"/>
      <c r="X248" s="842" t="e">
        <f t="shared" si="162"/>
        <v>#DIV/0!</v>
      </c>
      <c r="Y248" s="876" t="e">
        <f t="shared" si="141"/>
        <v>#DIV/0!</v>
      </c>
      <c r="Z248" s="825" t="e">
        <f>Пресс!S248*Пресс!H248/Пресс!I248</f>
        <v>#DIV/0!</v>
      </c>
      <c r="AA248" s="18"/>
      <c r="AB248" s="877" t="e">
        <f>Пресс!S248*Пресс!H248/Пресс!J248</f>
        <v>#DIV/0!</v>
      </c>
      <c r="AC248" s="18"/>
      <c r="AD248" s="825" t="e">
        <f>Пресс!U248*Пресс!H248/Пресс!I248</f>
        <v>#DIV/0!</v>
      </c>
      <c r="AE248" s="18"/>
      <c r="AF248" s="877" t="e">
        <f>Пресс!U248*Пресс!H248/Пресс!J248</f>
        <v>#DIV/0!</v>
      </c>
      <c r="AG248" s="245"/>
      <c r="AH248" s="842" t="e">
        <f t="shared" si="163"/>
        <v>#DIV/0!</v>
      </c>
      <c r="AI248" s="876" t="e">
        <f t="shared" si="142"/>
        <v>#DIV/0!</v>
      </c>
      <c r="AJ248" s="908" t="e">
        <f>Пресс!W248*Пресс!H248/Пресс!I248</f>
        <v>#DIV/0!</v>
      </c>
      <c r="AK248" s="914"/>
      <c r="AL248" s="877" t="e">
        <f>Пресс!W248*Пресс!H248/Пресс!J248</f>
        <v>#DIV/0!</v>
      </c>
      <c r="AM248" s="18"/>
      <c r="AN248" s="908" t="e">
        <f>Пресс!Y248*Пресс!H248/Пресс!I248</f>
        <v>#DIV/0!</v>
      </c>
      <c r="AO248" s="914"/>
      <c r="AP248" s="877" t="e">
        <f>Пресс!Y248*Пресс!H248/Пресс!J248</f>
        <v>#DIV/0!</v>
      </c>
      <c r="AQ248" s="245"/>
      <c r="AR248" s="842" t="e">
        <f t="shared" si="164"/>
        <v>#DIV/0!</v>
      </c>
      <c r="AS248" s="876" t="e">
        <f t="shared" si="143"/>
        <v>#DIV/0!</v>
      </c>
      <c r="AT248" s="825" t="e">
        <f>Пресс!AA248*Пресс!H248/Пресс!I248</f>
        <v>#DIV/0!</v>
      </c>
      <c r="AU248" s="18"/>
      <c r="AV248" s="877" t="e">
        <f>Пресс!AA248*Пресс!H248/Пресс!J248</f>
        <v>#DIV/0!</v>
      </c>
      <c r="AW248" s="18"/>
      <c r="AX248" s="825" t="e">
        <f>Пресс!AC248*Пресс!H248/Пресс!I248</f>
        <v>#DIV/0!</v>
      </c>
      <c r="AY248" s="18"/>
      <c r="AZ248" s="877" t="e">
        <f>Пресс!AC248*Пресс!H248/Пресс!J248</f>
        <v>#DIV/0!</v>
      </c>
      <c r="BA248" s="245"/>
      <c r="BB248" s="842" t="e">
        <f t="shared" si="144"/>
        <v>#DIV/0!</v>
      </c>
      <c r="BC248" s="876" t="e">
        <f t="shared" si="145"/>
        <v>#DIV/0!</v>
      </c>
      <c r="BD248" s="825" t="e">
        <f>Пресс!AE248*Пресс!H248/Пресс!I248</f>
        <v>#DIV/0!</v>
      </c>
      <c r="BE248" s="18"/>
      <c r="BF248" s="877" t="e">
        <f>Пресс!AE248*Пресс!H248/Пресс!J248</f>
        <v>#DIV/0!</v>
      </c>
      <c r="BG248" s="18"/>
      <c r="BH248" s="825" t="e">
        <f>Пресс!AG248*Пресс!H248/Пресс!I248</f>
        <v>#DIV/0!</v>
      </c>
      <c r="BI248" s="29"/>
      <c r="BJ248" s="877" t="e">
        <f>Пресс!AG248*Пресс!H248/Пресс!J248</f>
        <v>#DIV/0!</v>
      </c>
      <c r="BK248" s="245"/>
      <c r="BL248" s="876" t="e">
        <f t="shared" si="146"/>
        <v>#DIV/0!</v>
      </c>
      <c r="BM248" s="876" t="e">
        <f t="shared" si="147"/>
        <v>#DIV/0!</v>
      </c>
      <c r="BN248" s="825" t="e">
        <f>Пресс!AI248*Пресс!H248/Пресс!I248</f>
        <v>#DIV/0!</v>
      </c>
      <c r="BO248" s="18"/>
      <c r="BP248" s="877" t="e">
        <f>Пресс!AI248*Пресс!H248/Пресс!J248</f>
        <v>#DIV/0!</v>
      </c>
      <c r="BQ248" s="18"/>
      <c r="BR248" s="825" t="e">
        <f>Пресс!AK248*Пресс!H248/Пресс!I248</f>
        <v>#DIV/0!</v>
      </c>
      <c r="BS248" s="18"/>
      <c r="BT248" s="877" t="e">
        <f>Пресс!AK248*Пресс!H248/Пресс!J248</f>
        <v>#DIV/0!</v>
      </c>
      <c r="BU248" s="245"/>
      <c r="BV248" s="876" t="e">
        <f t="shared" si="148"/>
        <v>#DIV/0!</v>
      </c>
      <c r="BW248" s="876" t="e">
        <f t="shared" si="149"/>
        <v>#DIV/0!</v>
      </c>
      <c r="BX248" s="825" t="e">
        <f>Пресс!AM248*Пресс!H248/Пресс!I248</f>
        <v>#DIV/0!</v>
      </c>
      <c r="BY248" s="18"/>
      <c r="BZ248" s="877" t="e">
        <f>Пресс!AM248*Пресс!H248/Пресс!J248</f>
        <v>#DIV/0!</v>
      </c>
      <c r="CA248" s="18"/>
      <c r="CB248" s="825" t="e">
        <f>Пресс!AO248*Пресс!H248/Пресс!I248</f>
        <v>#DIV/0!</v>
      </c>
      <c r="CC248" s="18"/>
      <c r="CD248" s="877" t="e">
        <f>Пресс!AO248*Пресс!H248/Пресс!J248</f>
        <v>#DIV/0!</v>
      </c>
      <c r="CE248" s="18"/>
      <c r="CF248" s="810" t="e">
        <f t="shared" si="135"/>
        <v>#DIV/0!</v>
      </c>
      <c r="CG248" s="266">
        <f t="shared" si="137"/>
        <v>0</v>
      </c>
      <c r="CH248" s="202" t="e">
        <f>Пресс!AQ248*Пресс!H248/Пресс!I248</f>
        <v>#DIV/0!</v>
      </c>
      <c r="CI248" s="10"/>
      <c r="CJ248" s="202" t="e">
        <f>Пресс!AS248*Пресс!H248/Пресс!I248</f>
        <v>#DIV/0!</v>
      </c>
      <c r="CK248" s="35"/>
      <c r="CL248" s="294" t="e">
        <f t="shared" si="136"/>
        <v>#DIV/0!</v>
      </c>
      <c r="CM248" s="266">
        <f t="shared" si="138"/>
        <v>0</v>
      </c>
      <c r="CN248" s="202" t="e">
        <f>Пресс!AU248*Пресс!H248/Пресс!I248</f>
        <v>#DIV/0!</v>
      </c>
      <c r="CO248" s="29"/>
      <c r="CP248" s="199" t="e">
        <f>Пресс!AW248*Пресс!H248/Пресс!I248</f>
        <v>#DIV/0!</v>
      </c>
      <c r="CQ248" s="45"/>
    </row>
    <row r="249" spans="1:95" ht="21.75" hidden="1" customHeight="1" outlineLevel="1" thickBot="1" x14ac:dyDescent="0.25">
      <c r="A249" s="206"/>
      <c r="B249" s="1224"/>
      <c r="C249" s="336"/>
      <c r="D249" s="889">
        <f>Пресс!E249</f>
        <v>0</v>
      </c>
      <c r="E249" s="201">
        <f>Пресс!F249</f>
        <v>0</v>
      </c>
      <c r="F249" s="226">
        <f>Пресс!G249</f>
        <v>0</v>
      </c>
      <c r="G249" s="226"/>
      <c r="H249" s="226"/>
      <c r="I249" s="226"/>
      <c r="J249" s="825" t="e">
        <f>Пресс!K249*Пресс!H249/Пресс!I249</f>
        <v>#DIV/0!</v>
      </c>
      <c r="K249" s="826" t="e">
        <f t="shared" si="139"/>
        <v>#DIV/0!</v>
      </c>
      <c r="L249" s="818" t="e">
        <f>Пресс!K249*Пресс!H249/Пресс!J249</f>
        <v>#DIV/0!</v>
      </c>
      <c r="M249" s="962" t="e">
        <f t="shared" si="140"/>
        <v>#DIV/0!</v>
      </c>
      <c r="N249" s="950" t="e">
        <f t="shared" si="161"/>
        <v>#DIV/0!</v>
      </c>
      <c r="O249" s="876" t="e">
        <f t="shared" si="150"/>
        <v>#DIV/0!</v>
      </c>
      <c r="P249" s="825" t="e">
        <f>Пресс!O249*Пресс!H249/Пресс!I249</f>
        <v>#DIV/0!</v>
      </c>
      <c r="Q249" s="18"/>
      <c r="R249" s="877" t="e">
        <f>Пресс!O249*Пресс!H249/Пресс!J249</f>
        <v>#DIV/0!</v>
      </c>
      <c r="S249" s="18"/>
      <c r="T249" s="825" t="e">
        <f>Пресс!Q249*Пресс!H249/Пресс!I249</f>
        <v>#DIV/0!</v>
      </c>
      <c r="U249" s="18"/>
      <c r="V249" s="877" t="e">
        <f>Пресс!Q249*Пресс!H249/Пресс!J249</f>
        <v>#DIV/0!</v>
      </c>
      <c r="W249" s="245"/>
      <c r="X249" s="842" t="e">
        <f t="shared" si="162"/>
        <v>#DIV/0!</v>
      </c>
      <c r="Y249" s="876" t="e">
        <f t="shared" si="141"/>
        <v>#DIV/0!</v>
      </c>
      <c r="Z249" s="825" t="e">
        <f>Пресс!S249*Пресс!H249/Пресс!I249</f>
        <v>#DIV/0!</v>
      </c>
      <c r="AA249" s="18"/>
      <c r="AB249" s="877" t="e">
        <f>Пресс!S249*Пресс!H249/Пресс!J249</f>
        <v>#DIV/0!</v>
      </c>
      <c r="AC249" s="18"/>
      <c r="AD249" s="825" t="e">
        <f>Пресс!U249*Пресс!H249/Пресс!I249</f>
        <v>#DIV/0!</v>
      </c>
      <c r="AE249" s="18"/>
      <c r="AF249" s="877" t="e">
        <f>Пресс!U249*Пресс!H249/Пресс!J249</f>
        <v>#DIV/0!</v>
      </c>
      <c r="AG249" s="245"/>
      <c r="AH249" s="842" t="e">
        <f t="shared" si="163"/>
        <v>#DIV/0!</v>
      </c>
      <c r="AI249" s="876" t="e">
        <f t="shared" si="142"/>
        <v>#DIV/0!</v>
      </c>
      <c r="AJ249" s="908" t="e">
        <f>Пресс!W249*Пресс!H249/Пресс!I249</f>
        <v>#DIV/0!</v>
      </c>
      <c r="AK249" s="914"/>
      <c r="AL249" s="877" t="e">
        <f>Пресс!W249*Пресс!H249/Пресс!J249</f>
        <v>#DIV/0!</v>
      </c>
      <c r="AM249" s="18"/>
      <c r="AN249" s="908" t="e">
        <f>Пресс!Y249*Пресс!H249/Пресс!I249</f>
        <v>#DIV/0!</v>
      </c>
      <c r="AO249" s="914"/>
      <c r="AP249" s="877" t="e">
        <f>Пресс!Y249*Пресс!H249/Пресс!J249</f>
        <v>#DIV/0!</v>
      </c>
      <c r="AQ249" s="245"/>
      <c r="AR249" s="842" t="e">
        <f t="shared" si="164"/>
        <v>#DIV/0!</v>
      </c>
      <c r="AS249" s="876" t="e">
        <f t="shared" si="143"/>
        <v>#DIV/0!</v>
      </c>
      <c r="AT249" s="825" t="e">
        <f>Пресс!AA249*Пресс!H249/Пресс!I249</f>
        <v>#DIV/0!</v>
      </c>
      <c r="AU249" s="18"/>
      <c r="AV249" s="877" t="e">
        <f>Пресс!AA249*Пресс!H249/Пресс!J249</f>
        <v>#DIV/0!</v>
      </c>
      <c r="AW249" s="18"/>
      <c r="AX249" s="825" t="e">
        <f>Пресс!AC249*Пресс!H249/Пресс!I249</f>
        <v>#DIV/0!</v>
      </c>
      <c r="AY249" s="18"/>
      <c r="AZ249" s="877" t="e">
        <f>Пресс!AC249*Пресс!H249/Пресс!J249</f>
        <v>#DIV/0!</v>
      </c>
      <c r="BA249" s="245"/>
      <c r="BB249" s="842" t="e">
        <f t="shared" si="144"/>
        <v>#DIV/0!</v>
      </c>
      <c r="BC249" s="876" t="e">
        <f t="shared" si="145"/>
        <v>#DIV/0!</v>
      </c>
      <c r="BD249" s="825" t="e">
        <f>Пресс!AE249*Пресс!H249/Пресс!I249</f>
        <v>#DIV/0!</v>
      </c>
      <c r="BE249" s="18"/>
      <c r="BF249" s="877" t="e">
        <f>Пресс!AE249*Пресс!H249/Пресс!J249</f>
        <v>#DIV/0!</v>
      </c>
      <c r="BG249" s="18"/>
      <c r="BH249" s="825" t="e">
        <f>Пресс!AG249*Пресс!H249/Пресс!I249</f>
        <v>#DIV/0!</v>
      </c>
      <c r="BI249" s="29"/>
      <c r="BJ249" s="877" t="e">
        <f>Пресс!AG249*Пресс!H249/Пресс!J249</f>
        <v>#DIV/0!</v>
      </c>
      <c r="BK249" s="245"/>
      <c r="BL249" s="876" t="e">
        <f t="shared" si="146"/>
        <v>#DIV/0!</v>
      </c>
      <c r="BM249" s="876" t="e">
        <f t="shared" si="147"/>
        <v>#DIV/0!</v>
      </c>
      <c r="BN249" s="825" t="e">
        <f>Пресс!AI249*Пресс!H249/Пресс!I249</f>
        <v>#DIV/0!</v>
      </c>
      <c r="BO249" s="18"/>
      <c r="BP249" s="877" t="e">
        <f>Пресс!AI249*Пресс!H249/Пресс!J249</f>
        <v>#DIV/0!</v>
      </c>
      <c r="BQ249" s="18"/>
      <c r="BR249" s="825" t="e">
        <f>Пресс!AK249*Пресс!H249/Пресс!I249</f>
        <v>#DIV/0!</v>
      </c>
      <c r="BS249" s="18"/>
      <c r="BT249" s="877" t="e">
        <f>Пресс!AK249*Пресс!H249/Пресс!J249</f>
        <v>#DIV/0!</v>
      </c>
      <c r="BU249" s="245"/>
      <c r="BV249" s="876" t="e">
        <f t="shared" si="148"/>
        <v>#DIV/0!</v>
      </c>
      <c r="BW249" s="876" t="e">
        <f t="shared" si="149"/>
        <v>#DIV/0!</v>
      </c>
      <c r="BX249" s="825" t="e">
        <f>Пресс!AM249*Пресс!H249/Пресс!I249</f>
        <v>#DIV/0!</v>
      </c>
      <c r="BY249" s="18"/>
      <c r="BZ249" s="877" t="e">
        <f>Пресс!AM249*Пресс!H249/Пресс!J249</f>
        <v>#DIV/0!</v>
      </c>
      <c r="CA249" s="18"/>
      <c r="CB249" s="825" t="e">
        <f>Пресс!AO249*Пресс!H249/Пресс!I249</f>
        <v>#DIV/0!</v>
      </c>
      <c r="CC249" s="18"/>
      <c r="CD249" s="877" t="e">
        <f>Пресс!AO249*Пресс!H249/Пресс!J249</f>
        <v>#DIV/0!</v>
      </c>
      <c r="CE249" s="18"/>
      <c r="CF249" s="810" t="e">
        <f t="shared" ref="CF249:CF256" si="167">SUM(CH249,CJ249)</f>
        <v>#DIV/0!</v>
      </c>
      <c r="CG249" s="266">
        <f t="shared" ref="CG249:CG256" si="168">SUM(CI249,CK249)</f>
        <v>0</v>
      </c>
      <c r="CH249" s="202" t="e">
        <f>Пресс!AQ249*Пресс!H249/Пресс!I249</f>
        <v>#DIV/0!</v>
      </c>
      <c r="CI249" s="10"/>
      <c r="CJ249" s="202" t="e">
        <f>Пресс!AS249*Пресс!H249/Пресс!I249</f>
        <v>#DIV/0!</v>
      </c>
      <c r="CK249" s="32"/>
      <c r="CL249" s="294" t="e">
        <f t="shared" ref="CL249:CL256" si="169">SUM(CN249,CP249)</f>
        <v>#DIV/0!</v>
      </c>
      <c r="CM249" s="266">
        <f t="shared" ref="CM249:CM256" si="170">SUM(CO249,CQ249)</f>
        <v>0</v>
      </c>
      <c r="CN249" s="202" t="e">
        <f>Пресс!AU249*Пресс!H249/Пресс!I249</f>
        <v>#DIV/0!</v>
      </c>
      <c r="CO249" s="29"/>
      <c r="CP249" s="199" t="e">
        <f>Пресс!AW249*Пресс!H249/Пресс!I249</f>
        <v>#DIV/0!</v>
      </c>
      <c r="CQ249" s="45"/>
    </row>
    <row r="250" spans="1:95" ht="21.75" hidden="1" customHeight="1" outlineLevel="1" thickBot="1" x14ac:dyDescent="0.25">
      <c r="A250" s="206"/>
      <c r="B250" s="1224"/>
      <c r="C250" s="336"/>
      <c r="D250" s="889">
        <f>Пресс!E250</f>
        <v>0</v>
      </c>
      <c r="E250" s="201">
        <f>Пресс!F250</f>
        <v>0</v>
      </c>
      <c r="F250" s="226">
        <f>Пресс!G250</f>
        <v>0</v>
      </c>
      <c r="G250" s="226"/>
      <c r="H250" s="226"/>
      <c r="I250" s="226"/>
      <c r="J250" s="825" t="e">
        <f>Пресс!K250*Пресс!H250/Пресс!I250</f>
        <v>#DIV/0!</v>
      </c>
      <c r="K250" s="826" t="e">
        <f t="shared" si="139"/>
        <v>#DIV/0!</v>
      </c>
      <c r="L250" s="818" t="e">
        <f>Пресс!K250*Пресс!H250/Пресс!J250</f>
        <v>#DIV/0!</v>
      </c>
      <c r="M250" s="962" t="e">
        <f t="shared" si="140"/>
        <v>#DIV/0!</v>
      </c>
      <c r="N250" s="950" t="e">
        <f t="shared" si="161"/>
        <v>#DIV/0!</v>
      </c>
      <c r="O250" s="876" t="e">
        <f t="shared" si="150"/>
        <v>#DIV/0!</v>
      </c>
      <c r="P250" s="825" t="e">
        <f>Пресс!O250*Пресс!H250/Пресс!I250</f>
        <v>#DIV/0!</v>
      </c>
      <c r="Q250" s="18"/>
      <c r="R250" s="877" t="e">
        <f>Пресс!O250*Пресс!H250/Пресс!J250</f>
        <v>#DIV/0!</v>
      </c>
      <c r="S250" s="18"/>
      <c r="T250" s="825" t="e">
        <f>Пресс!Q250*Пресс!H250/Пресс!I250</f>
        <v>#DIV/0!</v>
      </c>
      <c r="U250" s="18"/>
      <c r="V250" s="877" t="e">
        <f>Пресс!Q250*Пресс!H250/Пресс!J250</f>
        <v>#DIV/0!</v>
      </c>
      <c r="W250" s="245"/>
      <c r="X250" s="842" t="e">
        <f t="shared" si="162"/>
        <v>#DIV/0!</v>
      </c>
      <c r="Y250" s="876" t="e">
        <f t="shared" si="141"/>
        <v>#DIV/0!</v>
      </c>
      <c r="Z250" s="825" t="e">
        <f>Пресс!S250*Пресс!H250/Пресс!I250</f>
        <v>#DIV/0!</v>
      </c>
      <c r="AA250" s="18"/>
      <c r="AB250" s="877" t="e">
        <f>Пресс!S250*Пресс!H250/Пресс!J250</f>
        <v>#DIV/0!</v>
      </c>
      <c r="AC250" s="18"/>
      <c r="AD250" s="825" t="e">
        <f>Пресс!U250*Пресс!H250/Пресс!I250</f>
        <v>#DIV/0!</v>
      </c>
      <c r="AE250" s="18"/>
      <c r="AF250" s="877" t="e">
        <f>Пресс!U250*Пресс!H250/Пресс!J250</f>
        <v>#DIV/0!</v>
      </c>
      <c r="AG250" s="245"/>
      <c r="AH250" s="842" t="e">
        <f t="shared" si="163"/>
        <v>#DIV/0!</v>
      </c>
      <c r="AI250" s="876" t="e">
        <f t="shared" si="142"/>
        <v>#DIV/0!</v>
      </c>
      <c r="AJ250" s="908" t="e">
        <f>Пресс!W250*Пресс!H250/Пресс!I250</f>
        <v>#DIV/0!</v>
      </c>
      <c r="AK250" s="914"/>
      <c r="AL250" s="877" t="e">
        <f>Пресс!W250*Пресс!H250/Пресс!J250</f>
        <v>#DIV/0!</v>
      </c>
      <c r="AM250" s="18"/>
      <c r="AN250" s="908" t="e">
        <f>Пресс!Y250*Пресс!H250/Пресс!I250</f>
        <v>#DIV/0!</v>
      </c>
      <c r="AO250" s="914"/>
      <c r="AP250" s="877" t="e">
        <f>Пресс!Y250*Пресс!H250/Пресс!J250</f>
        <v>#DIV/0!</v>
      </c>
      <c r="AQ250" s="245"/>
      <c r="AR250" s="842" t="e">
        <f t="shared" si="164"/>
        <v>#DIV/0!</v>
      </c>
      <c r="AS250" s="876" t="e">
        <f t="shared" si="143"/>
        <v>#DIV/0!</v>
      </c>
      <c r="AT250" s="825" t="e">
        <f>Пресс!AA250*Пресс!H250/Пресс!I250</f>
        <v>#DIV/0!</v>
      </c>
      <c r="AU250" s="18"/>
      <c r="AV250" s="877" t="e">
        <f>Пресс!AA250*Пресс!H250/Пресс!J250</f>
        <v>#DIV/0!</v>
      </c>
      <c r="AW250" s="18"/>
      <c r="AX250" s="825" t="e">
        <f>Пресс!AC250*Пресс!H250/Пресс!I250</f>
        <v>#DIV/0!</v>
      </c>
      <c r="AY250" s="18"/>
      <c r="AZ250" s="877" t="e">
        <f>Пресс!AC250*Пресс!H250/Пресс!J250</f>
        <v>#DIV/0!</v>
      </c>
      <c r="BA250" s="245"/>
      <c r="BB250" s="842" t="e">
        <f t="shared" si="144"/>
        <v>#DIV/0!</v>
      </c>
      <c r="BC250" s="876" t="e">
        <f t="shared" si="145"/>
        <v>#DIV/0!</v>
      </c>
      <c r="BD250" s="825" t="e">
        <f>Пресс!AE250*Пресс!H250/Пресс!I250</f>
        <v>#DIV/0!</v>
      </c>
      <c r="BE250" s="18"/>
      <c r="BF250" s="877" t="e">
        <f>Пресс!AE250*Пресс!H250/Пресс!J250</f>
        <v>#DIV/0!</v>
      </c>
      <c r="BG250" s="18"/>
      <c r="BH250" s="825" t="e">
        <f>Пресс!AG250*Пресс!H250/Пресс!I250</f>
        <v>#DIV/0!</v>
      </c>
      <c r="BI250" s="29"/>
      <c r="BJ250" s="877" t="e">
        <f>Пресс!AG250*Пресс!H250/Пресс!J250</f>
        <v>#DIV/0!</v>
      </c>
      <c r="BK250" s="245"/>
      <c r="BL250" s="876" t="e">
        <f t="shared" si="146"/>
        <v>#DIV/0!</v>
      </c>
      <c r="BM250" s="876" t="e">
        <f t="shared" si="147"/>
        <v>#DIV/0!</v>
      </c>
      <c r="BN250" s="825" t="e">
        <f>Пресс!AI250*Пресс!H250/Пресс!I250</f>
        <v>#DIV/0!</v>
      </c>
      <c r="BO250" s="18"/>
      <c r="BP250" s="877" t="e">
        <f>Пресс!AI250*Пресс!H250/Пресс!J250</f>
        <v>#DIV/0!</v>
      </c>
      <c r="BQ250" s="18"/>
      <c r="BR250" s="825" t="e">
        <f>Пресс!AK250*Пресс!H250/Пресс!I250</f>
        <v>#DIV/0!</v>
      </c>
      <c r="BS250" s="18"/>
      <c r="BT250" s="877" t="e">
        <f>Пресс!AK250*Пресс!H250/Пресс!J250</f>
        <v>#DIV/0!</v>
      </c>
      <c r="BU250" s="245"/>
      <c r="BV250" s="876" t="e">
        <f t="shared" si="148"/>
        <v>#DIV/0!</v>
      </c>
      <c r="BW250" s="876" t="e">
        <f t="shared" si="149"/>
        <v>#DIV/0!</v>
      </c>
      <c r="BX250" s="825" t="e">
        <f>Пресс!AM250*Пресс!H250/Пресс!I250</f>
        <v>#DIV/0!</v>
      </c>
      <c r="BY250" s="18"/>
      <c r="BZ250" s="877" t="e">
        <f>Пресс!AM250*Пресс!H250/Пресс!J250</f>
        <v>#DIV/0!</v>
      </c>
      <c r="CA250" s="18"/>
      <c r="CB250" s="825" t="e">
        <f>Пресс!AO250*Пресс!H250/Пресс!I250</f>
        <v>#DIV/0!</v>
      </c>
      <c r="CC250" s="18"/>
      <c r="CD250" s="877" t="e">
        <f>Пресс!AO250*Пресс!H250/Пресс!J250</f>
        <v>#DIV/0!</v>
      </c>
      <c r="CE250" s="18"/>
      <c r="CF250" s="810" t="e">
        <f t="shared" si="167"/>
        <v>#DIV/0!</v>
      </c>
      <c r="CG250" s="266">
        <f t="shared" si="168"/>
        <v>0</v>
      </c>
      <c r="CH250" s="202" t="e">
        <f>Пресс!AQ250*Пресс!H250/Пресс!I250</f>
        <v>#DIV/0!</v>
      </c>
      <c r="CI250" s="10"/>
      <c r="CJ250" s="202" t="e">
        <f>Пресс!AS250*Пресс!H250/Пресс!I250</f>
        <v>#DIV/0!</v>
      </c>
      <c r="CK250" s="32"/>
      <c r="CL250" s="294" t="e">
        <f t="shared" si="169"/>
        <v>#DIV/0!</v>
      </c>
      <c r="CM250" s="266">
        <f t="shared" si="170"/>
        <v>0</v>
      </c>
      <c r="CN250" s="202" t="e">
        <f>Пресс!AU250*Пресс!H250/Пресс!I250</f>
        <v>#DIV/0!</v>
      </c>
      <c r="CO250" s="29"/>
      <c r="CP250" s="199" t="e">
        <f>Пресс!AW250*Пресс!H250/Пресс!I250</f>
        <v>#DIV/0!</v>
      </c>
      <c r="CQ250" s="45"/>
    </row>
    <row r="251" spans="1:95" ht="21.75" hidden="1" customHeight="1" outlineLevel="1" thickBot="1" x14ac:dyDescent="0.25">
      <c r="A251" s="206"/>
      <c r="B251" s="1224"/>
      <c r="C251" s="336"/>
      <c r="D251" s="889">
        <f>Пресс!E251</f>
        <v>0</v>
      </c>
      <c r="E251" s="201">
        <f>Пресс!F251</f>
        <v>0</v>
      </c>
      <c r="F251" s="226">
        <f>Пресс!G251</f>
        <v>0</v>
      </c>
      <c r="G251" s="226"/>
      <c r="H251" s="226"/>
      <c r="I251" s="226"/>
      <c r="J251" s="825" t="e">
        <f>Пресс!K251*Пресс!H251/Пресс!I251</f>
        <v>#DIV/0!</v>
      </c>
      <c r="K251" s="826" t="e">
        <f t="shared" si="139"/>
        <v>#DIV/0!</v>
      </c>
      <c r="L251" s="818" t="e">
        <f>Пресс!K251*Пресс!H251/Пресс!J251</f>
        <v>#DIV/0!</v>
      </c>
      <c r="M251" s="962" t="e">
        <f t="shared" si="140"/>
        <v>#DIV/0!</v>
      </c>
      <c r="N251" s="950" t="e">
        <f t="shared" si="161"/>
        <v>#DIV/0!</v>
      </c>
      <c r="O251" s="876" t="e">
        <f t="shared" si="150"/>
        <v>#DIV/0!</v>
      </c>
      <c r="P251" s="825" t="e">
        <f>Пресс!O251*Пресс!H251/Пресс!I251</f>
        <v>#DIV/0!</v>
      </c>
      <c r="Q251" s="18"/>
      <c r="R251" s="877" t="e">
        <f>Пресс!O251*Пресс!H251/Пресс!J251</f>
        <v>#DIV/0!</v>
      </c>
      <c r="S251" s="18"/>
      <c r="T251" s="825" t="e">
        <f>Пресс!Q251*Пресс!H251/Пресс!I251</f>
        <v>#DIV/0!</v>
      </c>
      <c r="U251" s="18"/>
      <c r="V251" s="877" t="e">
        <f>Пресс!Q251*Пресс!H251/Пресс!J251</f>
        <v>#DIV/0!</v>
      </c>
      <c r="W251" s="245"/>
      <c r="X251" s="842" t="e">
        <f t="shared" si="162"/>
        <v>#DIV/0!</v>
      </c>
      <c r="Y251" s="876" t="e">
        <f t="shared" si="141"/>
        <v>#DIV/0!</v>
      </c>
      <c r="Z251" s="825" t="e">
        <f>Пресс!S251*Пресс!H251/Пресс!I251</f>
        <v>#DIV/0!</v>
      </c>
      <c r="AA251" s="18"/>
      <c r="AB251" s="877" t="e">
        <f>Пресс!S251*Пресс!H251/Пресс!J251</f>
        <v>#DIV/0!</v>
      </c>
      <c r="AC251" s="18"/>
      <c r="AD251" s="825" t="e">
        <f>Пресс!U251*Пресс!H251/Пресс!I251</f>
        <v>#DIV/0!</v>
      </c>
      <c r="AE251" s="18"/>
      <c r="AF251" s="877" t="e">
        <f>Пресс!U251*Пресс!H251/Пресс!J251</f>
        <v>#DIV/0!</v>
      </c>
      <c r="AG251" s="245"/>
      <c r="AH251" s="842" t="e">
        <f t="shared" si="163"/>
        <v>#DIV/0!</v>
      </c>
      <c r="AI251" s="876" t="e">
        <f t="shared" si="142"/>
        <v>#DIV/0!</v>
      </c>
      <c r="AJ251" s="908" t="e">
        <f>Пресс!W251*Пресс!H251/Пресс!I251</f>
        <v>#DIV/0!</v>
      </c>
      <c r="AK251" s="914"/>
      <c r="AL251" s="877" t="e">
        <f>Пресс!W251*Пресс!H251/Пресс!J251</f>
        <v>#DIV/0!</v>
      </c>
      <c r="AM251" s="18"/>
      <c r="AN251" s="908" t="e">
        <f>Пресс!Y251*Пресс!H251/Пресс!I251</f>
        <v>#DIV/0!</v>
      </c>
      <c r="AO251" s="914"/>
      <c r="AP251" s="877" t="e">
        <f>Пресс!Y251*Пресс!H251/Пресс!J251</f>
        <v>#DIV/0!</v>
      </c>
      <c r="AQ251" s="245"/>
      <c r="AR251" s="842" t="e">
        <f t="shared" si="164"/>
        <v>#DIV/0!</v>
      </c>
      <c r="AS251" s="876" t="e">
        <f t="shared" si="143"/>
        <v>#DIV/0!</v>
      </c>
      <c r="AT251" s="825" t="e">
        <f>Пресс!AA251*Пресс!H251/Пресс!I251</f>
        <v>#DIV/0!</v>
      </c>
      <c r="AU251" s="18"/>
      <c r="AV251" s="877" t="e">
        <f>Пресс!AA251*Пресс!H251/Пресс!J251</f>
        <v>#DIV/0!</v>
      </c>
      <c r="AW251" s="18"/>
      <c r="AX251" s="825" t="e">
        <f>Пресс!AC251*Пресс!H251/Пресс!I251</f>
        <v>#DIV/0!</v>
      </c>
      <c r="AY251" s="18"/>
      <c r="AZ251" s="877" t="e">
        <f>Пресс!AC251*Пресс!H251/Пресс!J251</f>
        <v>#DIV/0!</v>
      </c>
      <c r="BA251" s="245"/>
      <c r="BB251" s="842" t="e">
        <f t="shared" si="144"/>
        <v>#DIV/0!</v>
      </c>
      <c r="BC251" s="876" t="e">
        <f t="shared" si="145"/>
        <v>#DIV/0!</v>
      </c>
      <c r="BD251" s="825" t="e">
        <f>Пресс!AE251*Пресс!H251/Пресс!I251</f>
        <v>#DIV/0!</v>
      </c>
      <c r="BE251" s="18"/>
      <c r="BF251" s="877" t="e">
        <f>Пресс!AE251*Пресс!H251/Пресс!J251</f>
        <v>#DIV/0!</v>
      </c>
      <c r="BG251" s="18"/>
      <c r="BH251" s="825" t="e">
        <f>Пресс!AG251*Пресс!H251/Пресс!I251</f>
        <v>#DIV/0!</v>
      </c>
      <c r="BI251" s="29"/>
      <c r="BJ251" s="877" t="e">
        <f>Пресс!AG251*Пресс!H251/Пресс!J251</f>
        <v>#DIV/0!</v>
      </c>
      <c r="BK251" s="245"/>
      <c r="BL251" s="876" t="e">
        <f t="shared" si="146"/>
        <v>#DIV/0!</v>
      </c>
      <c r="BM251" s="876" t="e">
        <f t="shared" si="147"/>
        <v>#DIV/0!</v>
      </c>
      <c r="BN251" s="825" t="e">
        <f>Пресс!AI251*Пресс!H251/Пресс!I251</f>
        <v>#DIV/0!</v>
      </c>
      <c r="BO251" s="18"/>
      <c r="BP251" s="877" t="e">
        <f>Пресс!AI251*Пресс!H251/Пресс!J251</f>
        <v>#DIV/0!</v>
      </c>
      <c r="BQ251" s="18"/>
      <c r="BR251" s="825" t="e">
        <f>Пресс!AK251*Пресс!H251/Пресс!I251</f>
        <v>#DIV/0!</v>
      </c>
      <c r="BS251" s="18"/>
      <c r="BT251" s="877" t="e">
        <f>Пресс!AK251*Пресс!H251/Пресс!J251</f>
        <v>#DIV/0!</v>
      </c>
      <c r="BU251" s="245"/>
      <c r="BV251" s="876" t="e">
        <f t="shared" si="148"/>
        <v>#DIV/0!</v>
      </c>
      <c r="BW251" s="876" t="e">
        <f t="shared" si="149"/>
        <v>#DIV/0!</v>
      </c>
      <c r="BX251" s="825" t="e">
        <f>Пресс!AM251*Пресс!H251/Пресс!I251</f>
        <v>#DIV/0!</v>
      </c>
      <c r="BY251" s="18"/>
      <c r="BZ251" s="877" t="e">
        <f>Пресс!AM251*Пресс!H251/Пресс!J251</f>
        <v>#DIV/0!</v>
      </c>
      <c r="CA251" s="18"/>
      <c r="CB251" s="825" t="e">
        <f>Пресс!AO251*Пресс!H251/Пресс!I251</f>
        <v>#DIV/0!</v>
      </c>
      <c r="CC251" s="18"/>
      <c r="CD251" s="877" t="e">
        <f>Пресс!AO251*Пресс!H251/Пресс!J251</f>
        <v>#DIV/0!</v>
      </c>
      <c r="CE251" s="18"/>
      <c r="CF251" s="810" t="e">
        <f t="shared" si="167"/>
        <v>#DIV/0!</v>
      </c>
      <c r="CG251" s="266">
        <f t="shared" si="168"/>
        <v>0</v>
      </c>
      <c r="CH251" s="202" t="e">
        <f>Пресс!AQ251*Пресс!H251/Пресс!I251</f>
        <v>#DIV/0!</v>
      </c>
      <c r="CI251" s="10"/>
      <c r="CJ251" s="202" t="e">
        <f>Пресс!AS251*Пресс!H251/Пресс!I251</f>
        <v>#DIV/0!</v>
      </c>
      <c r="CK251" s="32"/>
      <c r="CL251" s="294" t="e">
        <f t="shared" si="169"/>
        <v>#DIV/0!</v>
      </c>
      <c r="CM251" s="266">
        <f t="shared" si="170"/>
        <v>0</v>
      </c>
      <c r="CN251" s="202" t="e">
        <f>Пресс!AU251*Пресс!H251/Пресс!I251</f>
        <v>#DIV/0!</v>
      </c>
      <c r="CO251" s="29"/>
      <c r="CP251" s="199" t="e">
        <f>Пресс!AW251*Пресс!H251/Пресс!I251</f>
        <v>#DIV/0!</v>
      </c>
      <c r="CQ251" s="45"/>
    </row>
    <row r="252" spans="1:95" ht="21.75" hidden="1" customHeight="1" outlineLevel="1" thickBot="1" x14ac:dyDescent="0.25">
      <c r="A252" s="206"/>
      <c r="B252" s="1224"/>
      <c r="C252" s="336"/>
      <c r="D252" s="889">
        <f>Пресс!E252</f>
        <v>0</v>
      </c>
      <c r="E252" s="201">
        <f>Пресс!F252</f>
        <v>0</v>
      </c>
      <c r="F252" s="226">
        <f>Пресс!G252</f>
        <v>0</v>
      </c>
      <c r="G252" s="226"/>
      <c r="H252" s="226"/>
      <c r="I252" s="226"/>
      <c r="J252" s="825" t="e">
        <f>Пресс!K252*Пресс!H252/Пресс!I252</f>
        <v>#DIV/0!</v>
      </c>
      <c r="K252" s="826" t="e">
        <f t="shared" si="139"/>
        <v>#DIV/0!</v>
      </c>
      <c r="L252" s="818" t="e">
        <f>Пресс!K252*Пресс!H252/Пресс!J252</f>
        <v>#DIV/0!</v>
      </c>
      <c r="M252" s="962" t="e">
        <f t="shared" si="140"/>
        <v>#DIV/0!</v>
      </c>
      <c r="N252" s="950" t="e">
        <f t="shared" si="161"/>
        <v>#DIV/0!</v>
      </c>
      <c r="O252" s="876" t="e">
        <f t="shared" si="150"/>
        <v>#DIV/0!</v>
      </c>
      <c r="P252" s="825" t="e">
        <f>Пресс!O252*Пресс!H252/Пресс!I252</f>
        <v>#DIV/0!</v>
      </c>
      <c r="Q252" s="18"/>
      <c r="R252" s="877" t="e">
        <f>Пресс!O252*Пресс!H252/Пресс!J252</f>
        <v>#DIV/0!</v>
      </c>
      <c r="S252" s="18"/>
      <c r="T252" s="825" t="e">
        <f>Пресс!Q252*Пресс!H252/Пресс!I252</f>
        <v>#DIV/0!</v>
      </c>
      <c r="U252" s="18"/>
      <c r="V252" s="877" t="e">
        <f>Пресс!Q252*Пресс!H252/Пресс!J252</f>
        <v>#DIV/0!</v>
      </c>
      <c r="W252" s="245"/>
      <c r="X252" s="842" t="e">
        <f t="shared" si="162"/>
        <v>#DIV/0!</v>
      </c>
      <c r="Y252" s="876" t="e">
        <f t="shared" si="141"/>
        <v>#DIV/0!</v>
      </c>
      <c r="Z252" s="825" t="e">
        <f>Пресс!S252*Пресс!H252/Пресс!I252</f>
        <v>#DIV/0!</v>
      </c>
      <c r="AA252" s="18"/>
      <c r="AB252" s="877" t="e">
        <f>Пресс!S252*Пресс!H252/Пресс!J252</f>
        <v>#DIV/0!</v>
      </c>
      <c r="AC252" s="18"/>
      <c r="AD252" s="825" t="e">
        <f>Пресс!U252*Пресс!H252/Пресс!I252</f>
        <v>#DIV/0!</v>
      </c>
      <c r="AE252" s="18"/>
      <c r="AF252" s="877" t="e">
        <f>Пресс!U252*Пресс!H252/Пресс!J252</f>
        <v>#DIV/0!</v>
      </c>
      <c r="AG252" s="245"/>
      <c r="AH252" s="842" t="e">
        <f t="shared" si="163"/>
        <v>#DIV/0!</v>
      </c>
      <c r="AI252" s="876" t="e">
        <f t="shared" si="142"/>
        <v>#DIV/0!</v>
      </c>
      <c r="AJ252" s="908" t="e">
        <f>Пресс!W252*Пресс!H252/Пресс!I252</f>
        <v>#DIV/0!</v>
      </c>
      <c r="AK252" s="914"/>
      <c r="AL252" s="877" t="e">
        <f>Пресс!W252*Пресс!H252/Пресс!J252</f>
        <v>#DIV/0!</v>
      </c>
      <c r="AM252" s="18"/>
      <c r="AN252" s="908" t="e">
        <f>Пресс!Y252*Пресс!H252/Пресс!I252</f>
        <v>#DIV/0!</v>
      </c>
      <c r="AO252" s="914"/>
      <c r="AP252" s="877" t="e">
        <f>Пресс!Y252*Пресс!H252/Пресс!J252</f>
        <v>#DIV/0!</v>
      </c>
      <c r="AQ252" s="245"/>
      <c r="AR252" s="842" t="e">
        <f t="shared" si="164"/>
        <v>#DIV/0!</v>
      </c>
      <c r="AS252" s="876" t="e">
        <f t="shared" si="143"/>
        <v>#DIV/0!</v>
      </c>
      <c r="AT252" s="825" t="e">
        <f>Пресс!AA252*Пресс!H252/Пресс!I252</f>
        <v>#DIV/0!</v>
      </c>
      <c r="AU252" s="18"/>
      <c r="AV252" s="877" t="e">
        <f>Пресс!AA252*Пресс!H252/Пресс!J252</f>
        <v>#DIV/0!</v>
      </c>
      <c r="AW252" s="18"/>
      <c r="AX252" s="825" t="e">
        <f>Пресс!AC252*Пресс!H252/Пресс!I252</f>
        <v>#DIV/0!</v>
      </c>
      <c r="AY252" s="18"/>
      <c r="AZ252" s="877" t="e">
        <f>Пресс!AC252*Пресс!H252/Пресс!J252</f>
        <v>#DIV/0!</v>
      </c>
      <c r="BA252" s="245"/>
      <c r="BB252" s="842" t="e">
        <f t="shared" si="144"/>
        <v>#DIV/0!</v>
      </c>
      <c r="BC252" s="876" t="e">
        <f t="shared" si="145"/>
        <v>#DIV/0!</v>
      </c>
      <c r="BD252" s="825" t="e">
        <f>Пресс!AE252*Пресс!H252/Пресс!I252</f>
        <v>#DIV/0!</v>
      </c>
      <c r="BE252" s="18"/>
      <c r="BF252" s="877" t="e">
        <f>Пресс!AE252*Пресс!H252/Пресс!J252</f>
        <v>#DIV/0!</v>
      </c>
      <c r="BG252" s="18"/>
      <c r="BH252" s="825" t="e">
        <f>Пресс!AG252*Пресс!H252/Пресс!I252</f>
        <v>#DIV/0!</v>
      </c>
      <c r="BI252" s="29"/>
      <c r="BJ252" s="877" t="e">
        <f>Пресс!AG252*Пресс!H252/Пресс!J252</f>
        <v>#DIV/0!</v>
      </c>
      <c r="BK252" s="245"/>
      <c r="BL252" s="876" t="e">
        <f t="shared" si="146"/>
        <v>#DIV/0!</v>
      </c>
      <c r="BM252" s="876" t="e">
        <f t="shared" si="147"/>
        <v>#DIV/0!</v>
      </c>
      <c r="BN252" s="825" t="e">
        <f>Пресс!AI252*Пресс!H252/Пресс!I252</f>
        <v>#DIV/0!</v>
      </c>
      <c r="BO252" s="18"/>
      <c r="BP252" s="877" t="e">
        <f>Пресс!AI252*Пресс!H252/Пресс!J252</f>
        <v>#DIV/0!</v>
      </c>
      <c r="BQ252" s="18"/>
      <c r="BR252" s="825" t="e">
        <f>Пресс!AK252*Пресс!H252/Пресс!I252</f>
        <v>#DIV/0!</v>
      </c>
      <c r="BS252" s="18"/>
      <c r="BT252" s="877" t="e">
        <f>Пресс!AK252*Пресс!H252/Пресс!J252</f>
        <v>#DIV/0!</v>
      </c>
      <c r="BU252" s="245"/>
      <c r="BV252" s="876" t="e">
        <f t="shared" si="148"/>
        <v>#DIV/0!</v>
      </c>
      <c r="BW252" s="876" t="e">
        <f t="shared" si="149"/>
        <v>#DIV/0!</v>
      </c>
      <c r="BX252" s="825" t="e">
        <f>Пресс!AM252*Пресс!H252/Пресс!I252</f>
        <v>#DIV/0!</v>
      </c>
      <c r="BY252" s="18"/>
      <c r="BZ252" s="877" t="e">
        <f>Пресс!AM252*Пресс!H252/Пресс!J252</f>
        <v>#DIV/0!</v>
      </c>
      <c r="CA252" s="18"/>
      <c r="CB252" s="825" t="e">
        <f>Пресс!AO252*Пресс!H252/Пресс!I252</f>
        <v>#DIV/0!</v>
      </c>
      <c r="CC252" s="18"/>
      <c r="CD252" s="877" t="e">
        <f>Пресс!AO252*Пресс!H252/Пресс!J252</f>
        <v>#DIV/0!</v>
      </c>
      <c r="CE252" s="18"/>
      <c r="CF252" s="810" t="e">
        <f t="shared" si="167"/>
        <v>#DIV/0!</v>
      </c>
      <c r="CG252" s="266">
        <f t="shared" si="168"/>
        <v>0</v>
      </c>
      <c r="CH252" s="202" t="e">
        <f>Пресс!AQ252*Пресс!H252/Пресс!I252</f>
        <v>#DIV/0!</v>
      </c>
      <c r="CI252" s="10"/>
      <c r="CJ252" s="202" t="e">
        <f>Пресс!AS252*Пресс!H252/Пресс!I252</f>
        <v>#DIV/0!</v>
      </c>
      <c r="CK252" s="32"/>
      <c r="CL252" s="294" t="e">
        <f t="shared" si="169"/>
        <v>#DIV/0!</v>
      </c>
      <c r="CM252" s="266">
        <f t="shared" si="170"/>
        <v>0</v>
      </c>
      <c r="CN252" s="202" t="e">
        <f>Пресс!AU252*Пресс!H252/Пресс!I252</f>
        <v>#DIV/0!</v>
      </c>
      <c r="CO252" s="29"/>
      <c r="CP252" s="199" t="e">
        <f>Пресс!AW252*Пресс!H252/Пресс!I252</f>
        <v>#DIV/0!</v>
      </c>
      <c r="CQ252" s="45"/>
    </row>
    <row r="253" spans="1:95" ht="21.75" hidden="1" customHeight="1" outlineLevel="1" thickBot="1" x14ac:dyDescent="0.25">
      <c r="A253" s="206"/>
      <c r="B253" s="1224"/>
      <c r="C253" s="336"/>
      <c r="D253" s="889">
        <f>Пресс!E253</f>
        <v>0</v>
      </c>
      <c r="E253" s="201">
        <f>Пресс!F253</f>
        <v>0</v>
      </c>
      <c r="F253" s="226">
        <f>Пресс!G253</f>
        <v>0</v>
      </c>
      <c r="G253" s="226"/>
      <c r="H253" s="226"/>
      <c r="I253" s="226"/>
      <c r="J253" s="825" t="e">
        <f>Пресс!K253*Пресс!H253/Пресс!I253</f>
        <v>#DIV/0!</v>
      </c>
      <c r="K253" s="826" t="e">
        <f t="shared" si="139"/>
        <v>#DIV/0!</v>
      </c>
      <c r="L253" s="818" t="e">
        <f>Пресс!K253*Пресс!H253/Пресс!J253</f>
        <v>#DIV/0!</v>
      </c>
      <c r="M253" s="962" t="e">
        <f t="shared" si="140"/>
        <v>#DIV/0!</v>
      </c>
      <c r="N253" s="950" t="e">
        <f t="shared" si="161"/>
        <v>#DIV/0!</v>
      </c>
      <c r="O253" s="876" t="e">
        <f t="shared" si="150"/>
        <v>#DIV/0!</v>
      </c>
      <c r="P253" s="825" t="e">
        <f>Пресс!O253*Пресс!H253/Пресс!I253</f>
        <v>#DIV/0!</v>
      </c>
      <c r="Q253" s="18"/>
      <c r="R253" s="877" t="e">
        <f>Пресс!O253*Пресс!H253/Пресс!J253</f>
        <v>#DIV/0!</v>
      </c>
      <c r="S253" s="18"/>
      <c r="T253" s="825" t="e">
        <f>Пресс!Q253*Пресс!H253/Пресс!I253</f>
        <v>#DIV/0!</v>
      </c>
      <c r="U253" s="18"/>
      <c r="V253" s="877" t="e">
        <f>Пресс!Q253*Пресс!H253/Пресс!J253</f>
        <v>#DIV/0!</v>
      </c>
      <c r="W253" s="245"/>
      <c r="X253" s="842" t="e">
        <f t="shared" si="162"/>
        <v>#DIV/0!</v>
      </c>
      <c r="Y253" s="876" t="e">
        <f t="shared" si="141"/>
        <v>#DIV/0!</v>
      </c>
      <c r="Z253" s="825" t="e">
        <f>Пресс!S253*Пресс!H253/Пресс!I253</f>
        <v>#DIV/0!</v>
      </c>
      <c r="AA253" s="18"/>
      <c r="AB253" s="877" t="e">
        <f>Пресс!S253*Пресс!H253/Пресс!J253</f>
        <v>#DIV/0!</v>
      </c>
      <c r="AC253" s="18"/>
      <c r="AD253" s="825" t="e">
        <f>Пресс!U253*Пресс!H253/Пресс!I253</f>
        <v>#DIV/0!</v>
      </c>
      <c r="AE253" s="18"/>
      <c r="AF253" s="877" t="e">
        <f>Пресс!U253*Пресс!H253/Пресс!J253</f>
        <v>#DIV/0!</v>
      </c>
      <c r="AG253" s="245"/>
      <c r="AH253" s="842" t="e">
        <f t="shared" si="163"/>
        <v>#DIV/0!</v>
      </c>
      <c r="AI253" s="876" t="e">
        <f t="shared" si="142"/>
        <v>#DIV/0!</v>
      </c>
      <c r="AJ253" s="908" t="e">
        <f>Пресс!W253*Пресс!H253/Пресс!I253</f>
        <v>#DIV/0!</v>
      </c>
      <c r="AK253" s="914"/>
      <c r="AL253" s="877" t="e">
        <f>Пресс!W253*Пресс!H253/Пресс!J253</f>
        <v>#DIV/0!</v>
      </c>
      <c r="AM253" s="18"/>
      <c r="AN253" s="908" t="e">
        <f>Пресс!Y253*Пресс!H253/Пресс!I253</f>
        <v>#DIV/0!</v>
      </c>
      <c r="AO253" s="914"/>
      <c r="AP253" s="877" t="e">
        <f>Пресс!Y253*Пресс!H253/Пресс!J253</f>
        <v>#DIV/0!</v>
      </c>
      <c r="AQ253" s="245"/>
      <c r="AR253" s="842" t="e">
        <f t="shared" si="164"/>
        <v>#DIV/0!</v>
      </c>
      <c r="AS253" s="876" t="e">
        <f t="shared" si="143"/>
        <v>#DIV/0!</v>
      </c>
      <c r="AT253" s="825" t="e">
        <f>Пресс!AA253*Пресс!H253/Пресс!I253</f>
        <v>#DIV/0!</v>
      </c>
      <c r="AU253" s="18"/>
      <c r="AV253" s="877" t="e">
        <f>Пресс!AA253*Пресс!H253/Пресс!J253</f>
        <v>#DIV/0!</v>
      </c>
      <c r="AW253" s="18"/>
      <c r="AX253" s="825" t="e">
        <f>Пресс!AC253*Пресс!H253/Пресс!I253</f>
        <v>#DIV/0!</v>
      </c>
      <c r="AY253" s="18"/>
      <c r="AZ253" s="877" t="e">
        <f>Пресс!AC253*Пресс!H253/Пресс!J253</f>
        <v>#DIV/0!</v>
      </c>
      <c r="BA253" s="245"/>
      <c r="BB253" s="842" t="e">
        <f t="shared" si="144"/>
        <v>#DIV/0!</v>
      </c>
      <c r="BC253" s="876" t="e">
        <f t="shared" si="145"/>
        <v>#DIV/0!</v>
      </c>
      <c r="BD253" s="825" t="e">
        <f>Пресс!AE253*Пресс!H253/Пресс!I253</f>
        <v>#DIV/0!</v>
      </c>
      <c r="BE253" s="18"/>
      <c r="BF253" s="877" t="e">
        <f>Пресс!AE253*Пресс!H253/Пресс!J253</f>
        <v>#DIV/0!</v>
      </c>
      <c r="BG253" s="18"/>
      <c r="BH253" s="825" t="e">
        <f>Пресс!AG253*Пресс!H253/Пресс!I253</f>
        <v>#DIV/0!</v>
      </c>
      <c r="BI253" s="29"/>
      <c r="BJ253" s="877" t="e">
        <f>Пресс!AG253*Пресс!H253/Пресс!J253</f>
        <v>#DIV/0!</v>
      </c>
      <c r="BK253" s="245"/>
      <c r="BL253" s="876" t="e">
        <f t="shared" si="146"/>
        <v>#DIV/0!</v>
      </c>
      <c r="BM253" s="876" t="e">
        <f t="shared" si="147"/>
        <v>#DIV/0!</v>
      </c>
      <c r="BN253" s="825" t="e">
        <f>Пресс!AI253*Пресс!H253/Пресс!I253</f>
        <v>#DIV/0!</v>
      </c>
      <c r="BO253" s="18"/>
      <c r="BP253" s="877" t="e">
        <f>Пресс!AI253*Пресс!H253/Пресс!J253</f>
        <v>#DIV/0!</v>
      </c>
      <c r="BQ253" s="18"/>
      <c r="BR253" s="825" t="e">
        <f>Пресс!AK253*Пресс!H253/Пресс!I253</f>
        <v>#DIV/0!</v>
      </c>
      <c r="BS253" s="18"/>
      <c r="BT253" s="877" t="e">
        <f>Пресс!AK253*Пресс!H253/Пресс!J253</f>
        <v>#DIV/0!</v>
      </c>
      <c r="BU253" s="245"/>
      <c r="BV253" s="876" t="e">
        <f t="shared" si="148"/>
        <v>#DIV/0!</v>
      </c>
      <c r="BW253" s="876" t="e">
        <f t="shared" si="149"/>
        <v>#DIV/0!</v>
      </c>
      <c r="BX253" s="825" t="e">
        <f>Пресс!AM253*Пресс!H253/Пресс!I253</f>
        <v>#DIV/0!</v>
      </c>
      <c r="BY253" s="18"/>
      <c r="BZ253" s="877" t="e">
        <f>Пресс!AM253*Пресс!H253/Пресс!J253</f>
        <v>#DIV/0!</v>
      </c>
      <c r="CA253" s="18"/>
      <c r="CB253" s="825" t="e">
        <f>Пресс!AO253*Пресс!H253/Пресс!I253</f>
        <v>#DIV/0!</v>
      </c>
      <c r="CC253" s="18"/>
      <c r="CD253" s="877" t="e">
        <f>Пресс!AO253*Пресс!H253/Пресс!J253</f>
        <v>#DIV/0!</v>
      </c>
      <c r="CE253" s="18"/>
      <c r="CF253" s="810" t="e">
        <f t="shared" si="167"/>
        <v>#DIV/0!</v>
      </c>
      <c r="CG253" s="266">
        <f t="shared" si="168"/>
        <v>0</v>
      </c>
      <c r="CH253" s="202" t="e">
        <f>Пресс!AQ253*Пресс!H253/Пресс!I253</f>
        <v>#DIV/0!</v>
      </c>
      <c r="CI253" s="10"/>
      <c r="CJ253" s="202" t="e">
        <f>Пресс!AS253*Пресс!H253/Пресс!I253</f>
        <v>#DIV/0!</v>
      </c>
      <c r="CK253" s="32"/>
      <c r="CL253" s="294" t="e">
        <f t="shared" si="169"/>
        <v>#DIV/0!</v>
      </c>
      <c r="CM253" s="266">
        <f t="shared" si="170"/>
        <v>0</v>
      </c>
      <c r="CN253" s="202" t="e">
        <f>Пресс!AU253*Пресс!H253/Пресс!I253</f>
        <v>#DIV/0!</v>
      </c>
      <c r="CO253" s="29"/>
      <c r="CP253" s="199" t="e">
        <f>Пресс!AW253*Пресс!H253/Пресс!I253</f>
        <v>#DIV/0!</v>
      </c>
      <c r="CQ253" s="45"/>
    </row>
    <row r="254" spans="1:95" ht="21.75" hidden="1" customHeight="1" outlineLevel="1" thickBot="1" x14ac:dyDescent="0.25">
      <c r="A254" s="206"/>
      <c r="B254" s="1224"/>
      <c r="C254" s="336"/>
      <c r="D254" s="889">
        <f>Пресс!E254</f>
        <v>0</v>
      </c>
      <c r="E254" s="201">
        <f>Пресс!F254</f>
        <v>0</v>
      </c>
      <c r="F254" s="226">
        <f>Пресс!G254</f>
        <v>0</v>
      </c>
      <c r="G254" s="226"/>
      <c r="H254" s="226"/>
      <c r="I254" s="226"/>
      <c r="J254" s="825" t="e">
        <f>Пресс!K254*Пресс!H254/Пресс!I254</f>
        <v>#DIV/0!</v>
      </c>
      <c r="K254" s="826" t="e">
        <f t="shared" si="139"/>
        <v>#DIV/0!</v>
      </c>
      <c r="L254" s="818" t="e">
        <f>Пресс!K254*Пресс!H254/Пресс!J254</f>
        <v>#DIV/0!</v>
      </c>
      <c r="M254" s="962" t="e">
        <f t="shared" si="140"/>
        <v>#DIV/0!</v>
      </c>
      <c r="N254" s="950" t="e">
        <f t="shared" si="161"/>
        <v>#DIV/0!</v>
      </c>
      <c r="O254" s="876" t="e">
        <f t="shared" si="150"/>
        <v>#DIV/0!</v>
      </c>
      <c r="P254" s="825" t="e">
        <f>Пресс!O254*Пресс!H254/Пресс!I254</f>
        <v>#DIV/0!</v>
      </c>
      <c r="Q254" s="18"/>
      <c r="R254" s="877" t="e">
        <f>Пресс!O254*Пресс!H254/Пресс!J254</f>
        <v>#DIV/0!</v>
      </c>
      <c r="S254" s="18"/>
      <c r="T254" s="825" t="e">
        <f>Пресс!Q254*Пресс!H254/Пресс!I254</f>
        <v>#DIV/0!</v>
      </c>
      <c r="U254" s="18"/>
      <c r="V254" s="877" t="e">
        <f>Пресс!Q254*Пресс!H254/Пресс!J254</f>
        <v>#DIV/0!</v>
      </c>
      <c r="W254" s="245"/>
      <c r="X254" s="842" t="e">
        <f t="shared" si="162"/>
        <v>#DIV/0!</v>
      </c>
      <c r="Y254" s="876" t="e">
        <f t="shared" si="141"/>
        <v>#DIV/0!</v>
      </c>
      <c r="Z254" s="825" t="e">
        <f>Пресс!S254*Пресс!H254/Пресс!I254</f>
        <v>#DIV/0!</v>
      </c>
      <c r="AA254" s="18"/>
      <c r="AB254" s="877" t="e">
        <f>Пресс!S254*Пресс!H254/Пресс!J254</f>
        <v>#DIV/0!</v>
      </c>
      <c r="AC254" s="18"/>
      <c r="AD254" s="825" t="e">
        <f>Пресс!U254*Пресс!H254/Пресс!I254</f>
        <v>#DIV/0!</v>
      </c>
      <c r="AE254" s="18"/>
      <c r="AF254" s="877" t="e">
        <f>Пресс!U254*Пресс!H254/Пресс!J254</f>
        <v>#DIV/0!</v>
      </c>
      <c r="AG254" s="245"/>
      <c r="AH254" s="842" t="e">
        <f t="shared" si="163"/>
        <v>#DIV/0!</v>
      </c>
      <c r="AI254" s="876" t="e">
        <f t="shared" si="142"/>
        <v>#DIV/0!</v>
      </c>
      <c r="AJ254" s="908" t="e">
        <f>Пресс!W254*Пресс!H254/Пресс!I254</f>
        <v>#DIV/0!</v>
      </c>
      <c r="AK254" s="914"/>
      <c r="AL254" s="877" t="e">
        <f>Пресс!W254*Пресс!H254/Пресс!J254</f>
        <v>#DIV/0!</v>
      </c>
      <c r="AM254" s="18"/>
      <c r="AN254" s="908" t="e">
        <f>Пресс!Y254*Пресс!H254/Пресс!I254</f>
        <v>#DIV/0!</v>
      </c>
      <c r="AO254" s="914"/>
      <c r="AP254" s="877" t="e">
        <f>Пресс!Y254*Пресс!H254/Пресс!J254</f>
        <v>#DIV/0!</v>
      </c>
      <c r="AQ254" s="245"/>
      <c r="AR254" s="842" t="e">
        <f t="shared" si="164"/>
        <v>#DIV/0!</v>
      </c>
      <c r="AS254" s="876" t="e">
        <f t="shared" si="143"/>
        <v>#DIV/0!</v>
      </c>
      <c r="AT254" s="825" t="e">
        <f>Пресс!AA254*Пресс!H254/Пресс!I254</f>
        <v>#DIV/0!</v>
      </c>
      <c r="AU254" s="18"/>
      <c r="AV254" s="877" t="e">
        <f>Пресс!AA254*Пресс!H254/Пресс!J254</f>
        <v>#DIV/0!</v>
      </c>
      <c r="AW254" s="18"/>
      <c r="AX254" s="825" t="e">
        <f>Пресс!AC254*Пресс!H254/Пресс!I254</f>
        <v>#DIV/0!</v>
      </c>
      <c r="AY254" s="18"/>
      <c r="AZ254" s="877" t="e">
        <f>Пресс!AC254*Пресс!H254/Пресс!J254</f>
        <v>#DIV/0!</v>
      </c>
      <c r="BA254" s="245"/>
      <c r="BB254" s="842" t="e">
        <f t="shared" si="144"/>
        <v>#DIV/0!</v>
      </c>
      <c r="BC254" s="876" t="e">
        <f t="shared" si="145"/>
        <v>#DIV/0!</v>
      </c>
      <c r="BD254" s="825" t="e">
        <f>Пресс!AE254*Пресс!H254/Пресс!I254</f>
        <v>#DIV/0!</v>
      </c>
      <c r="BE254" s="18"/>
      <c r="BF254" s="877" t="e">
        <f>Пресс!AE254*Пресс!H254/Пресс!J254</f>
        <v>#DIV/0!</v>
      </c>
      <c r="BG254" s="18"/>
      <c r="BH254" s="825" t="e">
        <f>Пресс!AG254*Пресс!H254/Пресс!I254</f>
        <v>#DIV/0!</v>
      </c>
      <c r="BI254" s="29"/>
      <c r="BJ254" s="877" t="e">
        <f>Пресс!AG254*Пресс!H254/Пресс!J254</f>
        <v>#DIV/0!</v>
      </c>
      <c r="BK254" s="245"/>
      <c r="BL254" s="876" t="e">
        <f t="shared" si="146"/>
        <v>#DIV/0!</v>
      </c>
      <c r="BM254" s="876" t="e">
        <f t="shared" si="147"/>
        <v>#DIV/0!</v>
      </c>
      <c r="BN254" s="825" t="e">
        <f>Пресс!AI254*Пресс!H254/Пресс!I254</f>
        <v>#DIV/0!</v>
      </c>
      <c r="BO254" s="18"/>
      <c r="BP254" s="877" t="e">
        <f>Пресс!AI254*Пресс!H254/Пресс!J254</f>
        <v>#DIV/0!</v>
      </c>
      <c r="BQ254" s="18"/>
      <c r="BR254" s="825" t="e">
        <f>Пресс!AK254*Пресс!H254/Пресс!I254</f>
        <v>#DIV/0!</v>
      </c>
      <c r="BS254" s="18"/>
      <c r="BT254" s="877" t="e">
        <f>Пресс!AK254*Пресс!H254/Пресс!J254</f>
        <v>#DIV/0!</v>
      </c>
      <c r="BU254" s="245"/>
      <c r="BV254" s="876" t="e">
        <f t="shared" si="148"/>
        <v>#DIV/0!</v>
      </c>
      <c r="BW254" s="876" t="e">
        <f t="shared" si="149"/>
        <v>#DIV/0!</v>
      </c>
      <c r="BX254" s="825" t="e">
        <f>Пресс!AM254*Пресс!H254/Пресс!I254</f>
        <v>#DIV/0!</v>
      </c>
      <c r="BY254" s="18"/>
      <c r="BZ254" s="877" t="e">
        <f>Пресс!AM254*Пресс!H254/Пресс!J254</f>
        <v>#DIV/0!</v>
      </c>
      <c r="CA254" s="18"/>
      <c r="CB254" s="825" t="e">
        <f>Пресс!AO254*Пресс!H254/Пресс!I254</f>
        <v>#DIV/0!</v>
      </c>
      <c r="CC254" s="18"/>
      <c r="CD254" s="877" t="e">
        <f>Пресс!AO254*Пресс!H254/Пресс!J254</f>
        <v>#DIV/0!</v>
      </c>
      <c r="CE254" s="18"/>
      <c r="CF254" s="810" t="e">
        <f t="shared" si="167"/>
        <v>#DIV/0!</v>
      </c>
      <c r="CG254" s="266">
        <f t="shared" si="168"/>
        <v>0</v>
      </c>
      <c r="CH254" s="202" t="e">
        <f>Пресс!AQ254*Пресс!H254/Пресс!I254</f>
        <v>#DIV/0!</v>
      </c>
      <c r="CI254" s="10"/>
      <c r="CJ254" s="202" t="e">
        <f>Пресс!AS254*Пресс!H254/Пресс!I254</f>
        <v>#DIV/0!</v>
      </c>
      <c r="CK254" s="32"/>
      <c r="CL254" s="294" t="e">
        <f t="shared" si="169"/>
        <v>#DIV/0!</v>
      </c>
      <c r="CM254" s="266">
        <f t="shared" si="170"/>
        <v>0</v>
      </c>
      <c r="CN254" s="202" t="e">
        <f>Пресс!AU254*Пресс!H254/Пресс!I254</f>
        <v>#DIV/0!</v>
      </c>
      <c r="CO254" s="29"/>
      <c r="CP254" s="199" t="e">
        <f>Пресс!AW254*Пресс!H254/Пресс!I254</f>
        <v>#DIV/0!</v>
      </c>
      <c r="CQ254" s="45"/>
    </row>
    <row r="255" spans="1:95" ht="21.75" hidden="1" customHeight="1" outlineLevel="1" thickBot="1" x14ac:dyDescent="0.25">
      <c r="A255" s="206"/>
      <c r="B255" s="1224"/>
      <c r="C255" s="336"/>
      <c r="D255" s="889">
        <f>Пресс!E255</f>
        <v>0</v>
      </c>
      <c r="E255" s="201">
        <f>Пресс!F255</f>
        <v>0</v>
      </c>
      <c r="F255" s="226">
        <f>Пресс!G255</f>
        <v>0</v>
      </c>
      <c r="G255" s="226"/>
      <c r="H255" s="226"/>
      <c r="I255" s="226"/>
      <c r="J255" s="825" t="e">
        <f>Пресс!K255*Пресс!H255/Пресс!I255</f>
        <v>#DIV/0!</v>
      </c>
      <c r="K255" s="826" t="e">
        <f t="shared" si="139"/>
        <v>#DIV/0!</v>
      </c>
      <c r="L255" s="818" t="e">
        <f>Пресс!K255*Пресс!H255/Пресс!J255</f>
        <v>#DIV/0!</v>
      </c>
      <c r="M255" s="962" t="e">
        <f t="shared" si="140"/>
        <v>#DIV/0!</v>
      </c>
      <c r="N255" s="950" t="e">
        <f t="shared" si="161"/>
        <v>#DIV/0!</v>
      </c>
      <c r="O255" s="876" t="e">
        <f t="shared" si="150"/>
        <v>#DIV/0!</v>
      </c>
      <c r="P255" s="825" t="e">
        <f>Пресс!O255*Пресс!H255/Пресс!I255</f>
        <v>#DIV/0!</v>
      </c>
      <c r="Q255" s="18"/>
      <c r="R255" s="877" t="e">
        <f>Пресс!O255*Пресс!H255/Пресс!J255</f>
        <v>#DIV/0!</v>
      </c>
      <c r="S255" s="18"/>
      <c r="T255" s="825" t="e">
        <f>Пресс!Q255*Пресс!H255/Пресс!I255</f>
        <v>#DIV/0!</v>
      </c>
      <c r="U255" s="18"/>
      <c r="V255" s="877" t="e">
        <f>Пресс!Q255*Пресс!H255/Пресс!J255</f>
        <v>#DIV/0!</v>
      </c>
      <c r="W255" s="245"/>
      <c r="X255" s="842" t="e">
        <f t="shared" si="162"/>
        <v>#DIV/0!</v>
      </c>
      <c r="Y255" s="876" t="e">
        <f t="shared" si="141"/>
        <v>#DIV/0!</v>
      </c>
      <c r="Z255" s="825" t="e">
        <f>Пресс!S255*Пресс!H255/Пресс!I255</f>
        <v>#DIV/0!</v>
      </c>
      <c r="AA255" s="18"/>
      <c r="AB255" s="877" t="e">
        <f>Пресс!S255*Пресс!H255/Пресс!J255</f>
        <v>#DIV/0!</v>
      </c>
      <c r="AC255" s="18"/>
      <c r="AD255" s="825" t="e">
        <f>Пресс!U255*Пресс!H255/Пресс!I255</f>
        <v>#DIV/0!</v>
      </c>
      <c r="AE255" s="18"/>
      <c r="AF255" s="877" t="e">
        <f>Пресс!U255*Пресс!H255/Пресс!J255</f>
        <v>#DIV/0!</v>
      </c>
      <c r="AG255" s="245"/>
      <c r="AH255" s="842" t="e">
        <f t="shared" si="163"/>
        <v>#DIV/0!</v>
      </c>
      <c r="AI255" s="876" t="e">
        <f t="shared" si="142"/>
        <v>#DIV/0!</v>
      </c>
      <c r="AJ255" s="908" t="e">
        <f>Пресс!W255*Пресс!H255/Пресс!I255</f>
        <v>#DIV/0!</v>
      </c>
      <c r="AK255" s="914"/>
      <c r="AL255" s="877" t="e">
        <f>Пресс!W255*Пресс!H255/Пресс!J255</f>
        <v>#DIV/0!</v>
      </c>
      <c r="AM255" s="18"/>
      <c r="AN255" s="908" t="e">
        <f>Пресс!Y255*Пресс!H255/Пресс!I255</f>
        <v>#DIV/0!</v>
      </c>
      <c r="AO255" s="914"/>
      <c r="AP255" s="877" t="e">
        <f>Пресс!Y255*Пресс!H255/Пресс!J255</f>
        <v>#DIV/0!</v>
      </c>
      <c r="AQ255" s="245"/>
      <c r="AR255" s="842" t="e">
        <f t="shared" si="164"/>
        <v>#DIV/0!</v>
      </c>
      <c r="AS255" s="876" t="e">
        <f t="shared" si="143"/>
        <v>#DIV/0!</v>
      </c>
      <c r="AT255" s="825" t="e">
        <f>Пресс!AA255*Пресс!H255/Пресс!I255</f>
        <v>#DIV/0!</v>
      </c>
      <c r="AU255" s="18"/>
      <c r="AV255" s="877" t="e">
        <f>Пресс!AA255*Пресс!H255/Пресс!J255</f>
        <v>#DIV/0!</v>
      </c>
      <c r="AW255" s="18"/>
      <c r="AX255" s="825" t="e">
        <f>Пресс!AC255*Пресс!H255/Пресс!I255</f>
        <v>#DIV/0!</v>
      </c>
      <c r="AY255" s="18"/>
      <c r="AZ255" s="877" t="e">
        <f>Пресс!AC255*Пресс!H255/Пресс!J255</f>
        <v>#DIV/0!</v>
      </c>
      <c r="BA255" s="245"/>
      <c r="BB255" s="842" t="e">
        <f t="shared" si="144"/>
        <v>#DIV/0!</v>
      </c>
      <c r="BC255" s="876" t="e">
        <f t="shared" si="145"/>
        <v>#DIV/0!</v>
      </c>
      <c r="BD255" s="825" t="e">
        <f>Пресс!AE255*Пресс!H255/Пресс!I255</f>
        <v>#DIV/0!</v>
      </c>
      <c r="BE255" s="18"/>
      <c r="BF255" s="877" t="e">
        <f>Пресс!AE255*Пресс!H255/Пресс!J255</f>
        <v>#DIV/0!</v>
      </c>
      <c r="BG255" s="18"/>
      <c r="BH255" s="825" t="e">
        <f>Пресс!AG255*Пресс!H255/Пресс!I255</f>
        <v>#DIV/0!</v>
      </c>
      <c r="BI255" s="29"/>
      <c r="BJ255" s="877" t="e">
        <f>Пресс!AG255*Пресс!H255/Пресс!J255</f>
        <v>#DIV/0!</v>
      </c>
      <c r="BK255" s="245"/>
      <c r="BL255" s="876" t="e">
        <f t="shared" si="146"/>
        <v>#DIV/0!</v>
      </c>
      <c r="BM255" s="876" t="e">
        <f t="shared" si="147"/>
        <v>#DIV/0!</v>
      </c>
      <c r="BN255" s="825" t="e">
        <f>Пресс!AI255*Пресс!H255/Пресс!I255</f>
        <v>#DIV/0!</v>
      </c>
      <c r="BO255" s="18"/>
      <c r="BP255" s="877" t="e">
        <f>Пресс!AI255*Пресс!H255/Пресс!J255</f>
        <v>#DIV/0!</v>
      </c>
      <c r="BQ255" s="18"/>
      <c r="BR255" s="825" t="e">
        <f>Пресс!AK255*Пресс!H255/Пресс!I255</f>
        <v>#DIV/0!</v>
      </c>
      <c r="BS255" s="18"/>
      <c r="BT255" s="877" t="e">
        <f>Пресс!AK255*Пресс!H255/Пресс!J255</f>
        <v>#DIV/0!</v>
      </c>
      <c r="BU255" s="245"/>
      <c r="BV255" s="876" t="e">
        <f t="shared" si="148"/>
        <v>#DIV/0!</v>
      </c>
      <c r="BW255" s="876" t="e">
        <f t="shared" si="149"/>
        <v>#DIV/0!</v>
      </c>
      <c r="BX255" s="825" t="e">
        <f>Пресс!AM255*Пресс!H255/Пресс!I255</f>
        <v>#DIV/0!</v>
      </c>
      <c r="BY255" s="18"/>
      <c r="BZ255" s="877" t="e">
        <f>Пресс!AM255*Пресс!H255/Пресс!J255</f>
        <v>#DIV/0!</v>
      </c>
      <c r="CA255" s="18"/>
      <c r="CB255" s="825" t="e">
        <f>Пресс!AO255*Пресс!H255/Пресс!I255</f>
        <v>#DIV/0!</v>
      </c>
      <c r="CC255" s="18"/>
      <c r="CD255" s="877" t="e">
        <f>Пресс!AO255*Пресс!H255/Пресс!J255</f>
        <v>#DIV/0!</v>
      </c>
      <c r="CE255" s="18"/>
      <c r="CF255" s="810" t="e">
        <f t="shared" si="167"/>
        <v>#DIV/0!</v>
      </c>
      <c r="CG255" s="266">
        <f t="shared" si="168"/>
        <v>0</v>
      </c>
      <c r="CH255" s="202" t="e">
        <f>Пресс!AQ255*Пресс!H255/Пресс!I255</f>
        <v>#DIV/0!</v>
      </c>
      <c r="CI255" s="10"/>
      <c r="CJ255" s="202" t="e">
        <f>Пресс!AS255*Пресс!H255/Пресс!I255</f>
        <v>#DIV/0!</v>
      </c>
      <c r="CK255" s="32"/>
      <c r="CL255" s="294" t="e">
        <f t="shared" si="169"/>
        <v>#DIV/0!</v>
      </c>
      <c r="CM255" s="266">
        <f t="shared" si="170"/>
        <v>0</v>
      </c>
      <c r="CN255" s="202" t="e">
        <f>Пресс!AU255*Пресс!H255/Пресс!I255</f>
        <v>#DIV/0!</v>
      </c>
      <c r="CO255" s="29"/>
      <c r="CP255" s="199" t="e">
        <f>Пресс!AW255*Пресс!H255/Пресс!I255</f>
        <v>#DIV/0!</v>
      </c>
      <c r="CQ255" s="45"/>
    </row>
    <row r="256" spans="1:95" ht="21" customHeight="1" collapsed="1" thickBot="1" x14ac:dyDescent="0.25">
      <c r="A256" s="206"/>
      <c r="B256" s="1225"/>
      <c r="C256" s="351"/>
      <c r="D256" s="891">
        <f>Пресс!E256</f>
        <v>0</v>
      </c>
      <c r="E256" s="203">
        <f>Пресс!F256</f>
        <v>0</v>
      </c>
      <c r="F256" s="227">
        <v>342</v>
      </c>
      <c r="G256" s="227"/>
      <c r="H256" s="227"/>
      <c r="I256" s="227"/>
      <c r="J256" s="832" t="e">
        <f>Пресс!K256*Пресс!H256/Пресс!I256</f>
        <v>#DIV/0!</v>
      </c>
      <c r="K256" s="874" t="e">
        <f t="shared" si="139"/>
        <v>#DIV/0!</v>
      </c>
      <c r="L256" s="875" t="e">
        <f>Пресс!K256*Пресс!H256/Пресс!J256</f>
        <v>#DIV/0!</v>
      </c>
      <c r="M256" s="963" t="e">
        <f t="shared" si="140"/>
        <v>#DIV/0!</v>
      </c>
      <c r="N256" s="950" t="e">
        <f t="shared" si="161"/>
        <v>#DIV/0!</v>
      </c>
      <c r="O256" s="876" t="e">
        <f t="shared" si="150"/>
        <v>#DIV/0!</v>
      </c>
      <c r="P256" s="825" t="e">
        <f>Пресс!O256*Пресс!H256/Пресс!I256</f>
        <v>#DIV/0!</v>
      </c>
      <c r="Q256" s="18"/>
      <c r="R256" s="877" t="e">
        <f>Пресс!O256*Пресс!H256/Пресс!J256</f>
        <v>#DIV/0!</v>
      </c>
      <c r="S256" s="18"/>
      <c r="T256" s="825" t="e">
        <f>Пресс!Q256*Пресс!H256/Пресс!I256</f>
        <v>#DIV/0!</v>
      </c>
      <c r="U256" s="18"/>
      <c r="V256" s="877" t="e">
        <f>Пресс!Q256*Пресс!H256/Пресс!J256</f>
        <v>#DIV/0!</v>
      </c>
      <c r="W256" s="245"/>
      <c r="X256" s="844" t="e">
        <f t="shared" si="162"/>
        <v>#DIV/0!</v>
      </c>
      <c r="Y256" s="880" t="e">
        <f t="shared" si="141"/>
        <v>#DIV/0!</v>
      </c>
      <c r="Z256" s="832" t="e">
        <f>Пресс!S256*Пресс!H256/Пресс!I256</f>
        <v>#DIV/0!</v>
      </c>
      <c r="AA256" s="379"/>
      <c r="AB256" s="881" t="e">
        <f>Пресс!S256*Пресс!H256/Пресс!J256</f>
        <v>#DIV/0!</v>
      </c>
      <c r="AC256" s="379"/>
      <c r="AD256" s="832" t="e">
        <f>Пресс!U256*Пресс!H256/Пресс!I256</f>
        <v>#DIV/0!</v>
      </c>
      <c r="AE256" s="379"/>
      <c r="AF256" s="881" t="e">
        <f>Пресс!U256*Пресс!H256/Пресс!J256</f>
        <v>#DIV/0!</v>
      </c>
      <c r="AG256" s="375"/>
      <c r="AH256" s="844" t="e">
        <f t="shared" si="163"/>
        <v>#DIV/0!</v>
      </c>
      <c r="AI256" s="880" t="e">
        <f t="shared" si="142"/>
        <v>#DIV/0!</v>
      </c>
      <c r="AJ256" s="909" t="e">
        <f>Пресс!W256*Пресс!H256/Пресс!I256</f>
        <v>#DIV/0!</v>
      </c>
      <c r="AK256" s="916"/>
      <c r="AL256" s="881" t="e">
        <f>Пресс!W256*Пресс!H256/Пресс!J256</f>
        <v>#DIV/0!</v>
      </c>
      <c r="AM256" s="379"/>
      <c r="AN256" s="909" t="e">
        <f>Пресс!Y256*Пресс!H256/Пресс!I256</f>
        <v>#DIV/0!</v>
      </c>
      <c r="AO256" s="916"/>
      <c r="AP256" s="881" t="e">
        <f>Пресс!Y256*Пресс!H256/Пресс!J256</f>
        <v>#DIV/0!</v>
      </c>
      <c r="AQ256" s="375"/>
      <c r="AR256" s="844" t="e">
        <f t="shared" si="164"/>
        <v>#DIV/0!</v>
      </c>
      <c r="AS256" s="880" t="e">
        <f t="shared" si="143"/>
        <v>#DIV/0!</v>
      </c>
      <c r="AT256" s="832" t="e">
        <f>Пресс!AA256*Пресс!H256/Пресс!I256</f>
        <v>#DIV/0!</v>
      </c>
      <c r="AU256" s="379"/>
      <c r="AV256" s="881" t="e">
        <f>Пресс!AA256*Пресс!H256/Пресс!J256</f>
        <v>#DIV/0!</v>
      </c>
      <c r="AW256" s="379"/>
      <c r="AX256" s="832" t="e">
        <f>Пресс!AC256*Пресс!H256/Пресс!I256</f>
        <v>#DIV/0!</v>
      </c>
      <c r="AY256" s="379"/>
      <c r="AZ256" s="881" t="e">
        <f>Пресс!AC256*Пресс!H256/Пресс!J256</f>
        <v>#DIV/0!</v>
      </c>
      <c r="BA256" s="375"/>
      <c r="BB256" s="844" t="e">
        <f t="shared" si="144"/>
        <v>#DIV/0!</v>
      </c>
      <c r="BC256" s="880" t="e">
        <f t="shared" si="145"/>
        <v>#DIV/0!</v>
      </c>
      <c r="BD256" s="832" t="e">
        <f>Пресс!AE256*Пресс!H256/Пресс!I256</f>
        <v>#DIV/0!</v>
      </c>
      <c r="BE256" s="379"/>
      <c r="BF256" s="881" t="e">
        <f>Пресс!AE256*Пресс!H256/Пресс!J256</f>
        <v>#DIV/0!</v>
      </c>
      <c r="BG256" s="379"/>
      <c r="BH256" s="832" t="e">
        <f>Пресс!AG256*Пресс!H256/Пресс!I256</f>
        <v>#DIV/0!</v>
      </c>
      <c r="BI256" s="31"/>
      <c r="BJ256" s="881" t="e">
        <f>Пресс!AG256*Пресс!H256/Пресс!J256</f>
        <v>#DIV/0!</v>
      </c>
      <c r="BK256" s="375"/>
      <c r="BL256" s="880" t="e">
        <f t="shared" si="146"/>
        <v>#DIV/0!</v>
      </c>
      <c r="BM256" s="880" t="e">
        <f t="shared" si="147"/>
        <v>#DIV/0!</v>
      </c>
      <c r="BN256" s="832" t="e">
        <f>Пресс!AI256*Пресс!H256/Пресс!I256</f>
        <v>#DIV/0!</v>
      </c>
      <c r="BO256" s="379"/>
      <c r="BP256" s="881" t="e">
        <f>Пресс!AI256*Пресс!H256/Пресс!J256</f>
        <v>#DIV/0!</v>
      </c>
      <c r="BQ256" s="379"/>
      <c r="BR256" s="832" t="e">
        <f>Пресс!AK256*Пресс!H256/Пресс!I256</f>
        <v>#DIV/0!</v>
      </c>
      <c r="BS256" s="379"/>
      <c r="BT256" s="881" t="e">
        <f>Пресс!AK256*Пресс!H256/Пресс!J256</f>
        <v>#DIV/0!</v>
      </c>
      <c r="BU256" s="375"/>
      <c r="BV256" s="899" t="e">
        <f t="shared" si="148"/>
        <v>#DIV/0!</v>
      </c>
      <c r="BW256" s="899" t="e">
        <f t="shared" si="149"/>
        <v>#DIV/0!</v>
      </c>
      <c r="BX256" s="900" t="e">
        <f>Пресс!AM256*Пресс!H256/Пресс!I256</f>
        <v>#DIV/0!</v>
      </c>
      <c r="BY256" s="901"/>
      <c r="BZ256" s="902" t="e">
        <f>Пресс!AM256*Пресс!H256/Пресс!J256</f>
        <v>#DIV/0!</v>
      </c>
      <c r="CA256" s="901"/>
      <c r="CB256" s="900" t="e">
        <f>Пресс!AO256*Пресс!H256/Пресс!I256</f>
        <v>#DIV/0!</v>
      </c>
      <c r="CC256" s="901"/>
      <c r="CD256" s="902" t="e">
        <f>Пресс!AO256*Пресс!H256/Пресс!J256</f>
        <v>#DIV/0!</v>
      </c>
      <c r="CE256" s="901"/>
      <c r="CF256" s="810" t="e">
        <f t="shared" si="167"/>
        <v>#DIV/0!</v>
      </c>
      <c r="CG256" s="266">
        <f t="shared" si="168"/>
        <v>0</v>
      </c>
      <c r="CH256" s="202" t="e">
        <f>Пресс!AQ256*Пресс!H256/Пресс!I256</f>
        <v>#DIV/0!</v>
      </c>
      <c r="CI256" s="10"/>
      <c r="CJ256" s="202" t="e">
        <f>Пресс!AS256*Пресс!H256/Пресс!I256</f>
        <v>#DIV/0!</v>
      </c>
      <c r="CK256" s="274"/>
      <c r="CL256" s="294" t="e">
        <f t="shared" si="169"/>
        <v>#DIV/0!</v>
      </c>
      <c r="CM256" s="266">
        <f t="shared" si="170"/>
        <v>0</v>
      </c>
      <c r="CN256" s="202" t="e">
        <f>Пресс!AU256*Пресс!H256/Пресс!I256</f>
        <v>#DIV/0!</v>
      </c>
      <c r="CO256" s="29"/>
      <c r="CP256" s="199" t="e">
        <f>Пресс!AW256*Пресс!H256/Пресс!I256</f>
        <v>#DIV/0!</v>
      </c>
      <c r="CQ256" s="43"/>
    </row>
    <row r="257" spans="1:95" ht="5.25" customHeight="1" thickBot="1" x14ac:dyDescent="0.25">
      <c r="A257" s="206"/>
      <c r="B257" s="216"/>
      <c r="C257" s="196"/>
      <c r="D257" s="222"/>
      <c r="E257" s="190"/>
      <c r="F257" s="230"/>
      <c r="G257" s="314"/>
      <c r="H257" s="230"/>
      <c r="I257" s="255"/>
      <c r="J257" s="803"/>
      <c r="K257" s="959">
        <f t="shared" si="139"/>
        <v>0</v>
      </c>
      <c r="L257" s="882" t="e">
        <f>Пресс!K257*Пресс!H257/Пресс!J257</f>
        <v>#DIV/0!</v>
      </c>
      <c r="M257" s="960" t="e">
        <f t="shared" si="140"/>
        <v>#DIV/0!</v>
      </c>
      <c r="N257" s="835">
        <f t="shared" si="161"/>
        <v>0</v>
      </c>
      <c r="O257" s="835" t="e">
        <f t="shared" si="150"/>
        <v>#DIV/0!</v>
      </c>
      <c r="P257" s="851"/>
      <c r="Q257" s="23"/>
      <c r="R257" s="811" t="e">
        <f>Пресс!O257*Пресс!H257/Пресс!J257</f>
        <v>#DIV/0!</v>
      </c>
      <c r="S257" s="23"/>
      <c r="T257" s="851"/>
      <c r="U257" s="23"/>
      <c r="V257" s="811" t="e">
        <f>Пресс!Q257*Пресс!H257/Пресс!J257</f>
        <v>#DIV/0!</v>
      </c>
      <c r="W257" s="23"/>
      <c r="X257" s="843">
        <f t="shared" si="162"/>
        <v>0</v>
      </c>
      <c r="Y257" s="843" t="e">
        <f t="shared" si="141"/>
        <v>#DIV/0!</v>
      </c>
      <c r="Z257" s="851"/>
      <c r="AA257" s="23"/>
      <c r="AB257" s="811" t="e">
        <f>Пресс!S257*Пресс!H257/Пресс!J257</f>
        <v>#DIV/0!</v>
      </c>
      <c r="AC257" s="23"/>
      <c r="AD257" s="851"/>
      <c r="AE257" s="23"/>
      <c r="AF257" s="811" t="e">
        <f>Пресс!U257*Пресс!H257/Пресс!J257</f>
        <v>#DIV/0!</v>
      </c>
      <c r="AG257" s="23"/>
      <c r="AH257" s="843">
        <f t="shared" si="163"/>
        <v>0</v>
      </c>
      <c r="AI257" s="843" t="e">
        <f t="shared" si="142"/>
        <v>#DIV/0!</v>
      </c>
      <c r="AJ257" s="912"/>
      <c r="AK257" s="860"/>
      <c r="AL257" s="811" t="e">
        <f>Пресс!W257*Пресс!H257/Пресс!J257</f>
        <v>#DIV/0!</v>
      </c>
      <c r="AM257" s="23"/>
      <c r="AN257" s="912"/>
      <c r="AO257" s="860"/>
      <c r="AP257" s="811" t="e">
        <f>Пресс!Y257*Пресс!H257/Пресс!J257</f>
        <v>#DIV/0!</v>
      </c>
      <c r="AQ257" s="23"/>
      <c r="AR257" s="843">
        <f t="shared" si="164"/>
        <v>0</v>
      </c>
      <c r="AS257" s="935" t="e">
        <f t="shared" si="143"/>
        <v>#DIV/0!</v>
      </c>
      <c r="AT257" s="851"/>
      <c r="AU257" s="23"/>
      <c r="AV257" s="811" t="e">
        <f>Пресс!AA257*Пресс!H257/Пресс!J257</f>
        <v>#DIV/0!</v>
      </c>
      <c r="AW257" s="23"/>
      <c r="AX257" s="851"/>
      <c r="AY257" s="23"/>
      <c r="AZ257" s="811" t="e">
        <f>Пресс!AC257*Пресс!H257/Пресс!J257</f>
        <v>#DIV/0!</v>
      </c>
      <c r="BA257" s="23"/>
      <c r="BB257" s="898" t="e">
        <f t="shared" si="144"/>
        <v>#DIV/0!</v>
      </c>
      <c r="BC257" s="935" t="e">
        <f t="shared" si="145"/>
        <v>#DIV/0!</v>
      </c>
      <c r="BD257" s="851" t="e">
        <f>Пресс!AE257*Пресс!H257/Пресс!I257</f>
        <v>#DIV/0!</v>
      </c>
      <c r="BE257" s="23"/>
      <c r="BF257" s="811" t="e">
        <f>Пресс!AE257*Пресс!H257/Пресс!J257</f>
        <v>#DIV/0!</v>
      </c>
      <c r="BG257" s="23"/>
      <c r="BH257" s="851" t="e">
        <f>Пресс!AG257*Пресс!H257/Пресс!I257</f>
        <v>#DIV/0!</v>
      </c>
      <c r="BI257" s="258"/>
      <c r="BJ257" s="811" t="e">
        <f>Пресс!AG257*Пресс!H257/Пресс!J257</f>
        <v>#DIV/0!</v>
      </c>
      <c r="BK257" s="23"/>
      <c r="BL257" s="898" t="e">
        <f t="shared" si="146"/>
        <v>#DIV/0!</v>
      </c>
      <c r="BM257" s="935" t="e">
        <f t="shared" si="147"/>
        <v>#DIV/0!</v>
      </c>
      <c r="BN257" s="803" t="e">
        <f>Пресс!AI257*Пресс!H257/Пресс!I257</f>
        <v>#DIV/0!</v>
      </c>
      <c r="BO257" s="943"/>
      <c r="BP257" s="811" t="e">
        <f>Пресс!AI257*Пресс!H257/Пресс!J257</f>
        <v>#DIV/0!</v>
      </c>
      <c r="BQ257" s="23"/>
      <c r="BR257" s="851" t="e">
        <f>Пресс!AK257*Пресс!H257/Пресс!I257</f>
        <v>#DIV/0!</v>
      </c>
      <c r="BS257" s="23"/>
      <c r="BT257" s="811" t="e">
        <f>Пресс!AK257*Пресс!H257/Пресс!J257</f>
        <v>#DIV/0!</v>
      </c>
      <c r="BU257" s="23"/>
      <c r="BV257" s="893" t="e">
        <f t="shared" si="148"/>
        <v>#DIV/0!</v>
      </c>
      <c r="BW257" s="934" t="e">
        <f t="shared" si="149"/>
        <v>#DIV/0!</v>
      </c>
      <c r="BX257" s="946" t="e">
        <f>Пресс!AM257*Пресс!H257/Пресс!I257</f>
        <v>#DIV/0!</v>
      </c>
      <c r="BY257" s="23"/>
      <c r="BZ257" s="811" t="e">
        <f>Пресс!AM257*Пресс!H257/Пресс!J257</f>
        <v>#DIV/0!</v>
      </c>
      <c r="CA257" s="23"/>
      <c r="CB257" s="892" t="e">
        <f>Пресс!AO257*Пресс!H257/Пресс!I257</f>
        <v>#DIV/0!</v>
      </c>
      <c r="CC257" s="304"/>
      <c r="CD257" s="811" t="e">
        <f>Пресс!AO257*Пресс!H257/Пресс!J257</f>
        <v>#DIV/0!</v>
      </c>
      <c r="CE257" s="23"/>
      <c r="CF257" s="293">
        <f t="shared" si="135"/>
        <v>0</v>
      </c>
      <c r="CG257" s="259">
        <f t="shared" si="137"/>
        <v>0</v>
      </c>
      <c r="CH257" s="219"/>
      <c r="CI257" s="13"/>
      <c r="CJ257" s="219"/>
      <c r="CK257" s="38"/>
      <c r="CL257" s="293">
        <f t="shared" si="136"/>
        <v>0</v>
      </c>
      <c r="CM257" s="259">
        <f t="shared" si="138"/>
        <v>0</v>
      </c>
      <c r="CN257" s="219"/>
      <c r="CO257" s="258"/>
      <c r="CP257" s="219"/>
      <c r="CQ257" s="297"/>
    </row>
    <row r="258" spans="1:95" ht="19.5" customHeight="1" thickBot="1" x14ac:dyDescent="0.25">
      <c r="A258" s="206"/>
      <c r="B258" s="1223" t="str">
        <f>Пресс!C258</f>
        <v>Пресс №9</v>
      </c>
      <c r="C258" s="350"/>
      <c r="D258" s="1040" t="str">
        <f>Пресс!E258</f>
        <v>Автоковрики РОМБ ЭКОНОМ ПЛЮС</v>
      </c>
      <c r="E258" s="1041">
        <f>Пресс!F258</f>
        <v>50</v>
      </c>
      <c r="F258" s="1040" t="str">
        <f>Пресс!G258</f>
        <v>Black</v>
      </c>
      <c r="G258" s="1040"/>
      <c r="H258" s="1040"/>
      <c r="I258" s="1040"/>
      <c r="J258" s="948">
        <f>Пресс!K258*Пресс!H258/Пресс!I258</f>
        <v>0</v>
      </c>
      <c r="K258" s="1042">
        <f t="shared" si="139"/>
        <v>0</v>
      </c>
      <c r="L258" s="1043">
        <f>Пресс!K258*Пресс!H258/Пресс!J258</f>
        <v>0</v>
      </c>
      <c r="M258" s="1044">
        <f t="shared" si="140"/>
        <v>0</v>
      </c>
      <c r="N258" s="949">
        <f t="shared" si="161"/>
        <v>0</v>
      </c>
      <c r="O258" s="878">
        <f t="shared" si="150"/>
        <v>0</v>
      </c>
      <c r="P258" s="948">
        <f>Пресс!O258*Пресс!H258/Пресс!I258</f>
        <v>0</v>
      </c>
      <c r="Q258" s="260"/>
      <c r="R258" s="1033">
        <f>Пресс!O258*Пресс!H258/Пресс!J258</f>
        <v>0</v>
      </c>
      <c r="S258" s="260"/>
      <c r="T258" s="948">
        <f>Пресс!Q258*Пресс!H258/Пресс!I258</f>
        <v>0</v>
      </c>
      <c r="U258" s="260"/>
      <c r="V258" s="1033">
        <f>Пресс!Q258*Пресс!H258/Пресс!J258</f>
        <v>0</v>
      </c>
      <c r="W258" s="52"/>
      <c r="X258" s="947">
        <f t="shared" si="162"/>
        <v>0</v>
      </c>
      <c r="Y258" s="936">
        <f t="shared" si="141"/>
        <v>0</v>
      </c>
      <c r="Z258" s="948">
        <f>Пресс!S258*Пресс!H258/Пресс!I258</f>
        <v>0</v>
      </c>
      <c r="AA258" s="260"/>
      <c r="AB258" s="1033">
        <f>Пресс!S258*Пресс!H258/Пресс!J258</f>
        <v>0</v>
      </c>
      <c r="AC258" s="260"/>
      <c r="AD258" s="948">
        <f>Пресс!U258*Пресс!H258/Пресс!I258</f>
        <v>0</v>
      </c>
      <c r="AE258" s="260"/>
      <c r="AF258" s="1033">
        <f>Пресс!U258*Пресс!H258/Пресс!J258</f>
        <v>0</v>
      </c>
      <c r="AG258" s="1034"/>
      <c r="AH258" s="1035">
        <f t="shared" si="163"/>
        <v>0</v>
      </c>
      <c r="AI258" s="876">
        <f t="shared" si="142"/>
        <v>0</v>
      </c>
      <c r="AJ258" s="908">
        <f>Пресс!W258*Пресс!H258/Пресс!I258</f>
        <v>0</v>
      </c>
      <c r="AK258" s="914"/>
      <c r="AL258" s="877">
        <f>Пресс!W258*Пресс!H258/Пресс!J258</f>
        <v>0</v>
      </c>
      <c r="AM258" s="18"/>
      <c r="AN258" s="908">
        <f>Пресс!Y258*Пресс!H258/Пресс!I258</f>
        <v>0</v>
      </c>
      <c r="AO258" s="914"/>
      <c r="AP258" s="877">
        <f>Пресс!Y258*Пресс!H258/Пресс!J258</f>
        <v>0</v>
      </c>
      <c r="AQ258" s="18"/>
      <c r="AR258" s="876">
        <f t="shared" si="164"/>
        <v>0</v>
      </c>
      <c r="AS258" s="876">
        <f t="shared" si="143"/>
        <v>0</v>
      </c>
      <c r="AT258" s="825">
        <f>Пресс!AA258*Пресс!H258/Пресс!I258</f>
        <v>0</v>
      </c>
      <c r="AU258" s="18"/>
      <c r="AV258" s="877">
        <f>Пресс!AA258*Пресс!H258/Пресс!J258</f>
        <v>0</v>
      </c>
      <c r="AW258" s="18"/>
      <c r="AX258" s="825">
        <f>Пресс!AC258*Пресс!H258/Пресс!I258</f>
        <v>0</v>
      </c>
      <c r="AY258" s="18"/>
      <c r="AZ258" s="877">
        <f>Пресс!AC258*Пресс!H258/Пресс!J258</f>
        <v>0</v>
      </c>
      <c r="BA258" s="245"/>
      <c r="BB258" s="947">
        <f t="shared" si="144"/>
        <v>0</v>
      </c>
      <c r="BC258" s="936">
        <f t="shared" si="145"/>
        <v>0</v>
      </c>
      <c r="BD258" s="948">
        <f>Пресс!AE258*Пресс!H258/Пресс!I258</f>
        <v>0</v>
      </c>
      <c r="BE258" s="260"/>
      <c r="BF258" s="1033">
        <f>Пресс!AE258*Пресс!H258/Пресс!J258</f>
        <v>0</v>
      </c>
      <c r="BG258" s="260"/>
      <c r="BH258" s="948">
        <f>Пресс!AG258*Пресс!H258/Пресс!I258</f>
        <v>0</v>
      </c>
      <c r="BI258" s="42"/>
      <c r="BJ258" s="1033">
        <f>Пресс!AG258*Пресс!H258/Пресс!J258</f>
        <v>0</v>
      </c>
      <c r="BK258" s="1034"/>
      <c r="BL258" s="876">
        <f t="shared" si="146"/>
        <v>0</v>
      </c>
      <c r="BM258" s="876">
        <f t="shared" si="147"/>
        <v>0</v>
      </c>
      <c r="BN258" s="825">
        <f>Пресс!AI258*Пресс!H258/Пресс!I258</f>
        <v>0</v>
      </c>
      <c r="BO258" s="18"/>
      <c r="BP258" s="877">
        <f>Пресс!AI258*Пресс!H258/Пресс!J258</f>
        <v>0</v>
      </c>
      <c r="BQ258" s="18"/>
      <c r="BR258" s="825">
        <f>Пресс!AK258*Пресс!H258/Пресс!I258</f>
        <v>0</v>
      </c>
      <c r="BS258" s="18"/>
      <c r="BT258" s="877">
        <f>Пресс!AK258*Пресс!H258/Пресс!J258</f>
        <v>0</v>
      </c>
      <c r="BU258" s="18"/>
      <c r="BV258" s="947">
        <f t="shared" si="148"/>
        <v>0</v>
      </c>
      <c r="BW258" s="936">
        <f t="shared" si="149"/>
        <v>0</v>
      </c>
      <c r="BX258" s="948">
        <f>Пресс!AM258*Пресс!H258/Пресс!I258</f>
        <v>0</v>
      </c>
      <c r="BY258" s="271"/>
      <c r="BZ258" s="814">
        <f>Пресс!AM258*Пресс!H258/Пресс!J258</f>
        <v>0</v>
      </c>
      <c r="CA258" s="271"/>
      <c r="CB258" s="937">
        <f>Пресс!AO258*Пресс!H258/Пресс!I258</f>
        <v>0</v>
      </c>
      <c r="CC258" s="305"/>
      <c r="CD258" s="814">
        <f>Пресс!AO258*Пресс!H258/Пресс!J258</f>
        <v>0</v>
      </c>
      <c r="CE258" s="22"/>
      <c r="CF258" s="294">
        <f t="shared" si="135"/>
        <v>0</v>
      </c>
      <c r="CG258" s="266">
        <f t="shared" si="137"/>
        <v>0</v>
      </c>
      <c r="CH258" s="202">
        <f>Пресс!AQ258*Пресс!H258/Пресс!I258</f>
        <v>0</v>
      </c>
      <c r="CI258" s="10"/>
      <c r="CJ258" s="202">
        <f>Пресс!AS258*Пресс!H258/Пресс!I258</f>
        <v>0</v>
      </c>
      <c r="CK258" s="35"/>
      <c r="CL258" s="294">
        <f t="shared" si="136"/>
        <v>0</v>
      </c>
      <c r="CM258" s="266">
        <f t="shared" si="138"/>
        <v>0</v>
      </c>
      <c r="CN258" s="202">
        <f>Пресс!AU258*Пресс!H258/Пресс!I258</f>
        <v>0</v>
      </c>
      <c r="CO258" s="28"/>
      <c r="CP258" s="199">
        <f>Пресс!AW258*Пресс!H258/Пресс!I258</f>
        <v>0</v>
      </c>
      <c r="CQ258" s="54"/>
    </row>
    <row r="259" spans="1:95" ht="19.5" customHeight="1" thickBot="1" x14ac:dyDescent="0.25">
      <c r="A259" s="206"/>
      <c r="B259" s="1224"/>
      <c r="C259" s="336"/>
      <c r="D259" s="226" t="str">
        <f>Пресс!E259</f>
        <v xml:space="preserve">Автоковрики РОМБ ЭКОНОМ  </v>
      </c>
      <c r="E259" s="201">
        <f>Пресс!F259</f>
        <v>50</v>
      </c>
      <c r="F259" s="226" t="str">
        <f>Пресс!G259</f>
        <v>Black</v>
      </c>
      <c r="G259" s="226"/>
      <c r="H259" s="226"/>
      <c r="I259" s="226"/>
      <c r="J259" s="825">
        <f>Пресс!K259*Пресс!H259/Пресс!I259</f>
        <v>0</v>
      </c>
      <c r="K259" s="826">
        <f t="shared" ref="K259:K266" si="171">J259-Q259-U259-AA259-AE259-AK259-AO259-AU259-AY259-BE259-BI259+BO259+BS259+BY259+CC259</f>
        <v>0</v>
      </c>
      <c r="L259" s="818">
        <f>Пресс!K259*Пресс!H259/Пресс!J259</f>
        <v>0</v>
      </c>
      <c r="M259" s="818">
        <f t="shared" ref="M259:M266" si="172">L259-S259-W259-AC259-AG259+AM259+AQ259+AW259+BA259+BG259+BK259+BQ259+BU259+CA259+CE259</f>
        <v>0</v>
      </c>
      <c r="N259" s="950">
        <f t="shared" si="161"/>
        <v>0</v>
      </c>
      <c r="O259" s="876">
        <f t="shared" si="150"/>
        <v>0</v>
      </c>
      <c r="P259" s="825">
        <f>Пресс!O259*Пресс!H259/Пресс!I259</f>
        <v>0</v>
      </c>
      <c r="Q259" s="18"/>
      <c r="R259" s="877">
        <f>Пресс!O259*Пресс!H259/Пресс!J259</f>
        <v>0</v>
      </c>
      <c r="S259" s="18"/>
      <c r="T259" s="825">
        <f>Пресс!Q259*Пресс!H259/Пресс!I259</f>
        <v>0</v>
      </c>
      <c r="U259" s="18"/>
      <c r="V259" s="877">
        <f>Пресс!Q259*Пресс!H259/Пресс!J259</f>
        <v>0</v>
      </c>
      <c r="W259" s="245"/>
      <c r="X259" s="876">
        <f t="shared" ref="X259:X267" si="173">SUM(Z259,AD259)</f>
        <v>0</v>
      </c>
      <c r="Y259" s="876">
        <f t="shared" ref="Y259:Y267" si="174">AB259+AF259</f>
        <v>0</v>
      </c>
      <c r="Z259" s="825">
        <f>Пресс!S259*Пресс!H259/Пресс!I259</f>
        <v>0</v>
      </c>
      <c r="AA259" s="18"/>
      <c r="AB259" s="877">
        <f>Пресс!S259*Пресс!H259/Пресс!J259</f>
        <v>0</v>
      </c>
      <c r="AC259" s="18"/>
      <c r="AD259" s="825">
        <f>Пресс!U259*Пресс!H259/Пресс!I259</f>
        <v>0</v>
      </c>
      <c r="AE259" s="18"/>
      <c r="AF259" s="877">
        <f>Пресс!U259*Пресс!H259/Пресс!J259</f>
        <v>0</v>
      </c>
      <c r="AG259" s="18"/>
      <c r="AH259" s="1035">
        <f t="shared" ref="AH259:AH269" si="175">SUM(AJ259,AN259)</f>
        <v>0</v>
      </c>
      <c r="AI259" s="876">
        <f t="shared" ref="AI259:AI269" si="176">AL259+AP259</f>
        <v>0</v>
      </c>
      <c r="AJ259" s="908">
        <f>Пресс!W259*Пресс!H259/Пресс!I259</f>
        <v>0</v>
      </c>
      <c r="AK259" s="914"/>
      <c r="AL259" s="877">
        <f>Пресс!W259*Пресс!H259/Пресс!J259</f>
        <v>0</v>
      </c>
      <c r="AM259" s="18"/>
      <c r="AN259" s="908">
        <f>Пресс!Y259*Пресс!H259/Пресс!I259</f>
        <v>0</v>
      </c>
      <c r="AO259" s="914"/>
      <c r="AP259" s="877">
        <f>Пресс!Y259*Пресс!H259/Пресс!J259</f>
        <v>0</v>
      </c>
      <c r="AQ259" s="18"/>
      <c r="AR259" s="876">
        <f t="shared" ref="AR259:AR269" si="177">SUM(AT259,AX259)</f>
        <v>0</v>
      </c>
      <c r="AS259" s="876">
        <f t="shared" ref="AS259:AS269" si="178">AV259+AZ259</f>
        <v>0</v>
      </c>
      <c r="AT259" s="825">
        <f>Пресс!AA259*Пресс!H259/Пресс!I259</f>
        <v>0</v>
      </c>
      <c r="AU259" s="18"/>
      <c r="AV259" s="877">
        <f>Пресс!AA259*Пресс!H259/Пресс!J259</f>
        <v>0</v>
      </c>
      <c r="AW259" s="18"/>
      <c r="AX259" s="825">
        <f>Пресс!AC259*Пресс!H259/Пресс!I259</f>
        <v>0</v>
      </c>
      <c r="AY259" s="18"/>
      <c r="AZ259" s="877">
        <f>Пресс!AC259*Пресс!H259/Пресс!J259</f>
        <v>0</v>
      </c>
      <c r="BA259" s="245"/>
      <c r="BB259" s="876">
        <f t="shared" ref="BB259:BB267" si="179">SUM(BD259,BH259)</f>
        <v>0</v>
      </c>
      <c r="BC259" s="876">
        <f t="shared" ref="BC259:BC267" si="180">BF259+BJ259</f>
        <v>0</v>
      </c>
      <c r="BD259" s="825">
        <f>Пресс!AE259*Пресс!H259/Пресс!I259</f>
        <v>0</v>
      </c>
      <c r="BE259" s="18"/>
      <c r="BF259" s="877">
        <f>Пресс!AE259*Пресс!H259/Пресс!J259</f>
        <v>0</v>
      </c>
      <c r="BG259" s="18"/>
      <c r="BH259" s="825">
        <f>Пресс!AG259*Пресс!H259/Пресс!I259</f>
        <v>0</v>
      </c>
      <c r="BI259" s="29"/>
      <c r="BJ259" s="877">
        <f>Пресс!AG259*Пресс!H259/Пресс!J259</f>
        <v>0</v>
      </c>
      <c r="BK259" s="18"/>
      <c r="BL259" s="876">
        <f t="shared" ref="BL259:BL266" si="181">SUM(BN259,BR259)</f>
        <v>0</v>
      </c>
      <c r="BM259" s="876">
        <f t="shared" ref="BM259:BM266" si="182">BP259+BT259</f>
        <v>0</v>
      </c>
      <c r="BN259" s="825">
        <f>Пресс!AI259*Пресс!H259/Пресс!I259</f>
        <v>0</v>
      </c>
      <c r="BO259" s="18"/>
      <c r="BP259" s="877">
        <f>Пресс!AI259*Пресс!H259/Пресс!J259</f>
        <v>0</v>
      </c>
      <c r="BQ259" s="18"/>
      <c r="BR259" s="825">
        <f>Пресс!AK259*Пресс!H259/Пресс!I259</f>
        <v>0</v>
      </c>
      <c r="BS259" s="18"/>
      <c r="BT259" s="877">
        <f>Пресс!AK259*Пресс!H259/Пресс!J259</f>
        <v>0</v>
      </c>
      <c r="BU259" s="245"/>
      <c r="BV259" s="876">
        <f t="shared" ref="BV259:BV266" si="183">SUM(BX259,CB259)</f>
        <v>0</v>
      </c>
      <c r="BW259" s="876">
        <f t="shared" ref="BW259:BW266" si="184">BZ259+CD259</f>
        <v>0</v>
      </c>
      <c r="BX259" s="825">
        <f>Пресс!AM259*Пресс!H259/Пресс!I259</f>
        <v>0</v>
      </c>
      <c r="BY259" s="18"/>
      <c r="BZ259" s="877">
        <f>Пресс!AM259*Пресс!H259/Пресс!J259</f>
        <v>0</v>
      </c>
      <c r="CA259" s="18"/>
      <c r="CB259" s="825">
        <f>Пресс!AO259*Пресс!H259/Пресс!I259</f>
        <v>0</v>
      </c>
      <c r="CC259" s="18"/>
      <c r="CD259" s="877">
        <f>Пресс!AO259*Пресс!H259/Пресс!J259</f>
        <v>0</v>
      </c>
      <c r="CE259" s="18"/>
      <c r="CF259" s="294">
        <f t="shared" ref="CF259:CF263" si="185">SUM(CH259,CJ259)</f>
        <v>0</v>
      </c>
      <c r="CG259" s="266">
        <f t="shared" ref="CG259:CG263" si="186">SUM(CI259,CK259)</f>
        <v>0</v>
      </c>
      <c r="CH259" s="202">
        <f>Пресс!AQ259*Пресс!H259/Пресс!I259</f>
        <v>0</v>
      </c>
      <c r="CI259" s="10"/>
      <c r="CJ259" s="202">
        <f>Пресс!AS259*Пресс!H259/Пресс!I259</f>
        <v>0</v>
      </c>
      <c r="CK259" s="35"/>
      <c r="CL259" s="294">
        <f t="shared" ref="CL259:CL263" si="187">SUM(CN259,CP259)</f>
        <v>0</v>
      </c>
      <c r="CM259" s="266">
        <f t="shared" ref="CM259:CM263" si="188">SUM(CO259,CQ259)</f>
        <v>0</v>
      </c>
      <c r="CN259" s="202">
        <f>Пресс!AU259*Пресс!H259/Пресс!I259</f>
        <v>0</v>
      </c>
      <c r="CO259" s="28"/>
      <c r="CP259" s="199">
        <f>Пресс!AW259*Пресс!H259/Пресс!I259</f>
        <v>0</v>
      </c>
      <c r="CQ259" s="55"/>
    </row>
    <row r="260" spans="1:95" ht="19.5" customHeight="1" thickBot="1" x14ac:dyDescent="0.25">
      <c r="A260" s="206"/>
      <c r="B260" s="1224"/>
      <c r="C260" s="336"/>
      <c r="D260" s="226" t="str">
        <f>Пресс!E260</f>
        <v>Автоковрики РОМБ</v>
      </c>
      <c r="E260" s="201">
        <f>Пресс!F260</f>
        <v>50</v>
      </c>
      <c r="F260" s="226">
        <f>Пресс!G260</f>
        <v>7499</v>
      </c>
      <c r="G260" s="226"/>
      <c r="H260" s="226"/>
      <c r="I260" s="226"/>
      <c r="J260" s="825">
        <f>Пресс!K260*Пресс!H260/Пресс!I260</f>
        <v>11.168539325842696</v>
      </c>
      <c r="K260" s="826">
        <f t="shared" si="171"/>
        <v>11.168539325842696</v>
      </c>
      <c r="L260" s="818">
        <f>Пресс!K260*Пресс!H260/Пресс!J260</f>
        <v>8.0859025461644833</v>
      </c>
      <c r="M260" s="818">
        <f t="shared" si="172"/>
        <v>8.0859025461644833</v>
      </c>
      <c r="N260" s="950">
        <f t="shared" si="161"/>
        <v>11.168539325842696</v>
      </c>
      <c r="O260" s="876">
        <f t="shared" si="150"/>
        <v>8.0859025461644833</v>
      </c>
      <c r="P260" s="825">
        <f>Пресс!O260*Пресс!H260/Пресс!I260</f>
        <v>11.168539325842696</v>
      </c>
      <c r="Q260" s="18"/>
      <c r="R260" s="877">
        <f>Пресс!O260*Пресс!H260/Пресс!J260</f>
        <v>8.0859025461644833</v>
      </c>
      <c r="S260" s="18"/>
      <c r="T260" s="825">
        <f>Пресс!Q260*Пресс!H260/Пресс!I260</f>
        <v>0</v>
      </c>
      <c r="U260" s="18"/>
      <c r="V260" s="877">
        <f>Пресс!Q260*Пресс!H260/Пресс!J260</f>
        <v>0</v>
      </c>
      <c r="W260" s="245"/>
      <c r="X260" s="876">
        <f t="shared" si="173"/>
        <v>0</v>
      </c>
      <c r="Y260" s="876">
        <f t="shared" si="174"/>
        <v>0</v>
      </c>
      <c r="Z260" s="825">
        <f>Пресс!S260*Пресс!H260/Пресс!I260</f>
        <v>0</v>
      </c>
      <c r="AA260" s="18"/>
      <c r="AB260" s="877">
        <f>Пресс!S260*Пресс!H260/Пресс!J260</f>
        <v>0</v>
      </c>
      <c r="AC260" s="18"/>
      <c r="AD260" s="825">
        <f>Пресс!U260*Пресс!H260/Пресс!I260</f>
        <v>0</v>
      </c>
      <c r="AE260" s="18"/>
      <c r="AF260" s="877">
        <f>Пресс!U260*Пресс!H260/Пресс!J260</f>
        <v>0</v>
      </c>
      <c r="AG260" s="18"/>
      <c r="AH260" s="1035">
        <f t="shared" si="175"/>
        <v>0</v>
      </c>
      <c r="AI260" s="876">
        <f t="shared" si="176"/>
        <v>0</v>
      </c>
      <c r="AJ260" s="908">
        <f>Пресс!W260*Пресс!H260/Пресс!I260</f>
        <v>0</v>
      </c>
      <c r="AK260" s="914"/>
      <c r="AL260" s="877">
        <f>Пресс!W260*Пресс!H260/Пресс!J260</f>
        <v>0</v>
      </c>
      <c r="AM260" s="18"/>
      <c r="AN260" s="908">
        <f>Пресс!Y260*Пресс!H260/Пресс!I260</f>
        <v>0</v>
      </c>
      <c r="AO260" s="914"/>
      <c r="AP260" s="877">
        <f>Пресс!Y260*Пресс!H260/Пресс!J260</f>
        <v>0</v>
      </c>
      <c r="AQ260" s="18"/>
      <c r="AR260" s="876">
        <f t="shared" si="177"/>
        <v>0</v>
      </c>
      <c r="AS260" s="876">
        <f t="shared" si="178"/>
        <v>0</v>
      </c>
      <c r="AT260" s="825">
        <f>Пресс!AA260*Пресс!H260/Пресс!I260</f>
        <v>0</v>
      </c>
      <c r="AU260" s="18"/>
      <c r="AV260" s="877">
        <f>Пресс!AA260*Пресс!H260/Пресс!J260</f>
        <v>0</v>
      </c>
      <c r="AW260" s="18"/>
      <c r="AX260" s="825">
        <f>Пресс!AC260*Пресс!H260/Пресс!I260</f>
        <v>0</v>
      </c>
      <c r="AY260" s="18"/>
      <c r="AZ260" s="877">
        <f>Пресс!AC260*Пресс!H260/Пресс!J260</f>
        <v>0</v>
      </c>
      <c r="BA260" s="245"/>
      <c r="BB260" s="876">
        <f t="shared" si="179"/>
        <v>0</v>
      </c>
      <c r="BC260" s="876">
        <f t="shared" si="180"/>
        <v>0</v>
      </c>
      <c r="BD260" s="825">
        <f>Пресс!AE260*Пресс!H260/Пресс!I260</f>
        <v>0</v>
      </c>
      <c r="BE260" s="18"/>
      <c r="BF260" s="877">
        <f>Пресс!AE260*Пресс!H260/Пресс!J260</f>
        <v>0</v>
      </c>
      <c r="BG260" s="18"/>
      <c r="BH260" s="825">
        <f>Пресс!AG260*Пресс!H260/Пресс!I260</f>
        <v>0</v>
      </c>
      <c r="BI260" s="29"/>
      <c r="BJ260" s="877">
        <f>Пресс!AG260*Пресс!H260/Пресс!J260</f>
        <v>0</v>
      </c>
      <c r="BK260" s="18"/>
      <c r="BL260" s="876">
        <f t="shared" si="181"/>
        <v>0</v>
      </c>
      <c r="BM260" s="876">
        <f t="shared" si="182"/>
        <v>0</v>
      </c>
      <c r="BN260" s="825">
        <f>Пресс!AI260*Пресс!H260/Пресс!I260</f>
        <v>0</v>
      </c>
      <c r="BO260" s="18"/>
      <c r="BP260" s="877">
        <f>Пресс!AI260*Пресс!H260/Пресс!J260</f>
        <v>0</v>
      </c>
      <c r="BQ260" s="18"/>
      <c r="BR260" s="825">
        <f>Пресс!AK260*Пресс!H260/Пресс!I260</f>
        <v>0</v>
      </c>
      <c r="BS260" s="18"/>
      <c r="BT260" s="877">
        <f>Пресс!AK260*Пресс!H260/Пресс!J260</f>
        <v>0</v>
      </c>
      <c r="BU260" s="245"/>
      <c r="BV260" s="876">
        <f t="shared" si="183"/>
        <v>0</v>
      </c>
      <c r="BW260" s="876">
        <f t="shared" si="184"/>
        <v>0</v>
      </c>
      <c r="BX260" s="825">
        <f>Пресс!AM260*Пресс!H260/Пресс!I260</f>
        <v>0</v>
      </c>
      <c r="BY260" s="18"/>
      <c r="BZ260" s="877">
        <f>Пресс!AM260*Пресс!H260/Пресс!J260</f>
        <v>0</v>
      </c>
      <c r="CA260" s="18"/>
      <c r="CB260" s="825">
        <f>Пресс!AO260*Пресс!H260/Пресс!I260</f>
        <v>0</v>
      </c>
      <c r="CC260" s="18"/>
      <c r="CD260" s="877">
        <f>Пресс!AO260*Пресс!H260/Пресс!J260</f>
        <v>0</v>
      </c>
      <c r="CE260" s="18"/>
      <c r="CF260" s="294">
        <f t="shared" si="185"/>
        <v>0</v>
      </c>
      <c r="CG260" s="266">
        <f t="shared" si="186"/>
        <v>0</v>
      </c>
      <c r="CH260" s="202">
        <f>Пресс!AQ260*Пресс!H260/Пресс!I260</f>
        <v>0</v>
      </c>
      <c r="CI260" s="10"/>
      <c r="CJ260" s="202">
        <f>Пресс!AS260*Пресс!H260/Пресс!I260</f>
        <v>0</v>
      </c>
      <c r="CK260" s="35"/>
      <c r="CL260" s="294">
        <f t="shared" si="187"/>
        <v>0</v>
      </c>
      <c r="CM260" s="266">
        <f t="shared" si="188"/>
        <v>0</v>
      </c>
      <c r="CN260" s="202">
        <f>Пресс!AU260*Пресс!H260/Пресс!I260</f>
        <v>0</v>
      </c>
      <c r="CO260" s="28"/>
      <c r="CP260" s="199">
        <f>Пресс!AW260*Пресс!H260/Пресс!I260</f>
        <v>0</v>
      </c>
      <c r="CQ260" s="45"/>
    </row>
    <row r="261" spans="1:95" ht="19.5" customHeight="1" thickBot="1" x14ac:dyDescent="0.25">
      <c r="A261" s="206"/>
      <c r="B261" s="1224"/>
      <c r="C261" s="336"/>
      <c r="D261" s="226" t="str">
        <f>Пресс!E261</f>
        <v>Автоковрики РОМБ</v>
      </c>
      <c r="E261" s="201">
        <f>Пресс!F261</f>
        <v>50</v>
      </c>
      <c r="F261" s="226">
        <f>Пресс!G261</f>
        <v>4625</v>
      </c>
      <c r="G261" s="226"/>
      <c r="H261" s="226"/>
      <c r="I261" s="226"/>
      <c r="J261" s="825">
        <f>Пресс!K261*Пресс!H261/Пресс!I261</f>
        <v>16.752808988764045</v>
      </c>
      <c r="K261" s="826">
        <f t="shared" si="171"/>
        <v>16.752808988764045</v>
      </c>
      <c r="L261" s="818">
        <f>Пресс!K261*Пресс!H261/Пресс!J261</f>
        <v>12.128853819246725</v>
      </c>
      <c r="M261" s="818">
        <f t="shared" si="172"/>
        <v>12.128853819246725</v>
      </c>
      <c r="N261" s="950">
        <f t="shared" ref="N261:N292" si="189">SUM(P261,T261)</f>
        <v>16.752808988764045</v>
      </c>
      <c r="O261" s="876">
        <f t="shared" si="150"/>
        <v>12.128853819246725</v>
      </c>
      <c r="P261" s="825">
        <f>Пресс!O261*Пресс!H261/Пресс!I261</f>
        <v>16.752808988764045</v>
      </c>
      <c r="Q261" s="18"/>
      <c r="R261" s="877">
        <f>Пресс!O261*Пресс!H261/Пресс!J261</f>
        <v>12.128853819246725</v>
      </c>
      <c r="S261" s="18"/>
      <c r="T261" s="825">
        <f>Пресс!Q261*Пресс!H261/Пресс!I261</f>
        <v>0</v>
      </c>
      <c r="U261" s="18"/>
      <c r="V261" s="877">
        <f>Пресс!Q261*Пресс!H261/Пресс!J261</f>
        <v>0</v>
      </c>
      <c r="W261" s="245"/>
      <c r="X261" s="876">
        <f t="shared" si="173"/>
        <v>0</v>
      </c>
      <c r="Y261" s="876">
        <f t="shared" si="174"/>
        <v>0</v>
      </c>
      <c r="Z261" s="825">
        <f>Пресс!S261*Пресс!H261/Пресс!I261</f>
        <v>0</v>
      </c>
      <c r="AA261" s="18"/>
      <c r="AB261" s="877">
        <f>Пресс!S261*Пресс!H261/Пресс!J261</f>
        <v>0</v>
      </c>
      <c r="AC261" s="18"/>
      <c r="AD261" s="825">
        <f>Пресс!U261*Пресс!H261/Пресс!I261</f>
        <v>0</v>
      </c>
      <c r="AE261" s="18"/>
      <c r="AF261" s="877">
        <f>Пресс!U261*Пресс!H261/Пресс!J261</f>
        <v>0</v>
      </c>
      <c r="AG261" s="18"/>
      <c r="AH261" s="1035">
        <f t="shared" si="175"/>
        <v>0</v>
      </c>
      <c r="AI261" s="876">
        <f t="shared" si="176"/>
        <v>0</v>
      </c>
      <c r="AJ261" s="908">
        <f>Пресс!W261*Пресс!H261/Пресс!I261</f>
        <v>0</v>
      </c>
      <c r="AK261" s="914"/>
      <c r="AL261" s="877">
        <f>Пресс!W261*Пресс!H261/Пресс!J261</f>
        <v>0</v>
      </c>
      <c r="AM261" s="18"/>
      <c r="AN261" s="908">
        <f>Пресс!Y261*Пресс!H261/Пресс!I261</f>
        <v>0</v>
      </c>
      <c r="AO261" s="914"/>
      <c r="AP261" s="877">
        <f>Пресс!Y261*Пресс!H261/Пресс!J261</f>
        <v>0</v>
      </c>
      <c r="AQ261" s="18"/>
      <c r="AR261" s="876">
        <f t="shared" si="177"/>
        <v>0</v>
      </c>
      <c r="AS261" s="876">
        <f t="shared" si="178"/>
        <v>0</v>
      </c>
      <c r="AT261" s="825">
        <f>Пресс!AA261*Пресс!H261/Пресс!I261</f>
        <v>0</v>
      </c>
      <c r="AU261" s="18"/>
      <c r="AV261" s="877">
        <f>Пресс!AA261*Пресс!H261/Пресс!J261</f>
        <v>0</v>
      </c>
      <c r="AW261" s="18"/>
      <c r="AX261" s="825">
        <f>Пресс!AC261*Пресс!H261/Пресс!I261</f>
        <v>0</v>
      </c>
      <c r="AY261" s="18"/>
      <c r="AZ261" s="877">
        <f>Пресс!AC261*Пресс!H261/Пресс!J261</f>
        <v>0</v>
      </c>
      <c r="BA261" s="245"/>
      <c r="BB261" s="876">
        <f t="shared" si="179"/>
        <v>0</v>
      </c>
      <c r="BC261" s="876">
        <f t="shared" si="180"/>
        <v>0</v>
      </c>
      <c r="BD261" s="825">
        <f>Пресс!AE261*Пресс!H261/Пресс!I261</f>
        <v>0</v>
      </c>
      <c r="BE261" s="18"/>
      <c r="BF261" s="877">
        <f>Пресс!AE261*Пресс!H261/Пресс!J261</f>
        <v>0</v>
      </c>
      <c r="BG261" s="18"/>
      <c r="BH261" s="825">
        <f>Пресс!AG261*Пресс!H261/Пресс!I261</f>
        <v>0</v>
      </c>
      <c r="BI261" s="29"/>
      <c r="BJ261" s="877">
        <f>Пресс!AG261*Пресс!H261/Пресс!J261</f>
        <v>0</v>
      </c>
      <c r="BK261" s="18"/>
      <c r="BL261" s="876">
        <f t="shared" si="181"/>
        <v>0</v>
      </c>
      <c r="BM261" s="876">
        <f t="shared" si="182"/>
        <v>0</v>
      </c>
      <c r="BN261" s="825">
        <f>Пресс!AI261*Пресс!H261/Пресс!I261</f>
        <v>0</v>
      </c>
      <c r="BO261" s="18"/>
      <c r="BP261" s="877">
        <f>Пресс!AI261*Пресс!H261/Пресс!J261</f>
        <v>0</v>
      </c>
      <c r="BQ261" s="18"/>
      <c r="BR261" s="825">
        <f>Пресс!AK261*Пресс!H261/Пресс!I261</f>
        <v>0</v>
      </c>
      <c r="BS261" s="18"/>
      <c r="BT261" s="877">
        <f>Пресс!AK261*Пресс!H261/Пресс!J261</f>
        <v>0</v>
      </c>
      <c r="BU261" s="245"/>
      <c r="BV261" s="876">
        <f t="shared" si="183"/>
        <v>0</v>
      </c>
      <c r="BW261" s="876">
        <f t="shared" si="184"/>
        <v>0</v>
      </c>
      <c r="BX261" s="825">
        <f>Пресс!AM261*Пресс!H261/Пресс!I261</f>
        <v>0</v>
      </c>
      <c r="BY261" s="18"/>
      <c r="BZ261" s="877">
        <f>Пресс!AM261*Пресс!H261/Пресс!J261</f>
        <v>0</v>
      </c>
      <c r="CA261" s="18"/>
      <c r="CB261" s="825">
        <f>Пресс!AO261*Пресс!H261/Пресс!I261</f>
        <v>0</v>
      </c>
      <c r="CC261" s="18"/>
      <c r="CD261" s="877">
        <f>Пресс!AO261*Пресс!H261/Пресс!J261</f>
        <v>0</v>
      </c>
      <c r="CE261" s="18"/>
      <c r="CF261" s="294">
        <f t="shared" si="185"/>
        <v>0</v>
      </c>
      <c r="CG261" s="266">
        <f t="shared" si="186"/>
        <v>0</v>
      </c>
      <c r="CH261" s="202">
        <f>Пресс!AQ261*Пресс!H261/Пресс!I261</f>
        <v>0</v>
      </c>
      <c r="CI261" s="10"/>
      <c r="CJ261" s="202">
        <f>Пресс!AS261*Пресс!H261/Пресс!I261</f>
        <v>0</v>
      </c>
      <c r="CK261" s="35"/>
      <c r="CL261" s="294">
        <f t="shared" si="187"/>
        <v>0</v>
      </c>
      <c r="CM261" s="266">
        <f t="shared" si="188"/>
        <v>0</v>
      </c>
      <c r="CN261" s="202">
        <f>Пресс!AU261*Пресс!H261/Пресс!I261</f>
        <v>0</v>
      </c>
      <c r="CO261" s="28"/>
      <c r="CP261" s="199">
        <f>Пресс!AW261*Пресс!H261/Пресс!I261</f>
        <v>0</v>
      </c>
      <c r="CQ261" s="45"/>
    </row>
    <row r="262" spans="1:95" ht="19.5" customHeight="1" thickBot="1" x14ac:dyDescent="0.25">
      <c r="A262" s="206"/>
      <c r="B262" s="1224"/>
      <c r="C262" s="336"/>
      <c r="D262" s="226" t="str">
        <f>Пресс!E262</f>
        <v>Автоковрики РОМБ</v>
      </c>
      <c r="E262" s="201">
        <f>Пресс!F262</f>
        <v>50</v>
      </c>
      <c r="F262" s="226">
        <f>Пресс!G262</f>
        <v>1788</v>
      </c>
      <c r="G262" s="226"/>
      <c r="H262" s="226"/>
      <c r="I262" s="226"/>
      <c r="J262" s="825">
        <f>Пресс!K262*Пресс!H262/Пресс!I262</f>
        <v>11.168539325842696</v>
      </c>
      <c r="K262" s="826">
        <f t="shared" si="171"/>
        <v>11.168539325842696</v>
      </c>
      <c r="L262" s="818">
        <f>Пресс!K262*Пресс!H262/Пресс!J262</f>
        <v>8.0859025461644833</v>
      </c>
      <c r="M262" s="818">
        <f t="shared" si="172"/>
        <v>8.0859025461644833</v>
      </c>
      <c r="N262" s="950">
        <f t="shared" si="189"/>
        <v>0</v>
      </c>
      <c r="O262" s="876">
        <f t="shared" si="150"/>
        <v>0</v>
      </c>
      <c r="P262" s="825">
        <f>Пресс!O262*Пресс!H262/Пресс!I262</f>
        <v>0</v>
      </c>
      <c r="Q262" s="18"/>
      <c r="R262" s="877">
        <f>Пресс!O262*Пресс!H262/Пресс!J262</f>
        <v>0</v>
      </c>
      <c r="S262" s="18"/>
      <c r="T262" s="825">
        <f>Пресс!Q262*Пресс!H262/Пресс!I262</f>
        <v>0</v>
      </c>
      <c r="U262" s="18"/>
      <c r="V262" s="877">
        <f>Пресс!Q262*Пресс!H262/Пресс!J262</f>
        <v>0</v>
      </c>
      <c r="W262" s="245"/>
      <c r="X262" s="876">
        <f t="shared" si="173"/>
        <v>0</v>
      </c>
      <c r="Y262" s="876">
        <f t="shared" si="174"/>
        <v>0</v>
      </c>
      <c r="Z262" s="825">
        <f>Пресс!S262*Пресс!H262/Пресс!I262</f>
        <v>0</v>
      </c>
      <c r="AA262" s="18"/>
      <c r="AB262" s="877">
        <f>Пресс!S262*Пресс!H262/Пресс!J262</f>
        <v>0</v>
      </c>
      <c r="AC262" s="18"/>
      <c r="AD262" s="825">
        <f>Пресс!U262*Пресс!H262/Пресс!I262</f>
        <v>0</v>
      </c>
      <c r="AE262" s="18"/>
      <c r="AF262" s="877">
        <f>Пресс!U262*Пресс!H262/Пресс!J262</f>
        <v>0</v>
      </c>
      <c r="AG262" s="18"/>
      <c r="AH262" s="1035">
        <f t="shared" si="175"/>
        <v>0</v>
      </c>
      <c r="AI262" s="876">
        <f t="shared" si="176"/>
        <v>0</v>
      </c>
      <c r="AJ262" s="908">
        <f>Пресс!W262*Пресс!H262/Пресс!I262</f>
        <v>0</v>
      </c>
      <c r="AK262" s="914"/>
      <c r="AL262" s="877">
        <f>Пресс!W262*Пресс!H262/Пресс!J262</f>
        <v>0</v>
      </c>
      <c r="AM262" s="18"/>
      <c r="AN262" s="908">
        <f>Пресс!Y262*Пресс!H262/Пресс!I262</f>
        <v>0</v>
      </c>
      <c r="AO262" s="914"/>
      <c r="AP262" s="877">
        <f>Пресс!Y262*Пресс!H262/Пресс!J262</f>
        <v>0</v>
      </c>
      <c r="AQ262" s="18"/>
      <c r="AR262" s="876">
        <f t="shared" si="177"/>
        <v>0</v>
      </c>
      <c r="AS262" s="876">
        <f t="shared" si="178"/>
        <v>0</v>
      </c>
      <c r="AT262" s="825">
        <f>Пресс!AA262*Пресс!H262/Пресс!I262</f>
        <v>0</v>
      </c>
      <c r="AU262" s="18"/>
      <c r="AV262" s="877">
        <f>Пресс!AA262*Пресс!H262/Пресс!J262</f>
        <v>0</v>
      </c>
      <c r="AW262" s="18"/>
      <c r="AX262" s="825">
        <f>Пресс!AC262*Пресс!H262/Пресс!I262</f>
        <v>0</v>
      </c>
      <c r="AY262" s="18"/>
      <c r="AZ262" s="877">
        <f>Пресс!AC262*Пресс!H262/Пресс!J262</f>
        <v>0</v>
      </c>
      <c r="BA262" s="245"/>
      <c r="BB262" s="876">
        <f t="shared" si="179"/>
        <v>0</v>
      </c>
      <c r="BC262" s="876">
        <f t="shared" si="180"/>
        <v>0</v>
      </c>
      <c r="BD262" s="825">
        <f>Пресс!AE262*Пресс!H262/Пресс!I262</f>
        <v>0</v>
      </c>
      <c r="BE262" s="18"/>
      <c r="BF262" s="877">
        <f>Пресс!AE262*Пресс!H262/Пресс!J262</f>
        <v>0</v>
      </c>
      <c r="BG262" s="18"/>
      <c r="BH262" s="825">
        <f>Пресс!AG262*Пресс!H262/Пресс!I262</f>
        <v>0</v>
      </c>
      <c r="BI262" s="29"/>
      <c r="BJ262" s="877">
        <f>Пресс!AG262*Пресс!H262/Пресс!J262</f>
        <v>0</v>
      </c>
      <c r="BK262" s="18"/>
      <c r="BL262" s="876">
        <f t="shared" si="181"/>
        <v>0</v>
      </c>
      <c r="BM262" s="876">
        <f t="shared" si="182"/>
        <v>0</v>
      </c>
      <c r="BN262" s="825">
        <f>Пресс!AI262*Пресс!H262/Пресс!I262</f>
        <v>0</v>
      </c>
      <c r="BO262" s="18"/>
      <c r="BP262" s="877">
        <f>Пресс!AI262*Пресс!H262/Пресс!J262</f>
        <v>0</v>
      </c>
      <c r="BQ262" s="18"/>
      <c r="BR262" s="825">
        <f>Пресс!AK262*Пресс!H262/Пресс!I262</f>
        <v>0</v>
      </c>
      <c r="BS262" s="18"/>
      <c r="BT262" s="877">
        <f>Пресс!AK262*Пресс!H262/Пресс!J262</f>
        <v>0</v>
      </c>
      <c r="BU262" s="245"/>
      <c r="BV262" s="876">
        <f t="shared" si="183"/>
        <v>0</v>
      </c>
      <c r="BW262" s="876">
        <f t="shared" si="184"/>
        <v>0</v>
      </c>
      <c r="BX262" s="825">
        <f>Пресс!AM262*Пресс!H262/Пресс!I262</f>
        <v>0</v>
      </c>
      <c r="BY262" s="18"/>
      <c r="BZ262" s="877">
        <f>Пресс!AM262*Пресс!H262/Пресс!J262</f>
        <v>0</v>
      </c>
      <c r="CA262" s="18"/>
      <c r="CB262" s="825">
        <f>Пресс!AO262*Пресс!H262/Пресс!I262</f>
        <v>0</v>
      </c>
      <c r="CC262" s="18"/>
      <c r="CD262" s="877">
        <f>Пресс!AO262*Пресс!H262/Пресс!J262</f>
        <v>0</v>
      </c>
      <c r="CE262" s="18"/>
      <c r="CF262" s="294">
        <f t="shared" si="185"/>
        <v>0</v>
      </c>
      <c r="CG262" s="266">
        <f t="shared" si="186"/>
        <v>0</v>
      </c>
      <c r="CH262" s="202">
        <f>Пресс!AQ262*Пресс!H262/Пресс!I262</f>
        <v>0</v>
      </c>
      <c r="CI262" s="10"/>
      <c r="CJ262" s="202">
        <f>Пресс!AS262*Пресс!H262/Пресс!I262</f>
        <v>0</v>
      </c>
      <c r="CK262" s="35"/>
      <c r="CL262" s="294">
        <f t="shared" si="187"/>
        <v>0</v>
      </c>
      <c r="CM262" s="266">
        <f t="shared" si="188"/>
        <v>0</v>
      </c>
      <c r="CN262" s="202">
        <f>Пресс!AU262*Пресс!H262/Пресс!I262</f>
        <v>0</v>
      </c>
      <c r="CO262" s="28"/>
      <c r="CP262" s="199">
        <f>Пресс!AW262*Пресс!H262/Пресс!I262</f>
        <v>0</v>
      </c>
      <c r="CQ262" s="45"/>
    </row>
    <row r="263" spans="1:95" ht="19.5" customHeight="1" thickBot="1" x14ac:dyDescent="0.25">
      <c r="A263" s="206"/>
      <c r="B263" s="1224"/>
      <c r="C263" s="336"/>
      <c r="D263" s="226" t="str">
        <f>Пресс!E263</f>
        <v>Автоковрики РОМБ</v>
      </c>
      <c r="E263" s="201">
        <f>Пресс!F263</f>
        <v>50</v>
      </c>
      <c r="F263" s="226">
        <f>Пресс!G263</f>
        <v>300</v>
      </c>
      <c r="G263" s="226"/>
      <c r="H263" s="226"/>
      <c r="I263" s="226"/>
      <c r="J263" s="825">
        <f>Пресс!K263*Пресс!H263/Пресс!I263</f>
        <v>16.752808988764045</v>
      </c>
      <c r="K263" s="826">
        <f t="shared" si="171"/>
        <v>16.752808988764045</v>
      </c>
      <c r="L263" s="818">
        <f>Пресс!K263*Пресс!H263/Пресс!J263</f>
        <v>12.128853819246725</v>
      </c>
      <c r="M263" s="818">
        <f t="shared" si="172"/>
        <v>12.128853819246725</v>
      </c>
      <c r="N263" s="950">
        <f t="shared" si="189"/>
        <v>0</v>
      </c>
      <c r="O263" s="876">
        <f t="shared" si="150"/>
        <v>0</v>
      </c>
      <c r="P263" s="825">
        <f>Пресс!O263*Пресс!H263/Пресс!I263</f>
        <v>0</v>
      </c>
      <c r="Q263" s="18"/>
      <c r="R263" s="877">
        <f>Пресс!O263*Пресс!H263/Пресс!J263</f>
        <v>0</v>
      </c>
      <c r="S263" s="18"/>
      <c r="T263" s="825">
        <f>Пресс!Q263*Пресс!H263/Пресс!I263</f>
        <v>0</v>
      </c>
      <c r="U263" s="18"/>
      <c r="V263" s="877">
        <f>Пресс!Q263*Пресс!H263/Пресс!J263</f>
        <v>0</v>
      </c>
      <c r="W263" s="245"/>
      <c r="X263" s="876">
        <f t="shared" si="173"/>
        <v>0</v>
      </c>
      <c r="Y263" s="876">
        <f t="shared" si="174"/>
        <v>0</v>
      </c>
      <c r="Z263" s="825">
        <f>Пресс!S263*Пресс!H263/Пресс!I263</f>
        <v>0</v>
      </c>
      <c r="AA263" s="18"/>
      <c r="AB263" s="877">
        <f>Пресс!S263*Пресс!H263/Пресс!J263</f>
        <v>0</v>
      </c>
      <c r="AC263" s="18"/>
      <c r="AD263" s="825">
        <f>Пресс!U263*Пресс!H263/Пресс!I263</f>
        <v>0</v>
      </c>
      <c r="AE263" s="18"/>
      <c r="AF263" s="877">
        <f>Пресс!U263*Пресс!H263/Пресс!J263</f>
        <v>0</v>
      </c>
      <c r="AG263" s="18"/>
      <c r="AH263" s="1035">
        <f t="shared" si="175"/>
        <v>0</v>
      </c>
      <c r="AI263" s="876">
        <f t="shared" si="176"/>
        <v>0</v>
      </c>
      <c r="AJ263" s="908">
        <f>Пресс!W263*Пресс!H263/Пресс!I263</f>
        <v>0</v>
      </c>
      <c r="AK263" s="914"/>
      <c r="AL263" s="877">
        <f>Пресс!W263*Пресс!H263/Пресс!J263</f>
        <v>0</v>
      </c>
      <c r="AM263" s="18"/>
      <c r="AN263" s="908">
        <f>Пресс!Y263*Пресс!H263/Пресс!I263</f>
        <v>0</v>
      </c>
      <c r="AO263" s="914"/>
      <c r="AP263" s="877">
        <f>Пресс!Y263*Пресс!H263/Пресс!J263</f>
        <v>0</v>
      </c>
      <c r="AQ263" s="18"/>
      <c r="AR263" s="876">
        <f t="shared" si="177"/>
        <v>0</v>
      </c>
      <c r="AS263" s="876">
        <f t="shared" si="178"/>
        <v>0</v>
      </c>
      <c r="AT263" s="825">
        <f>Пресс!AA263*Пресс!H263/Пресс!I263</f>
        <v>0</v>
      </c>
      <c r="AU263" s="18"/>
      <c r="AV263" s="877">
        <f>Пресс!AA263*Пресс!H263/Пресс!J263</f>
        <v>0</v>
      </c>
      <c r="AW263" s="18"/>
      <c r="AX263" s="825">
        <f>Пресс!AC263*Пресс!H263/Пресс!I263</f>
        <v>0</v>
      </c>
      <c r="AY263" s="18"/>
      <c r="AZ263" s="877">
        <f>Пресс!AC263*Пресс!H263/Пресс!J263</f>
        <v>0</v>
      </c>
      <c r="BA263" s="245"/>
      <c r="BB263" s="876">
        <f t="shared" si="179"/>
        <v>0</v>
      </c>
      <c r="BC263" s="876">
        <f t="shared" si="180"/>
        <v>0</v>
      </c>
      <c r="BD263" s="825">
        <f>Пресс!AE263*Пресс!H263/Пресс!I263</f>
        <v>0</v>
      </c>
      <c r="BE263" s="18"/>
      <c r="BF263" s="877">
        <f>Пресс!AE263*Пресс!H263/Пресс!J263</f>
        <v>0</v>
      </c>
      <c r="BG263" s="18"/>
      <c r="BH263" s="825">
        <f>Пресс!AG263*Пресс!H263/Пресс!I263</f>
        <v>0</v>
      </c>
      <c r="BI263" s="29"/>
      <c r="BJ263" s="877">
        <f>Пресс!AG263*Пресс!H263/Пресс!J263</f>
        <v>0</v>
      </c>
      <c r="BK263" s="18"/>
      <c r="BL263" s="876">
        <f t="shared" si="181"/>
        <v>0</v>
      </c>
      <c r="BM263" s="876">
        <f t="shared" si="182"/>
        <v>0</v>
      </c>
      <c r="BN263" s="825">
        <f>Пресс!AI263*Пресс!H263/Пресс!I263</f>
        <v>0</v>
      </c>
      <c r="BO263" s="18"/>
      <c r="BP263" s="877">
        <f>Пресс!AI263*Пресс!H263/Пресс!J263</f>
        <v>0</v>
      </c>
      <c r="BQ263" s="18"/>
      <c r="BR263" s="825">
        <f>Пресс!AK263*Пресс!H263/Пресс!I263</f>
        <v>0</v>
      </c>
      <c r="BS263" s="18"/>
      <c r="BT263" s="877">
        <f>Пресс!AK263*Пресс!H263/Пресс!J263</f>
        <v>0</v>
      </c>
      <c r="BU263" s="245"/>
      <c r="BV263" s="876">
        <f t="shared" si="183"/>
        <v>0</v>
      </c>
      <c r="BW263" s="876">
        <f t="shared" si="184"/>
        <v>0</v>
      </c>
      <c r="BX263" s="825">
        <f>Пресс!AM263*Пресс!H263/Пресс!I263</f>
        <v>0</v>
      </c>
      <c r="BY263" s="18"/>
      <c r="BZ263" s="877">
        <f>Пресс!AM263*Пресс!H263/Пресс!J263</f>
        <v>0</v>
      </c>
      <c r="CA263" s="18"/>
      <c r="CB263" s="825">
        <f>Пресс!AO263*Пресс!H263/Пресс!I263</f>
        <v>0</v>
      </c>
      <c r="CC263" s="18"/>
      <c r="CD263" s="877">
        <f>Пресс!AO263*Пресс!H263/Пресс!J263</f>
        <v>0</v>
      </c>
      <c r="CE263" s="18"/>
      <c r="CF263" s="294">
        <f t="shared" si="185"/>
        <v>0</v>
      </c>
      <c r="CG263" s="266">
        <f t="shared" si="186"/>
        <v>0</v>
      </c>
      <c r="CH263" s="202">
        <f>Пресс!AQ263*Пресс!H263/Пресс!I263</f>
        <v>0</v>
      </c>
      <c r="CI263" s="10"/>
      <c r="CJ263" s="202">
        <f>Пресс!AS263*Пресс!H263/Пресс!I263</f>
        <v>0</v>
      </c>
      <c r="CK263" s="35"/>
      <c r="CL263" s="294">
        <f t="shared" si="187"/>
        <v>0</v>
      </c>
      <c r="CM263" s="266">
        <f t="shared" si="188"/>
        <v>0</v>
      </c>
      <c r="CN263" s="202">
        <f>Пресс!AU263*Пресс!H263/Пресс!I263</f>
        <v>0</v>
      </c>
      <c r="CO263" s="28"/>
      <c r="CP263" s="199">
        <f>Пресс!AW263*Пресс!H263/Пресс!I263</f>
        <v>0</v>
      </c>
      <c r="CQ263" s="45"/>
    </row>
    <row r="264" spans="1:95" ht="19.5" customHeight="1" thickBot="1" x14ac:dyDescent="0.25">
      <c r="A264" s="206"/>
      <c r="B264" s="1224"/>
      <c r="C264" s="336"/>
      <c r="D264" s="226" t="str">
        <f>Пресс!E264</f>
        <v>Автоковрики РОМБ</v>
      </c>
      <c r="E264" s="201">
        <f>Пресс!F264</f>
        <v>50</v>
      </c>
      <c r="F264" s="226" t="str">
        <f>Пресс!G264</f>
        <v>Black</v>
      </c>
      <c r="G264" s="226"/>
      <c r="H264" s="226"/>
      <c r="I264" s="226"/>
      <c r="J264" s="825">
        <f>Пресс!K264*Пресс!H264/Пресс!I264</f>
        <v>111.68539325842697</v>
      </c>
      <c r="K264" s="826">
        <f t="shared" si="171"/>
        <v>111.68539325842697</v>
      </c>
      <c r="L264" s="818">
        <f>Пресс!K264*Пресс!H264/Пресс!J264</f>
        <v>80.859025461644833</v>
      </c>
      <c r="M264" s="818">
        <f t="shared" si="172"/>
        <v>80.859025461644833</v>
      </c>
      <c r="N264" s="950">
        <f t="shared" si="189"/>
        <v>5.584269662921348</v>
      </c>
      <c r="O264" s="876">
        <f t="shared" si="150"/>
        <v>4.0429512730822417</v>
      </c>
      <c r="P264" s="825">
        <f>Пресс!O264*Пресс!H264/Пресс!I264</f>
        <v>5.584269662921348</v>
      </c>
      <c r="Q264" s="18"/>
      <c r="R264" s="877">
        <f>Пресс!O264*Пресс!H264/Пресс!J264</f>
        <v>4.0429512730822417</v>
      </c>
      <c r="S264" s="18"/>
      <c r="T264" s="825">
        <f>Пресс!Q264*Пресс!H264/Пресс!I264</f>
        <v>0</v>
      </c>
      <c r="U264" s="18"/>
      <c r="V264" s="877">
        <f>Пресс!Q264*Пресс!H264/Пресс!J264</f>
        <v>0</v>
      </c>
      <c r="W264" s="245"/>
      <c r="X264" s="876">
        <f t="shared" si="173"/>
        <v>0</v>
      </c>
      <c r="Y264" s="876">
        <f t="shared" si="174"/>
        <v>0</v>
      </c>
      <c r="Z264" s="825">
        <f>Пресс!S264*Пресс!H264/Пресс!I264</f>
        <v>0</v>
      </c>
      <c r="AA264" s="18"/>
      <c r="AB264" s="877">
        <f>Пресс!S264*Пресс!H264/Пресс!J264</f>
        <v>0</v>
      </c>
      <c r="AC264" s="18"/>
      <c r="AD264" s="825">
        <f>Пресс!U264*Пресс!H264/Пресс!I264</f>
        <v>0</v>
      </c>
      <c r="AE264" s="18"/>
      <c r="AF264" s="877">
        <f>Пресс!U264*Пресс!H264/Пресс!J264</f>
        <v>0</v>
      </c>
      <c r="AG264" s="18"/>
      <c r="AH264" s="1035">
        <f t="shared" si="175"/>
        <v>0</v>
      </c>
      <c r="AI264" s="876">
        <f t="shared" si="176"/>
        <v>0</v>
      </c>
      <c r="AJ264" s="908">
        <f>Пресс!W264*Пресс!H264/Пресс!I264</f>
        <v>0</v>
      </c>
      <c r="AK264" s="914"/>
      <c r="AL264" s="877">
        <f>Пресс!W264*Пресс!H264/Пресс!J264</f>
        <v>0</v>
      </c>
      <c r="AM264" s="18"/>
      <c r="AN264" s="908">
        <f>Пресс!Y264*Пресс!H264/Пресс!I264</f>
        <v>0</v>
      </c>
      <c r="AO264" s="914"/>
      <c r="AP264" s="877">
        <f>Пресс!Y264*Пресс!H264/Пресс!J264</f>
        <v>0</v>
      </c>
      <c r="AQ264" s="18"/>
      <c r="AR264" s="876">
        <f t="shared" si="177"/>
        <v>0</v>
      </c>
      <c r="AS264" s="876">
        <f t="shared" si="178"/>
        <v>0</v>
      </c>
      <c r="AT264" s="825">
        <f>Пресс!AA264*Пресс!H264/Пресс!I264</f>
        <v>0</v>
      </c>
      <c r="AU264" s="18"/>
      <c r="AV264" s="877">
        <f>Пресс!AA264*Пресс!H264/Пресс!J264</f>
        <v>0</v>
      </c>
      <c r="AW264" s="18"/>
      <c r="AX264" s="825">
        <f>Пресс!AC264*Пресс!H264/Пресс!I264</f>
        <v>0</v>
      </c>
      <c r="AY264" s="18"/>
      <c r="AZ264" s="877">
        <f>Пресс!AC264*Пресс!H264/Пресс!J264</f>
        <v>0</v>
      </c>
      <c r="BA264" s="245"/>
      <c r="BB264" s="876">
        <f t="shared" si="179"/>
        <v>0</v>
      </c>
      <c r="BC264" s="876">
        <f t="shared" si="180"/>
        <v>0</v>
      </c>
      <c r="BD264" s="825">
        <f>Пресс!AE264*Пресс!H264/Пресс!I264</f>
        <v>0</v>
      </c>
      <c r="BE264" s="18"/>
      <c r="BF264" s="877">
        <f>Пресс!AE264*Пресс!H264/Пресс!J264</f>
        <v>0</v>
      </c>
      <c r="BG264" s="18"/>
      <c r="BH264" s="825">
        <f>Пресс!AG264*Пресс!H264/Пресс!I264</f>
        <v>0</v>
      </c>
      <c r="BI264" s="29"/>
      <c r="BJ264" s="877">
        <f>Пресс!AG264*Пресс!H264/Пресс!J264</f>
        <v>0</v>
      </c>
      <c r="BK264" s="18"/>
      <c r="BL264" s="876">
        <f t="shared" si="181"/>
        <v>0</v>
      </c>
      <c r="BM264" s="876">
        <f t="shared" si="182"/>
        <v>0</v>
      </c>
      <c r="BN264" s="825">
        <f>Пресс!AI264*Пресс!H264/Пресс!I264</f>
        <v>0</v>
      </c>
      <c r="BO264" s="18"/>
      <c r="BP264" s="877">
        <f>Пресс!AI264*Пресс!H264/Пресс!J264</f>
        <v>0</v>
      </c>
      <c r="BQ264" s="18"/>
      <c r="BR264" s="825">
        <f>Пресс!AK264*Пресс!H264/Пресс!I264</f>
        <v>0</v>
      </c>
      <c r="BS264" s="18"/>
      <c r="BT264" s="877">
        <f>Пресс!AK264*Пресс!H264/Пресс!J264</f>
        <v>0</v>
      </c>
      <c r="BU264" s="245"/>
      <c r="BV264" s="876">
        <f t="shared" si="183"/>
        <v>0</v>
      </c>
      <c r="BW264" s="876">
        <f t="shared" si="184"/>
        <v>0</v>
      </c>
      <c r="BX264" s="825">
        <f>Пресс!AM264*Пресс!H264/Пресс!I264</f>
        <v>0</v>
      </c>
      <c r="BY264" s="18"/>
      <c r="BZ264" s="877">
        <f>Пресс!AM264*Пресс!H264/Пресс!J264</f>
        <v>0</v>
      </c>
      <c r="CA264" s="18"/>
      <c r="CB264" s="825">
        <f>Пресс!AO264*Пресс!H264/Пресс!I264</f>
        <v>0</v>
      </c>
      <c r="CC264" s="18"/>
      <c r="CD264" s="877">
        <f>Пресс!AO264*Пресс!H264/Пресс!J264</f>
        <v>0</v>
      </c>
      <c r="CE264" s="18"/>
      <c r="CF264" s="810">
        <f t="shared" ref="CF264:CF266" si="190">SUM(CH264,CJ264)</f>
        <v>0</v>
      </c>
      <c r="CG264" s="266">
        <f t="shared" ref="CG264:CG270" si="191">SUM(CI264,CK264)</f>
        <v>0</v>
      </c>
      <c r="CH264" s="202">
        <f>Пресс!AQ264*Пресс!H264/Пресс!I264</f>
        <v>0</v>
      </c>
      <c r="CI264" s="10"/>
      <c r="CJ264" s="202">
        <f>Пресс!AS264*Пресс!H264/Пресс!I264</f>
        <v>0</v>
      </c>
      <c r="CK264" s="35"/>
      <c r="CL264" s="294">
        <f t="shared" ref="CL264:CL270" si="192">SUM(CN264,CP264)</f>
        <v>0</v>
      </c>
      <c r="CM264" s="266">
        <f t="shared" ref="CM264:CM270" si="193">SUM(CO264,CQ264)</f>
        <v>0</v>
      </c>
      <c r="CN264" s="202">
        <f>Пресс!AU264*Пресс!H264/Пресс!I264</f>
        <v>0</v>
      </c>
      <c r="CO264" s="30"/>
      <c r="CP264" s="199">
        <f>Пресс!AW264*Пресс!H264/Пресс!I264</f>
        <v>0</v>
      </c>
      <c r="CQ264" s="45"/>
    </row>
    <row r="265" spans="1:95" ht="19.5" customHeight="1" thickBot="1" x14ac:dyDescent="0.25">
      <c r="A265" s="206"/>
      <c r="B265" s="1224"/>
      <c r="C265" s="336"/>
      <c r="D265" s="226" t="str">
        <f>Пресс!E265</f>
        <v>Автоковрики РОМБ 1 СОРТ для цеха вырубки НА СЕТКУ</v>
      </c>
      <c r="E265" s="201">
        <f>Пресс!F265</f>
        <v>50</v>
      </c>
      <c r="F265" s="226">
        <f>Пресс!G265</f>
        <v>423</v>
      </c>
      <c r="G265" s="226"/>
      <c r="H265" s="226"/>
      <c r="I265" s="226"/>
      <c r="J265" s="825">
        <f>Пресс!K265*Пресс!H265/Пресс!I265</f>
        <v>1.6752808988764045</v>
      </c>
      <c r="K265" s="826">
        <f t="shared" si="171"/>
        <v>1.6752808988764045</v>
      </c>
      <c r="L265" s="818">
        <f>Пресс!K265*Пресс!H265/Пресс!J265</f>
        <v>1.2128853819246725</v>
      </c>
      <c r="M265" s="818">
        <f t="shared" si="172"/>
        <v>1.2128853819246725</v>
      </c>
      <c r="N265" s="950">
        <f t="shared" si="189"/>
        <v>0</v>
      </c>
      <c r="O265" s="876">
        <f t="shared" si="150"/>
        <v>0</v>
      </c>
      <c r="P265" s="825">
        <f>Пресс!O265*Пресс!H265/Пресс!I265</f>
        <v>0</v>
      </c>
      <c r="Q265" s="18"/>
      <c r="R265" s="877">
        <f>Пресс!O265*Пресс!H265/Пресс!J265</f>
        <v>0</v>
      </c>
      <c r="S265" s="18"/>
      <c r="T265" s="825">
        <f>Пресс!Q265*Пресс!H265/Пресс!I265</f>
        <v>0</v>
      </c>
      <c r="U265" s="18"/>
      <c r="V265" s="877">
        <f>Пресс!Q265*Пресс!H265/Пресс!J265</f>
        <v>0</v>
      </c>
      <c r="W265" s="245"/>
      <c r="X265" s="876">
        <f t="shared" si="173"/>
        <v>0</v>
      </c>
      <c r="Y265" s="876">
        <f t="shared" si="174"/>
        <v>0</v>
      </c>
      <c r="Z265" s="825">
        <f>Пресс!S265*Пресс!H265/Пресс!I265</f>
        <v>0</v>
      </c>
      <c r="AA265" s="18"/>
      <c r="AB265" s="877">
        <f>Пресс!S265*Пресс!H265/Пресс!J265</f>
        <v>0</v>
      </c>
      <c r="AC265" s="18"/>
      <c r="AD265" s="825">
        <f>Пресс!U265*Пресс!H265/Пресс!I265</f>
        <v>0</v>
      </c>
      <c r="AE265" s="18"/>
      <c r="AF265" s="877">
        <f>Пресс!U265*Пресс!H265/Пресс!J265</f>
        <v>0</v>
      </c>
      <c r="AG265" s="18"/>
      <c r="AH265" s="1035">
        <f t="shared" si="175"/>
        <v>0</v>
      </c>
      <c r="AI265" s="876">
        <f t="shared" si="176"/>
        <v>0</v>
      </c>
      <c r="AJ265" s="908">
        <f>Пресс!W265*Пресс!H265/Пресс!I265</f>
        <v>0</v>
      </c>
      <c r="AK265" s="914"/>
      <c r="AL265" s="877">
        <f>Пресс!W265*Пресс!H265/Пресс!J265</f>
        <v>0</v>
      </c>
      <c r="AM265" s="18"/>
      <c r="AN265" s="908">
        <f>Пресс!Y265*Пресс!H265/Пресс!I265</f>
        <v>0</v>
      </c>
      <c r="AO265" s="914"/>
      <c r="AP265" s="877">
        <f>Пресс!Y265*Пресс!H265/Пресс!J265</f>
        <v>0</v>
      </c>
      <c r="AQ265" s="18"/>
      <c r="AR265" s="876">
        <f t="shared" si="177"/>
        <v>0</v>
      </c>
      <c r="AS265" s="876">
        <f t="shared" si="178"/>
        <v>0</v>
      </c>
      <c r="AT265" s="825">
        <f>Пресс!AA265*Пресс!H265/Пресс!I265</f>
        <v>0</v>
      </c>
      <c r="AU265" s="18"/>
      <c r="AV265" s="877">
        <f>Пресс!AA265*Пресс!H265/Пресс!J265</f>
        <v>0</v>
      </c>
      <c r="AW265" s="18"/>
      <c r="AX265" s="825">
        <f>Пресс!AC265*Пресс!H265/Пресс!I265</f>
        <v>0</v>
      </c>
      <c r="AY265" s="18"/>
      <c r="AZ265" s="877">
        <f>Пресс!AC265*Пресс!H265/Пресс!J265</f>
        <v>0</v>
      </c>
      <c r="BA265" s="245"/>
      <c r="BB265" s="876">
        <f t="shared" si="179"/>
        <v>0</v>
      </c>
      <c r="BC265" s="876">
        <f t="shared" si="180"/>
        <v>0</v>
      </c>
      <c r="BD265" s="825">
        <f>Пресс!AE265*Пресс!H265/Пресс!I265</f>
        <v>0</v>
      </c>
      <c r="BE265" s="18"/>
      <c r="BF265" s="877">
        <f>Пресс!AE265*Пресс!H265/Пресс!J265</f>
        <v>0</v>
      </c>
      <c r="BG265" s="18"/>
      <c r="BH265" s="825">
        <f>Пресс!AG265*Пресс!H265/Пресс!I265</f>
        <v>0</v>
      </c>
      <c r="BI265" s="29"/>
      <c r="BJ265" s="877">
        <f>Пресс!AG265*Пресс!H265/Пресс!J265</f>
        <v>0</v>
      </c>
      <c r="BK265" s="18"/>
      <c r="BL265" s="876">
        <f t="shared" si="181"/>
        <v>0</v>
      </c>
      <c r="BM265" s="876">
        <f t="shared" si="182"/>
        <v>0</v>
      </c>
      <c r="BN265" s="825">
        <f>Пресс!AI265*Пресс!H265/Пресс!I265</f>
        <v>0</v>
      </c>
      <c r="BO265" s="18"/>
      <c r="BP265" s="877">
        <f>Пресс!AI265*Пресс!H265/Пресс!J265</f>
        <v>0</v>
      </c>
      <c r="BQ265" s="18"/>
      <c r="BR265" s="825">
        <f>Пресс!AK265*Пресс!H265/Пресс!I265</f>
        <v>0</v>
      </c>
      <c r="BS265" s="18"/>
      <c r="BT265" s="877">
        <f>Пресс!AK265*Пресс!H265/Пресс!J265</f>
        <v>0</v>
      </c>
      <c r="BU265" s="245"/>
      <c r="BV265" s="876">
        <f t="shared" si="183"/>
        <v>0</v>
      </c>
      <c r="BW265" s="876">
        <f t="shared" si="184"/>
        <v>0</v>
      </c>
      <c r="BX265" s="825">
        <f>Пресс!AM265*Пресс!H265/Пресс!I265</f>
        <v>0</v>
      </c>
      <c r="BY265" s="18"/>
      <c r="BZ265" s="877">
        <f>Пресс!AM265*Пресс!H265/Пресс!J265</f>
        <v>0</v>
      </c>
      <c r="CA265" s="18"/>
      <c r="CB265" s="825">
        <f>Пресс!AO265*Пресс!H265/Пресс!I265</f>
        <v>0</v>
      </c>
      <c r="CC265" s="18"/>
      <c r="CD265" s="877">
        <f>Пресс!AO265*Пресс!H265/Пресс!J265</f>
        <v>0</v>
      </c>
      <c r="CE265" s="18"/>
      <c r="CF265" s="810">
        <f t="shared" si="190"/>
        <v>0</v>
      </c>
      <c r="CG265" s="266">
        <f t="shared" si="191"/>
        <v>0</v>
      </c>
      <c r="CH265" s="202">
        <f>Пресс!AQ265*Пресс!H265/Пресс!I265</f>
        <v>0</v>
      </c>
      <c r="CI265" s="10"/>
      <c r="CJ265" s="202">
        <f>Пресс!AS265*Пресс!H265/Пресс!I265</f>
        <v>0</v>
      </c>
      <c r="CK265" s="35"/>
      <c r="CL265" s="294">
        <f t="shared" si="192"/>
        <v>0</v>
      </c>
      <c r="CM265" s="266">
        <f t="shared" si="193"/>
        <v>0</v>
      </c>
      <c r="CN265" s="202">
        <f>Пресс!AU265*Пресс!H265/Пресс!I265</f>
        <v>0</v>
      </c>
      <c r="CO265" s="30"/>
      <c r="CP265" s="199">
        <f>Пресс!AW265*Пресс!H265/Пресс!I265</f>
        <v>0</v>
      </c>
      <c r="CQ265" s="45"/>
    </row>
    <row r="266" spans="1:95" ht="19.5" customHeight="1" thickBot="1" x14ac:dyDescent="0.25">
      <c r="A266" s="206"/>
      <c r="B266" s="1224"/>
      <c r="C266" s="336"/>
      <c r="D266" s="226" t="str">
        <f>Пресс!E266</f>
        <v>Автоковрики РОМБ 1 СОРТ для цеха вырубки НА СЕТКУ</v>
      </c>
      <c r="E266" s="201">
        <f>Пресс!F266</f>
        <v>50</v>
      </c>
      <c r="F266" s="226">
        <f>Пресс!G266</f>
        <v>4625</v>
      </c>
      <c r="G266" s="226"/>
      <c r="H266" s="226"/>
      <c r="I266" s="226"/>
      <c r="J266" s="825">
        <f>Пресс!K266*Пресс!H266/Пресс!I266</f>
        <v>1.6752808988764045</v>
      </c>
      <c r="K266" s="826">
        <f t="shared" si="171"/>
        <v>1.6752808988764045</v>
      </c>
      <c r="L266" s="818">
        <f>Пресс!K266*Пресс!H266/Пресс!J266</f>
        <v>1.2128853819246725</v>
      </c>
      <c r="M266" s="818">
        <f t="shared" si="172"/>
        <v>1.2128853819246725</v>
      </c>
      <c r="N266" s="950">
        <f t="shared" si="189"/>
        <v>0</v>
      </c>
      <c r="O266" s="876">
        <f t="shared" si="150"/>
        <v>0</v>
      </c>
      <c r="P266" s="825">
        <f>Пресс!O266*Пресс!H266/Пресс!I266</f>
        <v>0</v>
      </c>
      <c r="Q266" s="18"/>
      <c r="R266" s="877">
        <f>Пресс!O266*Пресс!H266/Пресс!J266</f>
        <v>0</v>
      </c>
      <c r="S266" s="18"/>
      <c r="T266" s="825">
        <f>Пресс!Q266*Пресс!H266/Пресс!I266</f>
        <v>0</v>
      </c>
      <c r="U266" s="18"/>
      <c r="V266" s="877">
        <f>Пресс!Q266*Пресс!H266/Пресс!J266</f>
        <v>0</v>
      </c>
      <c r="W266" s="245"/>
      <c r="X266" s="876">
        <f t="shared" si="173"/>
        <v>0</v>
      </c>
      <c r="Y266" s="876">
        <f t="shared" si="174"/>
        <v>0</v>
      </c>
      <c r="Z266" s="825">
        <f>Пресс!S266*Пресс!H266/Пресс!I266</f>
        <v>0</v>
      </c>
      <c r="AA266" s="18"/>
      <c r="AB266" s="877">
        <f>Пресс!S266*Пресс!H266/Пресс!J266</f>
        <v>0</v>
      </c>
      <c r="AC266" s="18"/>
      <c r="AD266" s="825">
        <f>Пресс!U266*Пресс!H266/Пресс!I266</f>
        <v>0</v>
      </c>
      <c r="AE266" s="18"/>
      <c r="AF266" s="877">
        <f>Пресс!U266*Пресс!H266/Пресс!J266</f>
        <v>0</v>
      </c>
      <c r="AG266" s="18"/>
      <c r="AH266" s="1035">
        <f t="shared" si="175"/>
        <v>0</v>
      </c>
      <c r="AI266" s="876">
        <f t="shared" si="176"/>
        <v>0</v>
      </c>
      <c r="AJ266" s="908">
        <f>Пресс!W266*Пресс!H266/Пресс!I266</f>
        <v>0</v>
      </c>
      <c r="AK266" s="914"/>
      <c r="AL266" s="877">
        <f>Пресс!W266*Пресс!H266/Пресс!J266</f>
        <v>0</v>
      </c>
      <c r="AM266" s="18"/>
      <c r="AN266" s="908">
        <f>Пресс!Y266*Пресс!H266/Пресс!I266</f>
        <v>0</v>
      </c>
      <c r="AO266" s="914"/>
      <c r="AP266" s="877">
        <f>Пресс!Y266*Пресс!H266/Пресс!J266</f>
        <v>0</v>
      </c>
      <c r="AQ266" s="18"/>
      <c r="AR266" s="876">
        <f t="shared" si="177"/>
        <v>0</v>
      </c>
      <c r="AS266" s="876">
        <f t="shared" si="178"/>
        <v>0</v>
      </c>
      <c r="AT266" s="825">
        <f>Пресс!AA266*Пресс!H266/Пресс!I266</f>
        <v>0</v>
      </c>
      <c r="AU266" s="18"/>
      <c r="AV266" s="877">
        <f>Пресс!AA266*Пресс!H266/Пресс!J266</f>
        <v>0</v>
      </c>
      <c r="AW266" s="18"/>
      <c r="AX266" s="825">
        <f>Пресс!AC266*Пресс!H266/Пресс!I266</f>
        <v>0</v>
      </c>
      <c r="AY266" s="18"/>
      <c r="AZ266" s="877">
        <f>Пресс!AC266*Пресс!H266/Пресс!J266</f>
        <v>0</v>
      </c>
      <c r="BA266" s="245"/>
      <c r="BB266" s="876">
        <f t="shared" si="179"/>
        <v>0</v>
      </c>
      <c r="BC266" s="876">
        <f t="shared" si="180"/>
        <v>0</v>
      </c>
      <c r="BD266" s="825">
        <f>Пресс!AE266*Пресс!H266/Пресс!I266</f>
        <v>0</v>
      </c>
      <c r="BE266" s="18"/>
      <c r="BF266" s="877">
        <f>Пресс!AE266*Пресс!H266/Пресс!J266</f>
        <v>0</v>
      </c>
      <c r="BG266" s="18"/>
      <c r="BH266" s="825">
        <f>Пресс!AG266*Пресс!H266/Пресс!I266</f>
        <v>0</v>
      </c>
      <c r="BI266" s="29"/>
      <c r="BJ266" s="877">
        <f>Пресс!AG266*Пресс!H266/Пресс!J266</f>
        <v>0</v>
      </c>
      <c r="BK266" s="18"/>
      <c r="BL266" s="876">
        <f t="shared" si="181"/>
        <v>0</v>
      </c>
      <c r="BM266" s="876">
        <f t="shared" si="182"/>
        <v>0</v>
      </c>
      <c r="BN266" s="825">
        <f>Пресс!AI266*Пресс!H266/Пресс!I266</f>
        <v>0</v>
      </c>
      <c r="BO266" s="18"/>
      <c r="BP266" s="877">
        <f>Пресс!AI266*Пресс!H266/Пресс!J266</f>
        <v>0</v>
      </c>
      <c r="BQ266" s="18"/>
      <c r="BR266" s="825">
        <f>Пресс!AK266*Пресс!H266/Пресс!I266</f>
        <v>0</v>
      </c>
      <c r="BS266" s="18"/>
      <c r="BT266" s="877">
        <f>Пресс!AK266*Пресс!H266/Пресс!J266</f>
        <v>0</v>
      </c>
      <c r="BU266" s="18"/>
      <c r="BV266" s="893">
        <f t="shared" si="183"/>
        <v>0</v>
      </c>
      <c r="BW266" s="934">
        <f t="shared" si="184"/>
        <v>0</v>
      </c>
      <c r="BX266" s="946">
        <f>Пресс!AM266*Пресс!H266/Пресс!I266</f>
        <v>0</v>
      </c>
      <c r="BY266" s="23"/>
      <c r="BZ266" s="811">
        <f>Пресс!AM266*Пресс!H266/Пресс!J266</f>
        <v>0</v>
      </c>
      <c r="CA266" s="23"/>
      <c r="CB266" s="892">
        <f>Пресс!AO266*Пресс!H266/Пресс!I266</f>
        <v>0</v>
      </c>
      <c r="CC266" s="304"/>
      <c r="CD266" s="811">
        <f>Пресс!AO266*Пресс!H266/Пресс!J266</f>
        <v>0</v>
      </c>
      <c r="CE266" s="837"/>
      <c r="CF266" s="294">
        <f t="shared" si="190"/>
        <v>0</v>
      </c>
      <c r="CG266" s="266">
        <f t="shared" si="191"/>
        <v>0</v>
      </c>
      <c r="CH266" s="202">
        <f>Пресс!AQ266*Пресс!H266/Пресс!I266</f>
        <v>0</v>
      </c>
      <c r="CI266" s="10"/>
      <c r="CJ266" s="202">
        <f>Пресс!AS266*Пресс!H266/Пресс!I266</f>
        <v>0</v>
      </c>
      <c r="CK266" s="35"/>
      <c r="CL266" s="294">
        <f t="shared" si="192"/>
        <v>0</v>
      </c>
      <c r="CM266" s="266">
        <f t="shared" si="193"/>
        <v>0</v>
      </c>
      <c r="CN266" s="202">
        <f>Пресс!AU266*Пресс!H266/Пресс!I266</f>
        <v>0</v>
      </c>
      <c r="CO266" s="30"/>
      <c r="CP266" s="199">
        <f>Пресс!AW266*Пресс!H266/Пресс!I266</f>
        <v>0</v>
      </c>
      <c r="CQ266" s="45"/>
    </row>
    <row r="267" spans="1:95" ht="19.5" customHeight="1" thickBot="1" x14ac:dyDescent="0.25">
      <c r="A267" s="206"/>
      <c r="B267" s="1224"/>
      <c r="C267" s="336"/>
      <c r="D267" s="226" t="str">
        <f>Пресс!E267</f>
        <v>Автоковрики РОМБ 1 СОРТ для цеха вырубки НА СЕТКУ</v>
      </c>
      <c r="E267" s="201">
        <f>Пресс!F267</f>
        <v>50</v>
      </c>
      <c r="F267" s="226">
        <f>Пресс!G267</f>
        <v>7502</v>
      </c>
      <c r="G267" s="226"/>
      <c r="H267" s="226"/>
      <c r="I267" s="226"/>
      <c r="J267" s="825">
        <f>Пресс!K267*Пресс!H267/Пресс!I267</f>
        <v>1.6752808988764045</v>
      </c>
      <c r="K267" s="826">
        <f t="shared" ref="K267:K270" si="194">J267-Q267-U267-AA267-AE267-AK267-AO267-AU267-AY267-BE267-BI267+BO267+BS267+BY267+CC267</f>
        <v>1.6752808988764045</v>
      </c>
      <c r="L267" s="818">
        <f>Пресс!K267*Пресс!H267/Пресс!J267</f>
        <v>1.2128853819246725</v>
      </c>
      <c r="M267" s="818">
        <f t="shared" ref="M267:M270" si="195">L267-S267-W267-AC267-AG267+AM267+AQ267+AW267+BA267+BG267+BK267+BQ267+BU267+CA267+CE267</f>
        <v>1.2128853819246725</v>
      </c>
      <c r="N267" s="950">
        <f t="shared" si="189"/>
        <v>0</v>
      </c>
      <c r="O267" s="876">
        <f t="shared" si="150"/>
        <v>0</v>
      </c>
      <c r="P267" s="825">
        <f>Пресс!O267*Пресс!H267/Пресс!I267</f>
        <v>0</v>
      </c>
      <c r="Q267" s="18"/>
      <c r="R267" s="877">
        <f>Пресс!O267*Пресс!H267/Пресс!J267</f>
        <v>0</v>
      </c>
      <c r="S267" s="18"/>
      <c r="T267" s="825">
        <f>Пресс!Q267*Пресс!H267/Пресс!I267</f>
        <v>0</v>
      </c>
      <c r="U267" s="18"/>
      <c r="V267" s="877">
        <f>Пресс!Q267*Пресс!H267/Пресс!J267</f>
        <v>0</v>
      </c>
      <c r="W267" s="245"/>
      <c r="X267" s="893">
        <f t="shared" si="173"/>
        <v>0</v>
      </c>
      <c r="Y267" s="934">
        <f t="shared" si="174"/>
        <v>0</v>
      </c>
      <c r="Z267" s="946">
        <f>Пресс!S267*Пресс!H267/Пресс!I267</f>
        <v>0</v>
      </c>
      <c r="AA267" s="1036"/>
      <c r="AB267" s="1037">
        <f>Пресс!S267*Пресс!H267/Пресс!J267</f>
        <v>0</v>
      </c>
      <c r="AC267" s="1036"/>
      <c r="AD267" s="946">
        <f>Пресс!U267*Пресс!H267/Пресс!I267</f>
        <v>0</v>
      </c>
      <c r="AE267" s="1036"/>
      <c r="AF267" s="1037">
        <f>Пресс!U267*Пресс!H267/Пресс!J267</f>
        <v>0</v>
      </c>
      <c r="AG267" s="1038"/>
      <c r="AH267" s="1035">
        <f t="shared" si="175"/>
        <v>0</v>
      </c>
      <c r="AI267" s="876">
        <f t="shared" si="176"/>
        <v>0</v>
      </c>
      <c r="AJ267" s="908">
        <f>Пресс!W267*Пресс!H267/Пресс!I267</f>
        <v>0</v>
      </c>
      <c r="AK267" s="914"/>
      <c r="AL267" s="877">
        <f>Пресс!W267*Пресс!H267/Пресс!J267</f>
        <v>0</v>
      </c>
      <c r="AM267" s="18"/>
      <c r="AN267" s="908">
        <f>Пресс!Y267*Пресс!H267/Пресс!I267</f>
        <v>0</v>
      </c>
      <c r="AO267" s="914"/>
      <c r="AP267" s="877">
        <f>Пресс!Y267*Пресс!H267/Пресс!J267</f>
        <v>0</v>
      </c>
      <c r="AQ267" s="18"/>
      <c r="AR267" s="876">
        <f t="shared" si="177"/>
        <v>0</v>
      </c>
      <c r="AS267" s="876">
        <f t="shared" si="178"/>
        <v>0</v>
      </c>
      <c r="AT267" s="825">
        <f>Пресс!AA267*Пресс!H267/Пресс!I267</f>
        <v>0</v>
      </c>
      <c r="AU267" s="18"/>
      <c r="AV267" s="877">
        <f>Пресс!AA267*Пресс!H267/Пресс!J267</f>
        <v>0</v>
      </c>
      <c r="AW267" s="18"/>
      <c r="AX267" s="825">
        <f>Пресс!AC267*Пресс!H267/Пресс!I267</f>
        <v>0</v>
      </c>
      <c r="AY267" s="18"/>
      <c r="AZ267" s="877">
        <f>Пресс!AC267*Пресс!H267/Пресс!J267</f>
        <v>0</v>
      </c>
      <c r="BA267" s="245"/>
      <c r="BB267" s="893">
        <f t="shared" si="179"/>
        <v>0</v>
      </c>
      <c r="BC267" s="934">
        <f t="shared" si="180"/>
        <v>0</v>
      </c>
      <c r="BD267" s="946">
        <f>Пресс!AE267*Пресс!H267/Пресс!I267</f>
        <v>0</v>
      </c>
      <c r="BE267" s="1036"/>
      <c r="BF267" s="1037">
        <f>Пресс!AE267*Пресс!H267/Пресс!J267</f>
        <v>0</v>
      </c>
      <c r="BG267" s="1036"/>
      <c r="BH267" s="946">
        <f>Пресс!AG267*Пресс!H267/Пресс!I267</f>
        <v>0</v>
      </c>
      <c r="BI267" s="1039"/>
      <c r="BJ267" s="1037">
        <f>Пресс!AG267*Пресс!H267/Пресс!J267</f>
        <v>0</v>
      </c>
      <c r="BK267" s="1038"/>
      <c r="BL267" s="876">
        <f t="shared" ref="BL267" si="196">SUM(BN267,BR267)</f>
        <v>0</v>
      </c>
      <c r="BM267" s="876">
        <f t="shared" ref="BM267" si="197">BP267+BT267</f>
        <v>0</v>
      </c>
      <c r="BN267" s="825">
        <f>Пресс!AI267*Пресс!H267/Пресс!I267</f>
        <v>0</v>
      </c>
      <c r="BO267" s="18"/>
      <c r="BP267" s="877">
        <f>Пресс!AI267*Пресс!H267/Пресс!J267</f>
        <v>0</v>
      </c>
      <c r="BQ267" s="18"/>
      <c r="BR267" s="825">
        <f>Пресс!AK267*Пресс!H267/Пресс!I267</f>
        <v>0</v>
      </c>
      <c r="BS267" s="18"/>
      <c r="BT267" s="877">
        <f>Пресс!AK267*Пресс!H267/Пресс!J267</f>
        <v>0</v>
      </c>
      <c r="BU267" s="245"/>
      <c r="BV267" s="842">
        <f t="shared" si="148"/>
        <v>0</v>
      </c>
      <c r="BW267" s="876">
        <f t="shared" si="149"/>
        <v>0</v>
      </c>
      <c r="BX267" s="825">
        <f>Пресс!AM267*Пресс!H267/Пресс!I267</f>
        <v>0</v>
      </c>
      <c r="BY267" s="18"/>
      <c r="BZ267" s="877">
        <f>Пресс!AM267*Пресс!H267/Пресс!J267</f>
        <v>0</v>
      </c>
      <c r="CA267" s="18"/>
      <c r="CB267" s="825">
        <f>Пресс!AO267*Пресс!H267/Пресс!I267</f>
        <v>0</v>
      </c>
      <c r="CC267" s="18"/>
      <c r="CD267" s="877">
        <f>Пресс!AO267*Пресс!H267/Пресс!J267</f>
        <v>0</v>
      </c>
      <c r="CE267" s="302"/>
      <c r="CF267" s="810">
        <f t="shared" ref="CF267:CF303" si="198">SUM(CH267,CJ267)</f>
        <v>0</v>
      </c>
      <c r="CG267" s="266">
        <f t="shared" si="191"/>
        <v>0</v>
      </c>
      <c r="CH267" s="202">
        <f>Пресс!AQ267*Пресс!H267/Пресс!I267</f>
        <v>0</v>
      </c>
      <c r="CI267" s="10"/>
      <c r="CJ267" s="202">
        <f>Пресс!AS267*Пресс!H267/Пресс!I267</f>
        <v>0</v>
      </c>
      <c r="CK267" s="35"/>
      <c r="CL267" s="294">
        <f t="shared" si="192"/>
        <v>0</v>
      </c>
      <c r="CM267" s="266">
        <f t="shared" si="193"/>
        <v>0</v>
      </c>
      <c r="CN267" s="202">
        <f>Пресс!AU267*Пресс!H267/Пресс!I267</f>
        <v>0</v>
      </c>
      <c r="CO267" s="30"/>
      <c r="CP267" s="199">
        <f>Пресс!AW267*Пресс!H267/Пресс!I267</f>
        <v>0</v>
      </c>
      <c r="CQ267" s="45"/>
    </row>
    <row r="268" spans="1:95" ht="19.5" customHeight="1" thickBot="1" x14ac:dyDescent="0.25">
      <c r="A268" s="206"/>
      <c r="B268" s="1224"/>
      <c r="C268" s="336"/>
      <c r="D268" s="226" t="str">
        <f>Пресс!E268</f>
        <v xml:space="preserve">Автоковрики РОМБ ЭКОНОМ  </v>
      </c>
      <c r="E268" s="201">
        <f>Пресс!F268</f>
        <v>50</v>
      </c>
      <c r="F268" s="226">
        <f>Пресс!G268</f>
        <v>423</v>
      </c>
      <c r="G268" s="226"/>
      <c r="H268" s="226"/>
      <c r="I268" s="226"/>
      <c r="J268" s="825">
        <f>Пресс!K268*Пресс!H268/Пресс!I268</f>
        <v>27.921348314606742</v>
      </c>
      <c r="K268" s="826">
        <f t="shared" si="194"/>
        <v>27.921348314606742</v>
      </c>
      <c r="L268" s="818">
        <f>Пресс!K268*Пресс!H268/Пресс!J268</f>
        <v>20.214756365411208</v>
      </c>
      <c r="M268" s="818">
        <f t="shared" si="195"/>
        <v>20.214756365411208</v>
      </c>
      <c r="N268" s="950">
        <f t="shared" si="189"/>
        <v>0</v>
      </c>
      <c r="O268" s="876">
        <f t="shared" si="150"/>
        <v>0</v>
      </c>
      <c r="P268" s="825">
        <f>Пресс!O268*Пресс!H268/Пресс!I268</f>
        <v>0</v>
      </c>
      <c r="Q268" s="18"/>
      <c r="R268" s="877">
        <f>Пресс!O268*Пресс!H268/Пресс!J268</f>
        <v>0</v>
      </c>
      <c r="S268" s="18"/>
      <c r="T268" s="825">
        <f>Пресс!Q268*Пресс!H268/Пресс!I268</f>
        <v>0</v>
      </c>
      <c r="U268" s="18"/>
      <c r="V268" s="877">
        <f>Пресс!Q268*Пресс!H268/Пресс!J268</f>
        <v>0</v>
      </c>
      <c r="W268" s="245"/>
      <c r="X268" s="842">
        <f t="shared" ref="X268:X292" si="199">SUM(Z268,AD268)</f>
        <v>0</v>
      </c>
      <c r="Y268" s="876">
        <f t="shared" si="141"/>
        <v>0</v>
      </c>
      <c r="Z268" s="825">
        <f>Пресс!S268*Пресс!H268/Пресс!I268</f>
        <v>0</v>
      </c>
      <c r="AA268" s="18"/>
      <c r="AB268" s="877">
        <f>Пресс!S268*Пресс!H268/Пресс!J268</f>
        <v>0</v>
      </c>
      <c r="AC268" s="18"/>
      <c r="AD268" s="825">
        <f>Пресс!U268*Пресс!H268/Пресс!I268</f>
        <v>0</v>
      </c>
      <c r="AE268" s="18"/>
      <c r="AF268" s="877">
        <f>Пресс!U268*Пресс!H268/Пресс!J268</f>
        <v>0</v>
      </c>
      <c r="AG268" s="245"/>
      <c r="AH268" s="1035">
        <f t="shared" si="175"/>
        <v>0</v>
      </c>
      <c r="AI268" s="876">
        <f t="shared" si="176"/>
        <v>0</v>
      </c>
      <c r="AJ268" s="908">
        <f>Пресс!W268*Пресс!H268/Пресс!I268</f>
        <v>0</v>
      </c>
      <c r="AK268" s="914"/>
      <c r="AL268" s="877">
        <f>Пресс!W268*Пресс!H268/Пресс!J268</f>
        <v>0</v>
      </c>
      <c r="AM268" s="18"/>
      <c r="AN268" s="908">
        <f>Пресс!Y268*Пресс!H268/Пресс!I268</f>
        <v>0</v>
      </c>
      <c r="AO268" s="914"/>
      <c r="AP268" s="877">
        <f>Пресс!Y268*Пресс!H268/Пресс!J268</f>
        <v>0</v>
      </c>
      <c r="AQ268" s="18"/>
      <c r="AR268" s="876">
        <f t="shared" si="177"/>
        <v>0</v>
      </c>
      <c r="AS268" s="876">
        <f t="shared" si="178"/>
        <v>0</v>
      </c>
      <c r="AT268" s="825">
        <f>Пресс!AA268*Пресс!H268/Пресс!I268</f>
        <v>0</v>
      </c>
      <c r="AU268" s="18"/>
      <c r="AV268" s="877">
        <f>Пресс!AA268*Пресс!H268/Пресс!J268</f>
        <v>0</v>
      </c>
      <c r="AW268" s="18"/>
      <c r="AX268" s="825">
        <f>Пресс!AC268*Пресс!H268/Пресс!I268</f>
        <v>0</v>
      </c>
      <c r="AY268" s="18"/>
      <c r="AZ268" s="877">
        <f>Пресс!AC268*Пресс!H268/Пресс!J268</f>
        <v>0</v>
      </c>
      <c r="BA268" s="245"/>
      <c r="BB268" s="842">
        <f t="shared" si="144"/>
        <v>0</v>
      </c>
      <c r="BC268" s="876">
        <f t="shared" si="145"/>
        <v>0</v>
      </c>
      <c r="BD268" s="825">
        <f>Пресс!AE268*Пресс!H268/Пресс!I268</f>
        <v>0</v>
      </c>
      <c r="BE268" s="18"/>
      <c r="BF268" s="877">
        <f>Пресс!AE268*Пресс!H268/Пресс!J268</f>
        <v>0</v>
      </c>
      <c r="BG268" s="18"/>
      <c r="BH268" s="825">
        <f>Пресс!AG268*Пресс!H268/Пресс!I268</f>
        <v>0</v>
      </c>
      <c r="BI268" s="29"/>
      <c r="BJ268" s="877">
        <f>Пресс!AG268*Пресс!H268/Пресс!J268</f>
        <v>0</v>
      </c>
      <c r="BK268" s="245"/>
      <c r="BL268" s="876">
        <f t="shared" si="146"/>
        <v>0</v>
      </c>
      <c r="BM268" s="876">
        <f t="shared" si="147"/>
        <v>0</v>
      </c>
      <c r="BN268" s="825">
        <f>Пресс!AI268*Пресс!H268/Пресс!I268</f>
        <v>0</v>
      </c>
      <c r="BO268" s="18"/>
      <c r="BP268" s="877">
        <f>Пресс!AI268*Пресс!H268/Пресс!J268</f>
        <v>0</v>
      </c>
      <c r="BQ268" s="18"/>
      <c r="BR268" s="825">
        <f>Пресс!AK268*Пресс!H268/Пресс!I268</f>
        <v>0</v>
      </c>
      <c r="BS268" s="18"/>
      <c r="BT268" s="877">
        <f>Пресс!AK268*Пресс!H268/Пресс!J268</f>
        <v>0</v>
      </c>
      <c r="BU268" s="245"/>
      <c r="BV268" s="842">
        <f t="shared" si="148"/>
        <v>0</v>
      </c>
      <c r="BW268" s="876">
        <f t="shared" si="149"/>
        <v>0</v>
      </c>
      <c r="BX268" s="825">
        <f>Пресс!AM268*Пресс!H268/Пресс!I268</f>
        <v>0</v>
      </c>
      <c r="BY268" s="18"/>
      <c r="BZ268" s="877">
        <f>Пресс!AM268*Пресс!H268/Пресс!J268</f>
        <v>0</v>
      </c>
      <c r="CA268" s="18"/>
      <c r="CB268" s="825">
        <f>Пресс!AO268*Пресс!H268/Пресс!I268</f>
        <v>0</v>
      </c>
      <c r="CC268" s="18"/>
      <c r="CD268" s="877">
        <f>Пресс!AO268*Пресс!H268/Пресс!J268</f>
        <v>0</v>
      </c>
      <c r="CE268" s="302"/>
      <c r="CF268" s="810">
        <f t="shared" si="198"/>
        <v>0</v>
      </c>
      <c r="CG268" s="266">
        <f t="shared" si="191"/>
        <v>0</v>
      </c>
      <c r="CH268" s="202">
        <f>Пресс!AQ268*Пресс!H268/Пресс!I268</f>
        <v>0</v>
      </c>
      <c r="CI268" s="10"/>
      <c r="CJ268" s="202">
        <f>Пресс!AS268*Пресс!H268/Пресс!I268</f>
        <v>0</v>
      </c>
      <c r="CK268" s="35"/>
      <c r="CL268" s="294">
        <f t="shared" si="192"/>
        <v>0</v>
      </c>
      <c r="CM268" s="266">
        <f t="shared" si="193"/>
        <v>0</v>
      </c>
      <c r="CN268" s="202">
        <f>Пресс!AU268*Пресс!H268/Пресс!I268</f>
        <v>0</v>
      </c>
      <c r="CO268" s="30"/>
      <c r="CP268" s="199">
        <f>Пресс!AW268*Пресс!H268/Пресс!I268</f>
        <v>0</v>
      </c>
      <c r="CQ268" s="45"/>
    </row>
    <row r="269" spans="1:95" ht="19.5" customHeight="1" thickBot="1" x14ac:dyDescent="0.25">
      <c r="A269" s="206"/>
      <c r="B269" s="1224"/>
      <c r="C269" s="336"/>
      <c r="D269" s="226" t="str">
        <f>Пресс!E269</f>
        <v xml:space="preserve">Автоковрики РОМБ ЭКОНОМ  </v>
      </c>
      <c r="E269" s="201">
        <f>Пресс!F269</f>
        <v>50</v>
      </c>
      <c r="F269" s="226" t="str">
        <f>Пресс!G269</f>
        <v>Black</v>
      </c>
      <c r="G269" s="226"/>
      <c r="H269" s="226"/>
      <c r="I269" s="226"/>
      <c r="J269" s="825">
        <f>Пресс!K269*Пресс!H269/Пресс!I269</f>
        <v>55.842696629213485</v>
      </c>
      <c r="K269" s="826">
        <f t="shared" si="194"/>
        <v>55.842696629213485</v>
      </c>
      <c r="L269" s="818">
        <f>Пресс!K269*Пресс!H269/Пресс!J269</f>
        <v>40.429512730822417</v>
      </c>
      <c r="M269" s="818">
        <f t="shared" si="195"/>
        <v>40.429512730822417</v>
      </c>
      <c r="N269" s="950">
        <f t="shared" si="189"/>
        <v>0</v>
      </c>
      <c r="O269" s="876">
        <f t="shared" si="150"/>
        <v>0</v>
      </c>
      <c r="P269" s="825">
        <f>Пресс!O269*Пресс!H269/Пресс!I269</f>
        <v>0</v>
      </c>
      <c r="Q269" s="18"/>
      <c r="R269" s="877">
        <f>Пресс!O269*Пресс!H269/Пресс!J269</f>
        <v>0</v>
      </c>
      <c r="S269" s="18"/>
      <c r="T269" s="825">
        <f>Пресс!Q269*Пресс!H269/Пресс!I269</f>
        <v>0</v>
      </c>
      <c r="U269" s="18"/>
      <c r="V269" s="877">
        <f>Пресс!Q269*Пресс!H269/Пресс!J269</f>
        <v>0</v>
      </c>
      <c r="W269" s="245"/>
      <c r="X269" s="842">
        <f t="shared" si="199"/>
        <v>0</v>
      </c>
      <c r="Y269" s="876">
        <f t="shared" ref="Y269:Y332" si="200">AB269+AF269</f>
        <v>0</v>
      </c>
      <c r="Z269" s="825">
        <f>Пресс!S269*Пресс!H269/Пресс!I269</f>
        <v>0</v>
      </c>
      <c r="AA269" s="18"/>
      <c r="AB269" s="877">
        <f>Пресс!S269*Пресс!H269/Пресс!J269</f>
        <v>0</v>
      </c>
      <c r="AC269" s="18"/>
      <c r="AD269" s="825">
        <f>Пресс!U269*Пресс!H269/Пресс!I269</f>
        <v>0</v>
      </c>
      <c r="AE269" s="18"/>
      <c r="AF269" s="877">
        <f>Пресс!U269*Пресс!H269/Пресс!J269</f>
        <v>0</v>
      </c>
      <c r="AG269" s="245"/>
      <c r="AH269" s="1035">
        <f t="shared" si="175"/>
        <v>0</v>
      </c>
      <c r="AI269" s="876">
        <f t="shared" si="176"/>
        <v>0</v>
      </c>
      <c r="AJ269" s="908">
        <f>Пресс!W269*Пресс!H269/Пресс!I269</f>
        <v>0</v>
      </c>
      <c r="AK269" s="914"/>
      <c r="AL269" s="877">
        <f>Пресс!W269*Пресс!H269/Пресс!J269</f>
        <v>0</v>
      </c>
      <c r="AM269" s="18"/>
      <c r="AN269" s="908">
        <f>Пресс!Y269*Пресс!H269/Пресс!I269</f>
        <v>0</v>
      </c>
      <c r="AO269" s="914"/>
      <c r="AP269" s="877">
        <f>Пресс!Y269*Пресс!H269/Пресс!J269</f>
        <v>0</v>
      </c>
      <c r="AQ269" s="18"/>
      <c r="AR269" s="876">
        <f t="shared" si="177"/>
        <v>0</v>
      </c>
      <c r="AS269" s="876">
        <f t="shared" si="178"/>
        <v>0</v>
      </c>
      <c r="AT269" s="825">
        <f>Пресс!AA269*Пресс!H269/Пресс!I269</f>
        <v>0</v>
      </c>
      <c r="AU269" s="18"/>
      <c r="AV269" s="877">
        <f>Пресс!AA269*Пресс!H269/Пресс!J269</f>
        <v>0</v>
      </c>
      <c r="AW269" s="18"/>
      <c r="AX269" s="825">
        <f>Пресс!AC269*Пресс!H269/Пресс!I269</f>
        <v>0</v>
      </c>
      <c r="AY269" s="18"/>
      <c r="AZ269" s="877">
        <f>Пресс!AC269*Пресс!H269/Пресс!J269</f>
        <v>0</v>
      </c>
      <c r="BA269" s="245"/>
      <c r="BB269" s="842">
        <f t="shared" ref="BB269:BB332" si="201">SUM(BD269,BH269)</f>
        <v>0</v>
      </c>
      <c r="BC269" s="876">
        <f t="shared" ref="BC269:BC332" si="202">BF269+BJ269</f>
        <v>0</v>
      </c>
      <c r="BD269" s="825">
        <f>Пресс!AE269*Пресс!H269/Пресс!I269</f>
        <v>0</v>
      </c>
      <c r="BE269" s="18"/>
      <c r="BF269" s="877">
        <f>Пресс!AE269*Пресс!H269/Пресс!J269</f>
        <v>0</v>
      </c>
      <c r="BG269" s="18"/>
      <c r="BH269" s="825">
        <f>Пресс!AG269*Пресс!H269/Пресс!I269</f>
        <v>0</v>
      </c>
      <c r="BI269" s="29"/>
      <c r="BJ269" s="877">
        <f>Пресс!AG269*Пресс!H269/Пресс!J269</f>
        <v>0</v>
      </c>
      <c r="BK269" s="245"/>
      <c r="BL269" s="876">
        <f t="shared" ref="BL269:BL332" si="203">SUM(BN269,BR269)</f>
        <v>0</v>
      </c>
      <c r="BM269" s="876">
        <f t="shared" ref="BM269:BM332" si="204">BP269+BT269</f>
        <v>0</v>
      </c>
      <c r="BN269" s="825">
        <f>Пресс!AI269*Пресс!H269/Пресс!I269</f>
        <v>0</v>
      </c>
      <c r="BO269" s="18"/>
      <c r="BP269" s="877">
        <f>Пресс!AI269*Пресс!H269/Пресс!J269</f>
        <v>0</v>
      </c>
      <c r="BQ269" s="18"/>
      <c r="BR269" s="825">
        <f>Пресс!AK269*Пресс!H269/Пресс!I269</f>
        <v>0</v>
      </c>
      <c r="BS269" s="18"/>
      <c r="BT269" s="877">
        <f>Пресс!AK269*Пресс!H269/Пресс!J269</f>
        <v>0</v>
      </c>
      <c r="BU269" s="245"/>
      <c r="BV269" s="842">
        <f t="shared" ref="BV269:BV332" si="205">SUM(BX269,CB269)</f>
        <v>0</v>
      </c>
      <c r="BW269" s="876">
        <f t="shared" ref="BW269:BW332" si="206">BZ269+CD269</f>
        <v>0</v>
      </c>
      <c r="BX269" s="825">
        <f>Пресс!AM269*Пресс!H269/Пресс!I269</f>
        <v>0</v>
      </c>
      <c r="BY269" s="18"/>
      <c r="BZ269" s="877">
        <f>Пресс!AM269*Пресс!H269/Пресс!J269</f>
        <v>0</v>
      </c>
      <c r="CA269" s="18"/>
      <c r="CB269" s="825">
        <f>Пресс!AO269*Пресс!H269/Пресс!I269</f>
        <v>0</v>
      </c>
      <c r="CC269" s="18"/>
      <c r="CD269" s="877">
        <f>Пресс!AO269*Пресс!H269/Пресс!J269</f>
        <v>0</v>
      </c>
      <c r="CE269" s="302"/>
      <c r="CF269" s="810">
        <f t="shared" si="198"/>
        <v>0</v>
      </c>
      <c r="CG269" s="266">
        <f t="shared" si="191"/>
        <v>0</v>
      </c>
      <c r="CH269" s="202">
        <f>Пресс!AQ269*Пресс!H269/Пресс!I269</f>
        <v>0</v>
      </c>
      <c r="CI269" s="10"/>
      <c r="CJ269" s="202">
        <f>Пресс!AS269*Пресс!H269/Пресс!I269</f>
        <v>0</v>
      </c>
      <c r="CK269" s="35"/>
      <c r="CL269" s="294">
        <f t="shared" si="192"/>
        <v>0</v>
      </c>
      <c r="CM269" s="266">
        <f t="shared" si="193"/>
        <v>0</v>
      </c>
      <c r="CN269" s="202">
        <f>Пресс!AU269*Пресс!H269/Пресс!I269</f>
        <v>0</v>
      </c>
      <c r="CO269" s="30"/>
      <c r="CP269" s="199">
        <f>Пресс!AW269*Пресс!H269/Пресс!I269</f>
        <v>0</v>
      </c>
      <c r="CQ269" s="45"/>
    </row>
    <row r="270" spans="1:95" ht="19.5" customHeight="1" thickBot="1" x14ac:dyDescent="0.25">
      <c r="A270" s="206"/>
      <c r="B270" s="1224"/>
      <c r="C270" s="336"/>
      <c r="D270" s="226" t="str">
        <f>Пресс!E270</f>
        <v>Автоковрики РОМБ 1 СОРТ для цеха вырубки</v>
      </c>
      <c r="E270" s="201">
        <f>Пресс!F270</f>
        <v>50</v>
      </c>
      <c r="F270" s="226">
        <f>Пресс!G270</f>
        <v>423</v>
      </c>
      <c r="G270" s="226"/>
      <c r="H270" s="226"/>
      <c r="I270" s="226"/>
      <c r="J270" s="825">
        <f>Пресс!K270*Пресс!H270/Пресс!I270</f>
        <v>5.584269662921348</v>
      </c>
      <c r="K270" s="826">
        <f t="shared" si="194"/>
        <v>5.584269662921348</v>
      </c>
      <c r="L270" s="818">
        <f>Пресс!K270*Пресс!H270/Пресс!J270</f>
        <v>4.0429512730822417</v>
      </c>
      <c r="M270" s="818">
        <f t="shared" si="195"/>
        <v>4.0429512730822417</v>
      </c>
      <c r="N270" s="950">
        <f t="shared" si="189"/>
        <v>0</v>
      </c>
      <c r="O270" s="876">
        <f t="shared" si="150"/>
        <v>0</v>
      </c>
      <c r="P270" s="825">
        <f>Пресс!O270*Пресс!H270/Пресс!I270</f>
        <v>0</v>
      </c>
      <c r="Q270" s="18"/>
      <c r="R270" s="877">
        <f>Пресс!O270*Пресс!H270/Пресс!J270</f>
        <v>0</v>
      </c>
      <c r="S270" s="18"/>
      <c r="T270" s="825">
        <f>Пресс!Q270*Пресс!H270/Пресс!I270</f>
        <v>0</v>
      </c>
      <c r="U270" s="18"/>
      <c r="V270" s="877">
        <f>Пресс!Q270*Пресс!H270/Пресс!J270</f>
        <v>0</v>
      </c>
      <c r="W270" s="245"/>
      <c r="X270" s="842">
        <f t="shared" si="199"/>
        <v>0</v>
      </c>
      <c r="Y270" s="876">
        <f t="shared" si="200"/>
        <v>0</v>
      </c>
      <c r="Z270" s="825">
        <f>Пресс!S270*Пресс!H270/Пресс!I270</f>
        <v>0</v>
      </c>
      <c r="AA270" s="18"/>
      <c r="AB270" s="877">
        <f>Пресс!S270*Пресс!H270/Пресс!J270</f>
        <v>0</v>
      </c>
      <c r="AC270" s="18"/>
      <c r="AD270" s="825">
        <f>Пресс!U270*Пресс!H270/Пресс!I270</f>
        <v>0</v>
      </c>
      <c r="AE270" s="18"/>
      <c r="AF270" s="877">
        <f>Пресс!U270*Пресс!H270/Пресс!J270</f>
        <v>0</v>
      </c>
      <c r="AG270" s="245"/>
      <c r="AH270" s="876">
        <f t="shared" ref="AH270:AH292" si="207">SUM(AJ270,AN270)</f>
        <v>0</v>
      </c>
      <c r="AI270" s="876">
        <f t="shared" ref="AI270:AI332" si="208">AL270+AP270</f>
        <v>0</v>
      </c>
      <c r="AJ270" s="908">
        <f>Пресс!W270*Пресс!H270/Пресс!I270</f>
        <v>0</v>
      </c>
      <c r="AK270" s="914"/>
      <c r="AL270" s="877">
        <f>Пресс!W270*Пресс!H270/Пресс!J270</f>
        <v>0</v>
      </c>
      <c r="AM270" s="18"/>
      <c r="AN270" s="908">
        <f>Пресс!Y270*Пресс!H270/Пресс!I270</f>
        <v>0</v>
      </c>
      <c r="AO270" s="914"/>
      <c r="AP270" s="877">
        <f>Пресс!Y270*Пресс!H270/Пресс!J270</f>
        <v>0</v>
      </c>
      <c r="AQ270" s="18"/>
      <c r="AR270" s="876">
        <f t="shared" si="164"/>
        <v>0</v>
      </c>
      <c r="AS270" s="876">
        <f t="shared" ref="AS270:AS332" si="209">AV270+AZ270</f>
        <v>0</v>
      </c>
      <c r="AT270" s="825">
        <f>Пресс!AA270*Пресс!H270/Пресс!I270</f>
        <v>0</v>
      </c>
      <c r="AU270" s="18"/>
      <c r="AV270" s="877">
        <f>Пресс!AA270*Пресс!H270/Пресс!J270</f>
        <v>0</v>
      </c>
      <c r="AW270" s="18"/>
      <c r="AX270" s="825">
        <f>Пресс!AC270*Пресс!H270/Пресс!I270</f>
        <v>0</v>
      </c>
      <c r="AY270" s="18"/>
      <c r="AZ270" s="877">
        <f>Пресс!AC270*Пресс!H270/Пресс!J270</f>
        <v>0</v>
      </c>
      <c r="BA270" s="245"/>
      <c r="BB270" s="842">
        <f t="shared" si="201"/>
        <v>0</v>
      </c>
      <c r="BC270" s="876">
        <f t="shared" si="202"/>
        <v>0</v>
      </c>
      <c r="BD270" s="825">
        <f>Пресс!AE270*Пресс!H270/Пресс!I270</f>
        <v>0</v>
      </c>
      <c r="BE270" s="18"/>
      <c r="BF270" s="877">
        <f>Пресс!AE270*Пресс!H270/Пресс!J270</f>
        <v>0</v>
      </c>
      <c r="BG270" s="18"/>
      <c r="BH270" s="825">
        <f>Пресс!AG270*Пресс!H270/Пресс!I270</f>
        <v>0</v>
      </c>
      <c r="BI270" s="29"/>
      <c r="BJ270" s="877">
        <f>Пресс!AG270*Пресс!H270/Пресс!J270</f>
        <v>0</v>
      </c>
      <c r="BK270" s="245"/>
      <c r="BL270" s="876">
        <f t="shared" si="203"/>
        <v>0</v>
      </c>
      <c r="BM270" s="876">
        <f t="shared" si="204"/>
        <v>0</v>
      </c>
      <c r="BN270" s="825">
        <f>Пресс!AI270*Пресс!H270/Пресс!I270</f>
        <v>0</v>
      </c>
      <c r="BO270" s="18"/>
      <c r="BP270" s="877">
        <f>Пресс!AI270*Пресс!H270/Пресс!J270</f>
        <v>0</v>
      </c>
      <c r="BQ270" s="18"/>
      <c r="BR270" s="825">
        <f>Пресс!AK270*Пресс!H270/Пресс!I270</f>
        <v>0</v>
      </c>
      <c r="BS270" s="18"/>
      <c r="BT270" s="877">
        <f>Пресс!AK270*Пресс!H270/Пресс!J270</f>
        <v>0</v>
      </c>
      <c r="BU270" s="245"/>
      <c r="BV270" s="842">
        <f t="shared" si="205"/>
        <v>0</v>
      </c>
      <c r="BW270" s="876">
        <f t="shared" si="206"/>
        <v>0</v>
      </c>
      <c r="BX270" s="825">
        <f>Пресс!AM270*Пресс!H270/Пресс!I270</f>
        <v>0</v>
      </c>
      <c r="BY270" s="18"/>
      <c r="BZ270" s="877">
        <f>Пресс!AM270*Пресс!H270/Пресс!J270</f>
        <v>0</v>
      </c>
      <c r="CA270" s="18"/>
      <c r="CB270" s="825">
        <f>Пресс!AO270*Пресс!H270/Пресс!I270</f>
        <v>0</v>
      </c>
      <c r="CC270" s="18"/>
      <c r="CD270" s="877">
        <f>Пресс!AO270*Пресс!H270/Пресс!J270</f>
        <v>0</v>
      </c>
      <c r="CE270" s="302"/>
      <c r="CF270" s="810">
        <f t="shared" si="198"/>
        <v>0</v>
      </c>
      <c r="CG270" s="266">
        <f t="shared" si="191"/>
        <v>0</v>
      </c>
      <c r="CH270" s="202">
        <f>Пресс!AQ270*Пресс!H270/Пресс!I270</f>
        <v>0</v>
      </c>
      <c r="CI270" s="10"/>
      <c r="CJ270" s="202">
        <f>Пресс!AS270*Пресс!H270/Пресс!I270</f>
        <v>0</v>
      </c>
      <c r="CK270" s="35"/>
      <c r="CL270" s="294">
        <f t="shared" si="192"/>
        <v>0</v>
      </c>
      <c r="CM270" s="266">
        <f t="shared" si="193"/>
        <v>0</v>
      </c>
      <c r="CN270" s="202">
        <f>Пресс!AU270*Пресс!H270/Пресс!I270</f>
        <v>0</v>
      </c>
      <c r="CO270" s="30"/>
      <c r="CP270" s="199">
        <f>Пресс!AW270*Пресс!H270/Пресс!I270</f>
        <v>0</v>
      </c>
      <c r="CQ270" s="45"/>
    </row>
    <row r="271" spans="1:95" ht="19.5" customHeight="1" thickBot="1" x14ac:dyDescent="0.25">
      <c r="A271" s="206"/>
      <c r="B271" s="1224"/>
      <c r="C271" s="336"/>
      <c r="D271" s="226" t="str">
        <f>Пресс!E271</f>
        <v>Автоковрики РОМБ 1 СОРТ для цеха вырубки</v>
      </c>
      <c r="E271" s="201">
        <f>Пресс!F271</f>
        <v>50</v>
      </c>
      <c r="F271" s="226">
        <f>Пресс!G271</f>
        <v>2597</v>
      </c>
      <c r="G271" s="226"/>
      <c r="H271" s="226"/>
      <c r="I271" s="226"/>
      <c r="J271" s="825">
        <f>Пресс!K271*Пресс!H271/Пресс!I271</f>
        <v>3.9089887640449437</v>
      </c>
      <c r="K271" s="826">
        <f t="shared" ref="K271:K272" si="210">J271-Q271-U271-AA271-AE271-AK271-AO271-AU271-AY271-BE271-BI271+BO271+BS271+BY271+CC271</f>
        <v>3.9089887640449437</v>
      </c>
      <c r="L271" s="818">
        <f>Пресс!K271*Пресс!H271/Пресс!J271</f>
        <v>2.8300658911575689</v>
      </c>
      <c r="M271" s="818">
        <f t="shared" ref="M271:M272" si="211">L271-S271-W271-AC271-AG271+AM271+AQ271+AW271+BA271+BG271+BK271+BQ271+BU271+CA271+CE271</f>
        <v>2.8300658911575689</v>
      </c>
      <c r="N271" s="950">
        <f t="shared" si="189"/>
        <v>0</v>
      </c>
      <c r="O271" s="876">
        <f t="shared" si="150"/>
        <v>0</v>
      </c>
      <c r="P271" s="825">
        <f>Пресс!O271*Пресс!H271/Пресс!I271</f>
        <v>0</v>
      </c>
      <c r="Q271" s="18"/>
      <c r="R271" s="877">
        <f>Пресс!O271*Пресс!H271/Пресс!J271</f>
        <v>0</v>
      </c>
      <c r="S271" s="18"/>
      <c r="T271" s="825">
        <f>Пресс!Q271*Пресс!H271/Пресс!I271</f>
        <v>0</v>
      </c>
      <c r="U271" s="18"/>
      <c r="V271" s="877">
        <f>Пресс!Q271*Пресс!H271/Пресс!J271</f>
        <v>0</v>
      </c>
      <c r="W271" s="245"/>
      <c r="X271" s="842">
        <f t="shared" si="199"/>
        <v>0</v>
      </c>
      <c r="Y271" s="876">
        <f t="shared" si="200"/>
        <v>0</v>
      </c>
      <c r="Z271" s="825">
        <f>Пресс!S271*Пресс!H271/Пресс!I271</f>
        <v>0</v>
      </c>
      <c r="AA271" s="18"/>
      <c r="AB271" s="877">
        <f>Пресс!S271*Пресс!H271/Пресс!J271</f>
        <v>0</v>
      </c>
      <c r="AC271" s="18"/>
      <c r="AD271" s="825">
        <f>Пресс!U271*Пресс!H271/Пресс!I271</f>
        <v>0</v>
      </c>
      <c r="AE271" s="18"/>
      <c r="AF271" s="877">
        <f>Пресс!U271*Пресс!H271/Пресс!J271</f>
        <v>0</v>
      </c>
      <c r="AG271" s="245"/>
      <c r="AH271" s="876">
        <f t="shared" si="207"/>
        <v>0</v>
      </c>
      <c r="AI271" s="876">
        <f t="shared" si="208"/>
        <v>0</v>
      </c>
      <c r="AJ271" s="908">
        <f>Пресс!W271*Пресс!H271/Пресс!I271</f>
        <v>0</v>
      </c>
      <c r="AK271" s="914"/>
      <c r="AL271" s="877">
        <f>Пресс!W271*Пресс!H271/Пресс!J271</f>
        <v>0</v>
      </c>
      <c r="AM271" s="18"/>
      <c r="AN271" s="908">
        <f>Пресс!Y271*Пресс!H271/Пресс!I271</f>
        <v>0</v>
      </c>
      <c r="AO271" s="914"/>
      <c r="AP271" s="877">
        <f>Пресс!Y271*Пресс!H271/Пресс!J271</f>
        <v>0</v>
      </c>
      <c r="AQ271" s="18"/>
      <c r="AR271" s="876">
        <f t="shared" si="164"/>
        <v>0</v>
      </c>
      <c r="AS271" s="876">
        <f t="shared" si="209"/>
        <v>0</v>
      </c>
      <c r="AT271" s="825">
        <f>Пресс!AA271*Пресс!H271/Пресс!I271</f>
        <v>0</v>
      </c>
      <c r="AU271" s="18"/>
      <c r="AV271" s="877">
        <f>Пресс!AA271*Пресс!H271/Пресс!J271</f>
        <v>0</v>
      </c>
      <c r="AW271" s="18"/>
      <c r="AX271" s="825">
        <f>Пресс!AC271*Пресс!H271/Пресс!I271</f>
        <v>0</v>
      </c>
      <c r="AY271" s="18"/>
      <c r="AZ271" s="877">
        <f>Пресс!AC271*Пресс!H271/Пресс!J271</f>
        <v>0</v>
      </c>
      <c r="BA271" s="245"/>
      <c r="BB271" s="842">
        <f t="shared" si="201"/>
        <v>0</v>
      </c>
      <c r="BC271" s="876">
        <f t="shared" si="202"/>
        <v>0</v>
      </c>
      <c r="BD271" s="825">
        <f>Пресс!AE271*Пресс!H271/Пресс!I271</f>
        <v>0</v>
      </c>
      <c r="BE271" s="18"/>
      <c r="BF271" s="877">
        <f>Пресс!AE271*Пресс!H271/Пресс!J271</f>
        <v>0</v>
      </c>
      <c r="BG271" s="18"/>
      <c r="BH271" s="825">
        <f>Пресс!AG271*Пресс!H271/Пресс!I271</f>
        <v>0</v>
      </c>
      <c r="BI271" s="29"/>
      <c r="BJ271" s="877">
        <f>Пресс!AG271*Пресс!H271/Пресс!J271</f>
        <v>0</v>
      </c>
      <c r="BK271" s="245"/>
      <c r="BL271" s="876">
        <f t="shared" si="203"/>
        <v>0</v>
      </c>
      <c r="BM271" s="876">
        <f t="shared" si="204"/>
        <v>0</v>
      </c>
      <c r="BN271" s="825">
        <f>Пресс!AI271*Пресс!H271/Пресс!I271</f>
        <v>0</v>
      </c>
      <c r="BO271" s="18"/>
      <c r="BP271" s="877">
        <f>Пресс!AI271*Пресс!H271/Пресс!J271</f>
        <v>0</v>
      </c>
      <c r="BQ271" s="18"/>
      <c r="BR271" s="825">
        <f>Пресс!AK271*Пресс!H271/Пресс!I271</f>
        <v>0</v>
      </c>
      <c r="BS271" s="18"/>
      <c r="BT271" s="877">
        <f>Пресс!AK271*Пресс!H271/Пресс!J271</f>
        <v>0</v>
      </c>
      <c r="BU271" s="245"/>
      <c r="BV271" s="842">
        <f t="shared" si="205"/>
        <v>0</v>
      </c>
      <c r="BW271" s="876">
        <f t="shared" si="206"/>
        <v>0</v>
      </c>
      <c r="BX271" s="825">
        <f>Пресс!AM271*Пресс!H271/Пресс!I271</f>
        <v>0</v>
      </c>
      <c r="BY271" s="18"/>
      <c r="BZ271" s="877">
        <f>Пресс!AM271*Пресс!H271/Пресс!J271</f>
        <v>0</v>
      </c>
      <c r="CA271" s="18"/>
      <c r="CB271" s="825">
        <f>Пресс!AO271*Пресс!H271/Пресс!I271</f>
        <v>0</v>
      </c>
      <c r="CC271" s="18"/>
      <c r="CD271" s="877">
        <f>Пресс!AO271*Пресс!H271/Пресс!J271</f>
        <v>0</v>
      </c>
      <c r="CE271" s="302"/>
      <c r="CF271" s="810">
        <f t="shared" ref="CF271:CF275" si="212">SUM(CH271,CJ271)</f>
        <v>0</v>
      </c>
      <c r="CG271" s="266">
        <f t="shared" ref="CG271:CG275" si="213">SUM(CI271,CK271)</f>
        <v>0</v>
      </c>
      <c r="CH271" s="202">
        <f>Пресс!AQ271*Пресс!H271/Пресс!I271</f>
        <v>0</v>
      </c>
      <c r="CI271" s="10"/>
      <c r="CJ271" s="202">
        <f>Пресс!AS271*Пресс!H271/Пресс!I271</f>
        <v>0</v>
      </c>
      <c r="CK271" s="35"/>
      <c r="CL271" s="294">
        <f t="shared" ref="CL271:CL275" si="214">SUM(CN271,CP271)</f>
        <v>0</v>
      </c>
      <c r="CM271" s="266">
        <f t="shared" ref="CM271:CM275" si="215">SUM(CO271,CQ271)</f>
        <v>0</v>
      </c>
      <c r="CN271" s="202">
        <f>Пресс!AU271*Пресс!H271/Пресс!I271</f>
        <v>0</v>
      </c>
      <c r="CO271" s="30"/>
      <c r="CP271" s="199">
        <f>Пресс!AW271*Пресс!H271/Пресс!I271</f>
        <v>0</v>
      </c>
      <c r="CQ271" s="45"/>
    </row>
    <row r="272" spans="1:95" ht="19.5" customHeight="1" thickBot="1" x14ac:dyDescent="0.25">
      <c r="A272" s="206"/>
      <c r="B272" s="1224"/>
      <c r="C272" s="336"/>
      <c r="D272" s="226" t="str">
        <f>Пресс!E272</f>
        <v>Автоковрики РОМБ 1 СОРТ для цеха вырубки</v>
      </c>
      <c r="E272" s="201">
        <f>Пресс!F272</f>
        <v>50</v>
      </c>
      <c r="F272" s="226" t="str">
        <f>Пресс!G272</f>
        <v>Black</v>
      </c>
      <c r="G272" s="226"/>
      <c r="H272" s="226"/>
      <c r="I272" s="226"/>
      <c r="J272" s="825">
        <f>Пресс!K272*Пресс!H272/Пресс!I272</f>
        <v>8.7114606741573031</v>
      </c>
      <c r="K272" s="826">
        <f t="shared" si="210"/>
        <v>8.7114606741573031</v>
      </c>
      <c r="L272" s="818">
        <f>Пресс!K272*Пресс!H272/Пресс!J272</f>
        <v>6.3070039860082963</v>
      </c>
      <c r="M272" s="818">
        <f t="shared" si="211"/>
        <v>6.3070039860082963</v>
      </c>
      <c r="N272" s="950">
        <f t="shared" si="189"/>
        <v>0</v>
      </c>
      <c r="O272" s="876">
        <f t="shared" si="150"/>
        <v>0</v>
      </c>
      <c r="P272" s="825">
        <f>Пресс!O272*Пресс!H272/Пресс!I272</f>
        <v>0</v>
      </c>
      <c r="Q272" s="18"/>
      <c r="R272" s="877">
        <f>Пресс!O272*Пресс!H272/Пресс!J272</f>
        <v>0</v>
      </c>
      <c r="S272" s="18"/>
      <c r="T272" s="825">
        <f>Пресс!Q272*Пресс!H272/Пресс!I272</f>
        <v>0</v>
      </c>
      <c r="U272" s="18"/>
      <c r="V272" s="877">
        <f>Пресс!Q272*Пресс!H272/Пресс!J272</f>
        <v>0</v>
      </c>
      <c r="W272" s="245"/>
      <c r="X272" s="842">
        <f t="shared" si="199"/>
        <v>0</v>
      </c>
      <c r="Y272" s="876">
        <f t="shared" si="200"/>
        <v>0</v>
      </c>
      <c r="Z272" s="825">
        <f>Пресс!S272*Пресс!H272/Пресс!I272</f>
        <v>0</v>
      </c>
      <c r="AA272" s="18"/>
      <c r="AB272" s="877">
        <f>Пресс!S272*Пресс!H272/Пресс!J272</f>
        <v>0</v>
      </c>
      <c r="AC272" s="18"/>
      <c r="AD272" s="825">
        <f>Пресс!U272*Пресс!H272/Пресс!I272</f>
        <v>0</v>
      </c>
      <c r="AE272" s="18"/>
      <c r="AF272" s="877">
        <f>Пресс!U272*Пресс!H272/Пресс!J272</f>
        <v>0</v>
      </c>
      <c r="AG272" s="245"/>
      <c r="AH272" s="876">
        <f t="shared" si="207"/>
        <v>0</v>
      </c>
      <c r="AI272" s="876">
        <f t="shared" si="208"/>
        <v>0</v>
      </c>
      <c r="AJ272" s="908">
        <f>Пресс!W272*Пресс!H272/Пресс!I272</f>
        <v>0</v>
      </c>
      <c r="AK272" s="914"/>
      <c r="AL272" s="877">
        <f>Пресс!W272*Пресс!H272/Пресс!J272</f>
        <v>0</v>
      </c>
      <c r="AM272" s="18"/>
      <c r="AN272" s="908">
        <f>Пресс!Y272*Пресс!H272/Пресс!I272</f>
        <v>0</v>
      </c>
      <c r="AO272" s="914"/>
      <c r="AP272" s="877">
        <f>Пресс!Y272*Пресс!H272/Пресс!J272</f>
        <v>0</v>
      </c>
      <c r="AQ272" s="18"/>
      <c r="AR272" s="876">
        <f t="shared" si="164"/>
        <v>0</v>
      </c>
      <c r="AS272" s="876">
        <f t="shared" si="209"/>
        <v>0</v>
      </c>
      <c r="AT272" s="825">
        <f>Пресс!AA272*Пресс!H272/Пресс!I272</f>
        <v>0</v>
      </c>
      <c r="AU272" s="18"/>
      <c r="AV272" s="877">
        <f>Пресс!AA272*Пресс!H272/Пресс!J272</f>
        <v>0</v>
      </c>
      <c r="AW272" s="18"/>
      <c r="AX272" s="825">
        <f>Пресс!AC272*Пресс!H272/Пресс!I272</f>
        <v>0</v>
      </c>
      <c r="AY272" s="18"/>
      <c r="AZ272" s="877">
        <f>Пресс!AC272*Пресс!H272/Пресс!J272</f>
        <v>0</v>
      </c>
      <c r="BA272" s="245"/>
      <c r="BB272" s="842">
        <f t="shared" si="201"/>
        <v>0</v>
      </c>
      <c r="BC272" s="876">
        <f t="shared" si="202"/>
        <v>0</v>
      </c>
      <c r="BD272" s="825">
        <f>Пресс!AE272*Пресс!H272/Пресс!I272</f>
        <v>0</v>
      </c>
      <c r="BE272" s="18"/>
      <c r="BF272" s="877">
        <f>Пресс!AE272*Пресс!H272/Пресс!J272</f>
        <v>0</v>
      </c>
      <c r="BG272" s="18"/>
      <c r="BH272" s="825">
        <f>Пресс!AG272*Пресс!H272/Пресс!I272</f>
        <v>0</v>
      </c>
      <c r="BI272" s="29"/>
      <c r="BJ272" s="877">
        <f>Пресс!AG272*Пресс!H272/Пресс!J272</f>
        <v>0</v>
      </c>
      <c r="BK272" s="245"/>
      <c r="BL272" s="876">
        <f t="shared" si="203"/>
        <v>0</v>
      </c>
      <c r="BM272" s="876">
        <f t="shared" si="204"/>
        <v>0</v>
      </c>
      <c r="BN272" s="825">
        <f>Пресс!AI272*Пресс!H272/Пресс!I272</f>
        <v>0</v>
      </c>
      <c r="BO272" s="18"/>
      <c r="BP272" s="877">
        <f>Пресс!AI272*Пресс!H272/Пресс!J272</f>
        <v>0</v>
      </c>
      <c r="BQ272" s="18"/>
      <c r="BR272" s="825">
        <f>Пресс!AK272*Пресс!H272/Пресс!I272</f>
        <v>0</v>
      </c>
      <c r="BS272" s="18"/>
      <c r="BT272" s="877">
        <f>Пресс!AK272*Пресс!H272/Пресс!J272</f>
        <v>0</v>
      </c>
      <c r="BU272" s="245"/>
      <c r="BV272" s="842">
        <f t="shared" si="205"/>
        <v>0</v>
      </c>
      <c r="BW272" s="876">
        <f t="shared" si="206"/>
        <v>0</v>
      </c>
      <c r="BX272" s="825">
        <f>Пресс!AM272*Пресс!H272/Пресс!I272</f>
        <v>0</v>
      </c>
      <c r="BY272" s="18"/>
      <c r="BZ272" s="877">
        <f>Пресс!AM272*Пресс!H272/Пресс!J272</f>
        <v>0</v>
      </c>
      <c r="CA272" s="18"/>
      <c r="CB272" s="825">
        <f>Пресс!AO272*Пресс!H272/Пресс!I272</f>
        <v>0</v>
      </c>
      <c r="CC272" s="18"/>
      <c r="CD272" s="877">
        <f>Пресс!AO272*Пресс!H272/Пресс!J272</f>
        <v>0</v>
      </c>
      <c r="CE272" s="302"/>
      <c r="CF272" s="810">
        <f t="shared" si="212"/>
        <v>0</v>
      </c>
      <c r="CG272" s="266">
        <f t="shared" si="213"/>
        <v>0</v>
      </c>
      <c r="CH272" s="202">
        <f>Пресс!AQ272*Пресс!H272/Пресс!I272</f>
        <v>0</v>
      </c>
      <c r="CI272" s="10"/>
      <c r="CJ272" s="202">
        <f>Пресс!AS272*Пресс!H272/Пресс!I272</f>
        <v>0</v>
      </c>
      <c r="CK272" s="35"/>
      <c r="CL272" s="294">
        <f t="shared" si="214"/>
        <v>0</v>
      </c>
      <c r="CM272" s="266">
        <f t="shared" si="215"/>
        <v>0</v>
      </c>
      <c r="CN272" s="202">
        <f>Пресс!AU272*Пресс!H272/Пресс!I272</f>
        <v>0</v>
      </c>
      <c r="CO272" s="30"/>
      <c r="CP272" s="199">
        <f>Пресс!AW272*Пресс!H272/Пресс!I272</f>
        <v>0</v>
      </c>
      <c r="CQ272" s="45"/>
    </row>
    <row r="273" spans="1:95" ht="19.5" customHeight="1" thickBot="1" x14ac:dyDescent="0.25">
      <c r="A273" s="206"/>
      <c r="B273" s="1224"/>
      <c r="C273" s="336"/>
      <c r="D273" s="226" t="str">
        <f>Пресс!E273</f>
        <v>Автоковрики РОМБ 1 СОРТ для цеха вырубки</v>
      </c>
      <c r="E273" s="201">
        <f>Пресс!F273</f>
        <v>50</v>
      </c>
      <c r="F273" s="226">
        <f>Пресс!G273</f>
        <v>539</v>
      </c>
      <c r="G273" s="226"/>
      <c r="H273" s="226"/>
      <c r="I273" s="226"/>
      <c r="J273" s="825">
        <f>Пресс!K273*Пресс!H273/Пресс!I273</f>
        <v>2.792134831460674</v>
      </c>
      <c r="K273" s="826">
        <f t="shared" ref="K273:K332" si="216">J273-Q273-U273-AA273-AE273-AK273-AO273-AU273-AY273-BE273-BI273+BO273+BS273+BY273+CC273</f>
        <v>2.792134831460674</v>
      </c>
      <c r="L273" s="818">
        <f>Пресс!K273*Пресс!H273/Пресс!J273</f>
        <v>2.0214756365411208</v>
      </c>
      <c r="M273" s="962">
        <f t="shared" ref="M273:M332" si="217">L273-S273-W273-AC273-AG273+AM273+AQ273+AW273+BA273+BG273+BK273+BQ273+BU273+CA273+CE273</f>
        <v>2.0214756365411208</v>
      </c>
      <c r="N273" s="950">
        <f t="shared" si="189"/>
        <v>0</v>
      </c>
      <c r="O273" s="876">
        <f t="shared" si="150"/>
        <v>0</v>
      </c>
      <c r="P273" s="825">
        <f>Пресс!O273*Пресс!H273/Пресс!I273</f>
        <v>0</v>
      </c>
      <c r="Q273" s="18"/>
      <c r="R273" s="877">
        <f>Пресс!O273*Пресс!H273/Пресс!J273</f>
        <v>0</v>
      </c>
      <c r="S273" s="18"/>
      <c r="T273" s="825">
        <f>Пресс!Q273*Пресс!H273/Пресс!I273</f>
        <v>0</v>
      </c>
      <c r="U273" s="18"/>
      <c r="V273" s="877">
        <f>Пресс!Q273*Пресс!H273/Пресс!J273</f>
        <v>0</v>
      </c>
      <c r="W273" s="245"/>
      <c r="X273" s="842">
        <f t="shared" si="199"/>
        <v>0</v>
      </c>
      <c r="Y273" s="876">
        <f t="shared" si="200"/>
        <v>0</v>
      </c>
      <c r="Z273" s="825">
        <f>Пресс!S273*Пресс!H273/Пресс!I273</f>
        <v>0</v>
      </c>
      <c r="AA273" s="18"/>
      <c r="AB273" s="877">
        <f>Пресс!S273*Пресс!H273/Пресс!J273</f>
        <v>0</v>
      </c>
      <c r="AC273" s="18"/>
      <c r="AD273" s="825">
        <f>Пресс!U273*Пресс!H273/Пресс!I273</f>
        <v>0</v>
      </c>
      <c r="AE273" s="18"/>
      <c r="AF273" s="877">
        <f>Пресс!U273*Пресс!H273/Пресс!J273</f>
        <v>0</v>
      </c>
      <c r="AG273" s="245"/>
      <c r="AH273" s="876">
        <f t="shared" si="207"/>
        <v>0</v>
      </c>
      <c r="AI273" s="876">
        <f t="shared" si="208"/>
        <v>0</v>
      </c>
      <c r="AJ273" s="908">
        <f>Пресс!W273*Пресс!H273/Пресс!I273</f>
        <v>0</v>
      </c>
      <c r="AK273" s="914"/>
      <c r="AL273" s="877">
        <f>Пресс!W273*Пресс!H273/Пресс!J273</f>
        <v>0</v>
      </c>
      <c r="AM273" s="18"/>
      <c r="AN273" s="908">
        <f>Пресс!Y273*Пресс!H273/Пресс!I273</f>
        <v>0</v>
      </c>
      <c r="AO273" s="914"/>
      <c r="AP273" s="877">
        <f>Пресс!Y273*Пресс!H273/Пресс!J273</f>
        <v>0</v>
      </c>
      <c r="AQ273" s="18"/>
      <c r="AR273" s="876">
        <f t="shared" si="164"/>
        <v>0</v>
      </c>
      <c r="AS273" s="876">
        <f t="shared" si="209"/>
        <v>0</v>
      </c>
      <c r="AT273" s="825">
        <f>Пресс!AA273*Пресс!H273/Пресс!I273</f>
        <v>0</v>
      </c>
      <c r="AU273" s="18"/>
      <c r="AV273" s="877">
        <f>Пресс!AA273*Пресс!H273/Пресс!J273</f>
        <v>0</v>
      </c>
      <c r="AW273" s="18"/>
      <c r="AX273" s="825">
        <f>Пресс!AC273*Пресс!H273/Пресс!I273</f>
        <v>0</v>
      </c>
      <c r="AY273" s="18"/>
      <c r="AZ273" s="877">
        <f>Пресс!AC273*Пресс!H273/Пресс!J273</f>
        <v>0</v>
      </c>
      <c r="BA273" s="245"/>
      <c r="BB273" s="842">
        <f t="shared" si="201"/>
        <v>0</v>
      </c>
      <c r="BC273" s="876">
        <f t="shared" si="202"/>
        <v>0</v>
      </c>
      <c r="BD273" s="825">
        <f>Пресс!AE273*Пресс!H273/Пресс!I273</f>
        <v>0</v>
      </c>
      <c r="BE273" s="18"/>
      <c r="BF273" s="877">
        <f>Пресс!AE273*Пресс!H273/Пресс!J273</f>
        <v>0</v>
      </c>
      <c r="BG273" s="18"/>
      <c r="BH273" s="825">
        <f>Пресс!AG273*Пресс!H273/Пресс!I273</f>
        <v>0</v>
      </c>
      <c r="BI273" s="29"/>
      <c r="BJ273" s="877">
        <f>Пресс!AG273*Пресс!H273/Пресс!J273</f>
        <v>0</v>
      </c>
      <c r="BK273" s="245"/>
      <c r="BL273" s="876">
        <f t="shared" si="203"/>
        <v>0</v>
      </c>
      <c r="BM273" s="876">
        <f t="shared" si="204"/>
        <v>0</v>
      </c>
      <c r="BN273" s="825">
        <f>Пресс!AI273*Пресс!H273/Пресс!I273</f>
        <v>0</v>
      </c>
      <c r="BO273" s="18"/>
      <c r="BP273" s="877">
        <f>Пресс!AI273*Пресс!H273/Пресс!J273</f>
        <v>0</v>
      </c>
      <c r="BQ273" s="18"/>
      <c r="BR273" s="825">
        <f>Пресс!AK273*Пресс!H273/Пресс!I273</f>
        <v>0</v>
      </c>
      <c r="BS273" s="18"/>
      <c r="BT273" s="877">
        <f>Пресс!AK273*Пресс!H273/Пресс!J273</f>
        <v>0</v>
      </c>
      <c r="BU273" s="245"/>
      <c r="BV273" s="842">
        <f t="shared" si="205"/>
        <v>0</v>
      </c>
      <c r="BW273" s="876">
        <f t="shared" si="206"/>
        <v>0</v>
      </c>
      <c r="BX273" s="825">
        <f>Пресс!AM273*Пресс!H273/Пресс!I273</f>
        <v>0</v>
      </c>
      <c r="BY273" s="18"/>
      <c r="BZ273" s="877">
        <f>Пресс!AM273*Пресс!H273/Пресс!J273</f>
        <v>0</v>
      </c>
      <c r="CA273" s="18"/>
      <c r="CB273" s="825">
        <f>Пресс!AO273*Пресс!H273/Пресс!I273</f>
        <v>0</v>
      </c>
      <c r="CC273" s="18"/>
      <c r="CD273" s="877">
        <f>Пресс!AO273*Пресс!H273/Пресс!J273</f>
        <v>0</v>
      </c>
      <c r="CE273" s="302"/>
      <c r="CF273" s="810">
        <f t="shared" si="212"/>
        <v>0</v>
      </c>
      <c r="CG273" s="266">
        <f t="shared" si="213"/>
        <v>0</v>
      </c>
      <c r="CH273" s="202">
        <f>Пресс!AQ273*Пресс!H273/Пресс!I273</f>
        <v>0</v>
      </c>
      <c r="CI273" s="10"/>
      <c r="CJ273" s="202">
        <f>Пресс!AS273*Пресс!H273/Пресс!I273</f>
        <v>0</v>
      </c>
      <c r="CK273" s="35"/>
      <c r="CL273" s="294">
        <f t="shared" si="214"/>
        <v>0</v>
      </c>
      <c r="CM273" s="266">
        <f t="shared" si="215"/>
        <v>0</v>
      </c>
      <c r="CN273" s="202">
        <f>Пресс!AU273*Пресс!H273/Пресс!I273</f>
        <v>0</v>
      </c>
      <c r="CO273" s="30"/>
      <c r="CP273" s="199">
        <f>Пресс!AW273*Пресс!H273/Пресс!I273</f>
        <v>0</v>
      </c>
      <c r="CQ273" s="45"/>
    </row>
    <row r="274" spans="1:95" ht="19.5" customHeight="1" thickBot="1" x14ac:dyDescent="0.25">
      <c r="A274" s="206"/>
      <c r="B274" s="1224"/>
      <c r="C274" s="336"/>
      <c r="D274" s="226">
        <f>Пресс!E274</f>
        <v>0</v>
      </c>
      <c r="E274" s="201">
        <f>Пресс!F274</f>
        <v>0</v>
      </c>
      <c r="F274" s="226">
        <f>Пресс!G274</f>
        <v>0</v>
      </c>
      <c r="G274" s="226"/>
      <c r="H274" s="226"/>
      <c r="I274" s="226"/>
      <c r="J274" s="825" t="e">
        <f>Пресс!K274*Пресс!H274/Пресс!I274</f>
        <v>#DIV/0!</v>
      </c>
      <c r="K274" s="826" t="e">
        <f t="shared" si="216"/>
        <v>#DIV/0!</v>
      </c>
      <c r="L274" s="818" t="e">
        <f>Пресс!K274*Пресс!H274/Пресс!J274</f>
        <v>#DIV/0!</v>
      </c>
      <c r="M274" s="962" t="e">
        <f t="shared" si="217"/>
        <v>#DIV/0!</v>
      </c>
      <c r="N274" s="950" t="e">
        <f t="shared" si="189"/>
        <v>#DIV/0!</v>
      </c>
      <c r="O274" s="876" t="e">
        <f t="shared" si="150"/>
        <v>#DIV/0!</v>
      </c>
      <c r="P274" s="825" t="e">
        <f>Пресс!O274*Пресс!H274/Пресс!I274</f>
        <v>#DIV/0!</v>
      </c>
      <c r="Q274" s="18"/>
      <c r="R274" s="877" t="e">
        <f>Пресс!O274*Пресс!H274/Пресс!J274</f>
        <v>#DIV/0!</v>
      </c>
      <c r="S274" s="18"/>
      <c r="T274" s="825" t="e">
        <f>Пресс!Q274*Пресс!H274/Пресс!I274</f>
        <v>#DIV/0!</v>
      </c>
      <c r="U274" s="18"/>
      <c r="V274" s="877" t="e">
        <f>Пресс!Q274*Пресс!H274/Пресс!J274</f>
        <v>#DIV/0!</v>
      </c>
      <c r="W274" s="245"/>
      <c r="X274" s="842" t="e">
        <f t="shared" si="199"/>
        <v>#DIV/0!</v>
      </c>
      <c r="Y274" s="876" t="e">
        <f t="shared" si="200"/>
        <v>#DIV/0!</v>
      </c>
      <c r="Z274" s="825" t="e">
        <f>Пресс!S274*Пресс!H274/Пресс!I274</f>
        <v>#DIV/0!</v>
      </c>
      <c r="AA274" s="18"/>
      <c r="AB274" s="877" t="e">
        <f>Пресс!S274*Пресс!H274/Пресс!J274</f>
        <v>#DIV/0!</v>
      </c>
      <c r="AC274" s="18"/>
      <c r="AD274" s="825" t="e">
        <f>Пресс!U274*Пресс!H274/Пресс!I274</f>
        <v>#DIV/0!</v>
      </c>
      <c r="AE274" s="18"/>
      <c r="AF274" s="877" t="e">
        <f>Пресс!U274*Пресс!H274/Пресс!J274</f>
        <v>#DIV/0!</v>
      </c>
      <c r="AG274" s="245"/>
      <c r="AH274" s="876" t="e">
        <f t="shared" si="207"/>
        <v>#DIV/0!</v>
      </c>
      <c r="AI274" s="876" t="e">
        <f t="shared" si="208"/>
        <v>#DIV/0!</v>
      </c>
      <c r="AJ274" s="908" t="e">
        <f>Пресс!W274*Пресс!H274/Пресс!I274</f>
        <v>#DIV/0!</v>
      </c>
      <c r="AK274" s="914"/>
      <c r="AL274" s="877" t="e">
        <f>Пресс!W274*Пресс!H274/Пресс!J274</f>
        <v>#DIV/0!</v>
      </c>
      <c r="AM274" s="18"/>
      <c r="AN274" s="908" t="e">
        <f>Пресс!Y274*Пресс!H274/Пресс!I274</f>
        <v>#DIV/0!</v>
      </c>
      <c r="AO274" s="914"/>
      <c r="AP274" s="877" t="e">
        <f>Пресс!Y274*Пресс!H274/Пресс!J274</f>
        <v>#DIV/0!</v>
      </c>
      <c r="AQ274" s="18"/>
      <c r="AR274" s="876" t="e">
        <f t="shared" si="164"/>
        <v>#DIV/0!</v>
      </c>
      <c r="AS274" s="876" t="e">
        <f t="shared" si="209"/>
        <v>#DIV/0!</v>
      </c>
      <c r="AT274" s="825" t="e">
        <f>Пресс!AA274*Пресс!H274/Пресс!I274</f>
        <v>#DIV/0!</v>
      </c>
      <c r="AU274" s="18"/>
      <c r="AV274" s="877" t="e">
        <f>Пресс!AA274*Пресс!H274/Пресс!J274</f>
        <v>#DIV/0!</v>
      </c>
      <c r="AW274" s="18"/>
      <c r="AX274" s="825" t="e">
        <f>Пресс!AC274*Пресс!H274/Пресс!I274</f>
        <v>#DIV/0!</v>
      </c>
      <c r="AY274" s="18"/>
      <c r="AZ274" s="877" t="e">
        <f>Пресс!AC274*Пресс!H274/Пресс!J274</f>
        <v>#DIV/0!</v>
      </c>
      <c r="BA274" s="245"/>
      <c r="BB274" s="842" t="e">
        <f t="shared" si="201"/>
        <v>#DIV/0!</v>
      </c>
      <c r="BC274" s="876" t="e">
        <f t="shared" si="202"/>
        <v>#DIV/0!</v>
      </c>
      <c r="BD274" s="825" t="e">
        <f>Пресс!AE274*Пресс!H274/Пресс!I274</f>
        <v>#DIV/0!</v>
      </c>
      <c r="BE274" s="18"/>
      <c r="BF274" s="877" t="e">
        <f>Пресс!AE274*Пресс!H274/Пресс!J274</f>
        <v>#DIV/0!</v>
      </c>
      <c r="BG274" s="18"/>
      <c r="BH274" s="825" t="e">
        <f>Пресс!AG274*Пресс!H274/Пресс!I274</f>
        <v>#DIV/0!</v>
      </c>
      <c r="BI274" s="29"/>
      <c r="BJ274" s="877" t="e">
        <f>Пресс!AG274*Пресс!H274/Пресс!J274</f>
        <v>#DIV/0!</v>
      </c>
      <c r="BK274" s="245"/>
      <c r="BL274" s="876" t="e">
        <f t="shared" si="203"/>
        <v>#DIV/0!</v>
      </c>
      <c r="BM274" s="876" t="e">
        <f t="shared" si="204"/>
        <v>#DIV/0!</v>
      </c>
      <c r="BN274" s="825" t="e">
        <f>Пресс!AI274*Пресс!H274/Пресс!I274</f>
        <v>#DIV/0!</v>
      </c>
      <c r="BO274" s="18"/>
      <c r="BP274" s="877" t="e">
        <f>Пресс!AI274*Пресс!H274/Пресс!J274</f>
        <v>#DIV/0!</v>
      </c>
      <c r="BQ274" s="18"/>
      <c r="BR274" s="825" t="e">
        <f>Пресс!AK274*Пресс!H274/Пресс!I274</f>
        <v>#DIV/0!</v>
      </c>
      <c r="BS274" s="18"/>
      <c r="BT274" s="877" t="e">
        <f>Пресс!AK274*Пресс!H274/Пресс!J274</f>
        <v>#DIV/0!</v>
      </c>
      <c r="BU274" s="245"/>
      <c r="BV274" s="842" t="e">
        <f t="shared" si="205"/>
        <v>#DIV/0!</v>
      </c>
      <c r="BW274" s="876" t="e">
        <f t="shared" si="206"/>
        <v>#DIV/0!</v>
      </c>
      <c r="BX274" s="825" t="e">
        <f>Пресс!AM274*Пресс!H274/Пресс!I274</f>
        <v>#DIV/0!</v>
      </c>
      <c r="BY274" s="18"/>
      <c r="BZ274" s="877" t="e">
        <f>Пресс!AM274*Пресс!H274/Пресс!J274</f>
        <v>#DIV/0!</v>
      </c>
      <c r="CA274" s="18"/>
      <c r="CB274" s="825" t="e">
        <f>Пресс!AO274*Пресс!H274/Пресс!I274</f>
        <v>#DIV/0!</v>
      </c>
      <c r="CC274" s="18"/>
      <c r="CD274" s="877" t="e">
        <f>Пресс!AO274*Пресс!H274/Пресс!J274</f>
        <v>#DIV/0!</v>
      </c>
      <c r="CE274" s="302"/>
      <c r="CF274" s="810" t="e">
        <f t="shared" si="212"/>
        <v>#DIV/0!</v>
      </c>
      <c r="CG274" s="266">
        <f t="shared" si="213"/>
        <v>0</v>
      </c>
      <c r="CH274" s="202" t="e">
        <f>Пресс!AQ274*Пресс!H274/Пресс!I274</f>
        <v>#DIV/0!</v>
      </c>
      <c r="CI274" s="10"/>
      <c r="CJ274" s="202" t="e">
        <f>Пресс!AS274*Пресс!H274/Пресс!I274</f>
        <v>#DIV/0!</v>
      </c>
      <c r="CK274" s="35"/>
      <c r="CL274" s="294" t="e">
        <f t="shared" si="214"/>
        <v>#DIV/0!</v>
      </c>
      <c r="CM274" s="266">
        <f t="shared" si="215"/>
        <v>0</v>
      </c>
      <c r="CN274" s="202" t="e">
        <f>Пресс!AU274*Пресс!H274/Пресс!I274</f>
        <v>#DIV/0!</v>
      </c>
      <c r="CO274" s="30"/>
      <c r="CP274" s="199" t="e">
        <f>Пресс!AW274*Пресс!H274/Пресс!I274</f>
        <v>#DIV/0!</v>
      </c>
      <c r="CQ274" s="45"/>
    </row>
    <row r="275" spans="1:95" ht="19.5" customHeight="1" thickBot="1" x14ac:dyDescent="0.25">
      <c r="A275" s="206"/>
      <c r="B275" s="1224"/>
      <c r="C275" s="336"/>
      <c r="D275" s="226">
        <f>Пресс!E275</f>
        <v>0</v>
      </c>
      <c r="E275" s="201">
        <f>Пресс!F275</f>
        <v>0</v>
      </c>
      <c r="F275" s="226">
        <f>Пресс!G275</f>
        <v>0</v>
      </c>
      <c r="G275" s="226"/>
      <c r="H275" s="226"/>
      <c r="I275" s="226"/>
      <c r="J275" s="825" t="e">
        <f>Пресс!K275*Пресс!H275/Пресс!I275</f>
        <v>#DIV/0!</v>
      </c>
      <c r="K275" s="826" t="e">
        <f t="shared" si="216"/>
        <v>#DIV/0!</v>
      </c>
      <c r="L275" s="818" t="e">
        <f>Пресс!K275*Пресс!H275/Пресс!J275</f>
        <v>#DIV/0!</v>
      </c>
      <c r="M275" s="962" t="e">
        <f t="shared" si="217"/>
        <v>#DIV/0!</v>
      </c>
      <c r="N275" s="950" t="e">
        <f t="shared" si="189"/>
        <v>#DIV/0!</v>
      </c>
      <c r="O275" s="876" t="e">
        <f t="shared" si="150"/>
        <v>#DIV/0!</v>
      </c>
      <c r="P275" s="825" t="e">
        <f>Пресс!O275*Пресс!H275/Пресс!I275</f>
        <v>#DIV/0!</v>
      </c>
      <c r="Q275" s="18"/>
      <c r="R275" s="877" t="e">
        <f>Пресс!O275*Пресс!H275/Пресс!J275</f>
        <v>#DIV/0!</v>
      </c>
      <c r="S275" s="18"/>
      <c r="T275" s="825" t="e">
        <f>Пресс!Q275*Пресс!H275/Пресс!I275</f>
        <v>#DIV/0!</v>
      </c>
      <c r="U275" s="18"/>
      <c r="V275" s="877" t="e">
        <f>Пресс!Q275*Пресс!H275/Пресс!J275</f>
        <v>#DIV/0!</v>
      </c>
      <c r="W275" s="245"/>
      <c r="X275" s="842" t="e">
        <f t="shared" si="199"/>
        <v>#DIV/0!</v>
      </c>
      <c r="Y275" s="876" t="e">
        <f t="shared" si="200"/>
        <v>#DIV/0!</v>
      </c>
      <c r="Z275" s="825" t="e">
        <f>Пресс!S275*Пресс!H275/Пресс!I275</f>
        <v>#DIV/0!</v>
      </c>
      <c r="AA275" s="18"/>
      <c r="AB275" s="877" t="e">
        <f>Пресс!S275*Пресс!H275/Пресс!J275</f>
        <v>#DIV/0!</v>
      </c>
      <c r="AC275" s="18"/>
      <c r="AD275" s="825" t="e">
        <f>Пресс!U275*Пресс!H275/Пресс!I275</f>
        <v>#DIV/0!</v>
      </c>
      <c r="AE275" s="18"/>
      <c r="AF275" s="877" t="e">
        <f>Пресс!U275*Пресс!H275/Пресс!J275</f>
        <v>#DIV/0!</v>
      </c>
      <c r="AG275" s="245"/>
      <c r="AH275" s="876" t="e">
        <f t="shared" si="207"/>
        <v>#DIV/0!</v>
      </c>
      <c r="AI275" s="876" t="e">
        <f t="shared" si="208"/>
        <v>#DIV/0!</v>
      </c>
      <c r="AJ275" s="908" t="e">
        <f>Пресс!W275*Пресс!H275/Пресс!I275</f>
        <v>#DIV/0!</v>
      </c>
      <c r="AK275" s="914"/>
      <c r="AL275" s="877" t="e">
        <f>Пресс!W275*Пресс!H275/Пресс!J275</f>
        <v>#DIV/0!</v>
      </c>
      <c r="AM275" s="18"/>
      <c r="AN275" s="908" t="e">
        <f>Пресс!Y275*Пресс!H275/Пресс!I275</f>
        <v>#DIV/0!</v>
      </c>
      <c r="AO275" s="914"/>
      <c r="AP275" s="877" t="e">
        <f>Пресс!Y275*Пресс!H275/Пресс!J275</f>
        <v>#DIV/0!</v>
      </c>
      <c r="AQ275" s="18"/>
      <c r="AR275" s="876" t="e">
        <f t="shared" si="164"/>
        <v>#DIV/0!</v>
      </c>
      <c r="AS275" s="876" t="e">
        <f t="shared" si="209"/>
        <v>#DIV/0!</v>
      </c>
      <c r="AT275" s="825" t="e">
        <f>Пресс!AA275*Пресс!H275/Пресс!I275</f>
        <v>#DIV/0!</v>
      </c>
      <c r="AU275" s="18"/>
      <c r="AV275" s="877" t="e">
        <f>Пресс!AA275*Пресс!H275/Пресс!J275</f>
        <v>#DIV/0!</v>
      </c>
      <c r="AW275" s="18"/>
      <c r="AX275" s="825" t="e">
        <f>Пресс!AC275*Пресс!H275/Пресс!I275</f>
        <v>#DIV/0!</v>
      </c>
      <c r="AY275" s="18"/>
      <c r="AZ275" s="877" t="e">
        <f>Пресс!AC275*Пресс!H275/Пресс!J275</f>
        <v>#DIV/0!</v>
      </c>
      <c r="BA275" s="245"/>
      <c r="BB275" s="842" t="e">
        <f t="shared" si="201"/>
        <v>#DIV/0!</v>
      </c>
      <c r="BC275" s="876" t="e">
        <f t="shared" si="202"/>
        <v>#DIV/0!</v>
      </c>
      <c r="BD275" s="825" t="e">
        <f>Пресс!AE275*Пресс!H275/Пресс!I275</f>
        <v>#DIV/0!</v>
      </c>
      <c r="BE275" s="18"/>
      <c r="BF275" s="877" t="e">
        <f>Пресс!AE275*Пресс!H275/Пресс!J275</f>
        <v>#DIV/0!</v>
      </c>
      <c r="BG275" s="18"/>
      <c r="BH275" s="825" t="e">
        <f>Пресс!AG275*Пресс!H275/Пресс!I275</f>
        <v>#DIV/0!</v>
      </c>
      <c r="BI275" s="29"/>
      <c r="BJ275" s="877" t="e">
        <f>Пресс!AG275*Пресс!H275/Пресс!J275</f>
        <v>#DIV/0!</v>
      </c>
      <c r="BK275" s="245"/>
      <c r="BL275" s="876" t="e">
        <f t="shared" si="203"/>
        <v>#DIV/0!</v>
      </c>
      <c r="BM275" s="876" t="e">
        <f t="shared" si="204"/>
        <v>#DIV/0!</v>
      </c>
      <c r="BN275" s="825" t="e">
        <f>Пресс!AI275*Пресс!H275/Пресс!I275</f>
        <v>#DIV/0!</v>
      </c>
      <c r="BO275" s="18"/>
      <c r="BP275" s="877" t="e">
        <f>Пресс!AI275*Пресс!H275/Пресс!J275</f>
        <v>#DIV/0!</v>
      </c>
      <c r="BQ275" s="18"/>
      <c r="BR275" s="825" t="e">
        <f>Пресс!AK275*Пресс!H275/Пресс!I275</f>
        <v>#DIV/0!</v>
      </c>
      <c r="BS275" s="18"/>
      <c r="BT275" s="877" t="e">
        <f>Пресс!AK275*Пресс!H275/Пресс!J275</f>
        <v>#DIV/0!</v>
      </c>
      <c r="BU275" s="245"/>
      <c r="BV275" s="842" t="e">
        <f t="shared" si="205"/>
        <v>#DIV/0!</v>
      </c>
      <c r="BW275" s="876" t="e">
        <f t="shared" si="206"/>
        <v>#DIV/0!</v>
      </c>
      <c r="BX275" s="825" t="e">
        <f>Пресс!AM275*Пресс!H275/Пресс!I275</f>
        <v>#DIV/0!</v>
      </c>
      <c r="BY275" s="18"/>
      <c r="BZ275" s="877" t="e">
        <f>Пресс!AM275*Пресс!H275/Пресс!J275</f>
        <v>#DIV/0!</v>
      </c>
      <c r="CA275" s="18"/>
      <c r="CB275" s="825" t="e">
        <f>Пресс!AO275*Пресс!H275/Пресс!I275</f>
        <v>#DIV/0!</v>
      </c>
      <c r="CC275" s="18"/>
      <c r="CD275" s="877" t="e">
        <f>Пресс!AO275*Пресс!H275/Пресс!J275</f>
        <v>#DIV/0!</v>
      </c>
      <c r="CE275" s="302"/>
      <c r="CF275" s="810" t="e">
        <f t="shared" si="212"/>
        <v>#DIV/0!</v>
      </c>
      <c r="CG275" s="266">
        <f t="shared" si="213"/>
        <v>0</v>
      </c>
      <c r="CH275" s="202" t="e">
        <f>Пресс!AQ275*Пресс!H275/Пресс!I275</f>
        <v>#DIV/0!</v>
      </c>
      <c r="CI275" s="10"/>
      <c r="CJ275" s="202" t="e">
        <f>Пресс!AS275*Пресс!H275/Пресс!I275</f>
        <v>#DIV/0!</v>
      </c>
      <c r="CK275" s="35"/>
      <c r="CL275" s="294" t="e">
        <f t="shared" si="214"/>
        <v>#DIV/0!</v>
      </c>
      <c r="CM275" s="266">
        <f t="shared" si="215"/>
        <v>0</v>
      </c>
      <c r="CN275" s="202" t="e">
        <f>Пресс!AU275*Пресс!H275/Пресс!I275</f>
        <v>#DIV/0!</v>
      </c>
      <c r="CO275" s="30"/>
      <c r="CP275" s="199" t="e">
        <f>Пресс!AW275*Пресс!H275/Пресс!I275</f>
        <v>#DIV/0!</v>
      </c>
      <c r="CQ275" s="45"/>
    </row>
    <row r="276" spans="1:95" ht="19.5" customHeight="1" outlineLevel="1" thickBot="1" x14ac:dyDescent="0.25">
      <c r="A276" s="206"/>
      <c r="B276" s="1224"/>
      <c r="C276" s="336"/>
      <c r="D276" s="226">
        <f>Пресс!E276</f>
        <v>0</v>
      </c>
      <c r="E276" s="201">
        <f>Пресс!F276</f>
        <v>0</v>
      </c>
      <c r="F276" s="226">
        <f>Пресс!G276</f>
        <v>0</v>
      </c>
      <c r="G276" s="226"/>
      <c r="H276" s="226"/>
      <c r="I276" s="226"/>
      <c r="J276" s="825" t="e">
        <f>Пресс!K276*Пресс!H276/Пресс!I276</f>
        <v>#DIV/0!</v>
      </c>
      <c r="K276" s="826" t="e">
        <f t="shared" si="216"/>
        <v>#DIV/0!</v>
      </c>
      <c r="L276" s="818" t="e">
        <f>Пресс!K276*Пресс!H276/Пресс!J276</f>
        <v>#DIV/0!</v>
      </c>
      <c r="M276" s="962" t="e">
        <f t="shared" si="217"/>
        <v>#DIV/0!</v>
      </c>
      <c r="N276" s="950" t="e">
        <f t="shared" si="189"/>
        <v>#DIV/0!</v>
      </c>
      <c r="O276" s="876" t="e">
        <f t="shared" si="150"/>
        <v>#DIV/0!</v>
      </c>
      <c r="P276" s="825" t="e">
        <f>Пресс!O276*Пресс!H276/Пресс!I276</f>
        <v>#DIV/0!</v>
      </c>
      <c r="Q276" s="18"/>
      <c r="R276" s="877" t="e">
        <f>Пресс!O276*Пресс!H276/Пресс!J276</f>
        <v>#DIV/0!</v>
      </c>
      <c r="S276" s="18"/>
      <c r="T276" s="825" t="e">
        <f>Пресс!Q276*Пресс!H276/Пресс!I276</f>
        <v>#DIV/0!</v>
      </c>
      <c r="U276" s="18"/>
      <c r="V276" s="877" t="e">
        <f>Пресс!Q276*Пресс!H276/Пресс!J276</f>
        <v>#DIV/0!</v>
      </c>
      <c r="W276" s="245"/>
      <c r="X276" s="842" t="e">
        <f t="shared" si="199"/>
        <v>#DIV/0!</v>
      </c>
      <c r="Y276" s="876" t="e">
        <f t="shared" si="200"/>
        <v>#DIV/0!</v>
      </c>
      <c r="Z276" s="825" t="e">
        <f>Пресс!S276*Пресс!H276/Пресс!I276</f>
        <v>#DIV/0!</v>
      </c>
      <c r="AA276" s="18"/>
      <c r="AB276" s="877" t="e">
        <f>Пресс!S276*Пресс!H276/Пресс!J276</f>
        <v>#DIV/0!</v>
      </c>
      <c r="AC276" s="18"/>
      <c r="AD276" s="825" t="e">
        <f>Пресс!U276*Пресс!H276/Пресс!I276</f>
        <v>#DIV/0!</v>
      </c>
      <c r="AE276" s="18"/>
      <c r="AF276" s="877" t="e">
        <f>Пресс!U276*Пресс!H276/Пресс!J276</f>
        <v>#DIV/0!</v>
      </c>
      <c r="AG276" s="245"/>
      <c r="AH276" s="876" t="e">
        <f t="shared" si="207"/>
        <v>#DIV/0!</v>
      </c>
      <c r="AI276" s="876" t="e">
        <f t="shared" si="208"/>
        <v>#DIV/0!</v>
      </c>
      <c r="AJ276" s="908" t="e">
        <f>Пресс!W276*Пресс!H276/Пресс!I276</f>
        <v>#DIV/0!</v>
      </c>
      <c r="AK276" s="914"/>
      <c r="AL276" s="877" t="e">
        <f>Пресс!W276*Пресс!H276/Пресс!J276</f>
        <v>#DIV/0!</v>
      </c>
      <c r="AM276" s="18"/>
      <c r="AN276" s="908" t="e">
        <f>Пресс!Y276*Пресс!H276/Пресс!I276</f>
        <v>#DIV/0!</v>
      </c>
      <c r="AO276" s="914"/>
      <c r="AP276" s="877" t="e">
        <f>Пресс!Y276*Пресс!H276/Пресс!J276</f>
        <v>#DIV/0!</v>
      </c>
      <c r="AQ276" s="18"/>
      <c r="AR276" s="876" t="e">
        <f t="shared" si="164"/>
        <v>#DIV/0!</v>
      </c>
      <c r="AS276" s="876" t="e">
        <f t="shared" si="209"/>
        <v>#DIV/0!</v>
      </c>
      <c r="AT276" s="825" t="e">
        <f>Пресс!AA276*Пресс!H276/Пресс!I276</f>
        <v>#DIV/0!</v>
      </c>
      <c r="AU276" s="18"/>
      <c r="AV276" s="877" t="e">
        <f>Пресс!AA276*Пресс!H276/Пресс!J276</f>
        <v>#DIV/0!</v>
      </c>
      <c r="AW276" s="18"/>
      <c r="AX276" s="825" t="e">
        <f>Пресс!AC276*Пресс!H276/Пресс!I276</f>
        <v>#DIV/0!</v>
      </c>
      <c r="AY276" s="18"/>
      <c r="AZ276" s="877" t="e">
        <f>Пресс!AC276*Пресс!H276/Пресс!J276</f>
        <v>#DIV/0!</v>
      </c>
      <c r="BA276" s="245"/>
      <c r="BB276" s="842" t="e">
        <f t="shared" si="201"/>
        <v>#DIV/0!</v>
      </c>
      <c r="BC276" s="876" t="e">
        <f t="shared" si="202"/>
        <v>#DIV/0!</v>
      </c>
      <c r="BD276" s="825" t="e">
        <f>Пресс!AE276*Пресс!H276/Пресс!I276</f>
        <v>#DIV/0!</v>
      </c>
      <c r="BE276" s="18"/>
      <c r="BF276" s="877" t="e">
        <f>Пресс!AE276*Пресс!H276/Пресс!J276</f>
        <v>#DIV/0!</v>
      </c>
      <c r="BG276" s="18"/>
      <c r="BH276" s="825" t="e">
        <f>Пресс!AG276*Пресс!H276/Пресс!I276</f>
        <v>#DIV/0!</v>
      </c>
      <c r="BI276" s="29"/>
      <c r="BJ276" s="877" t="e">
        <f>Пресс!AG276*Пресс!H276/Пресс!J276</f>
        <v>#DIV/0!</v>
      </c>
      <c r="BK276" s="245"/>
      <c r="BL276" s="876" t="e">
        <f t="shared" si="203"/>
        <v>#DIV/0!</v>
      </c>
      <c r="BM276" s="876" t="e">
        <f t="shared" si="204"/>
        <v>#DIV/0!</v>
      </c>
      <c r="BN276" s="825" t="e">
        <f>Пресс!AI276*Пресс!H276/Пресс!I276</f>
        <v>#DIV/0!</v>
      </c>
      <c r="BO276" s="18"/>
      <c r="BP276" s="877" t="e">
        <f>Пресс!AI276*Пресс!H276/Пресс!J276</f>
        <v>#DIV/0!</v>
      </c>
      <c r="BQ276" s="18"/>
      <c r="BR276" s="825" t="e">
        <f>Пресс!AK276*Пресс!H276/Пресс!I276</f>
        <v>#DIV/0!</v>
      </c>
      <c r="BS276" s="18"/>
      <c r="BT276" s="877" t="e">
        <f>Пресс!AK276*Пресс!H276/Пресс!J276</f>
        <v>#DIV/0!</v>
      </c>
      <c r="BU276" s="245"/>
      <c r="BV276" s="842" t="e">
        <f t="shared" si="205"/>
        <v>#DIV/0!</v>
      </c>
      <c r="BW276" s="876" t="e">
        <f t="shared" si="206"/>
        <v>#DIV/0!</v>
      </c>
      <c r="BX276" s="825" t="e">
        <f>Пресс!AM276*Пресс!H276/Пресс!I276</f>
        <v>#DIV/0!</v>
      </c>
      <c r="BY276" s="18"/>
      <c r="BZ276" s="877" t="e">
        <f>Пресс!AM276*Пресс!H276/Пресс!J276</f>
        <v>#DIV/0!</v>
      </c>
      <c r="CA276" s="18"/>
      <c r="CB276" s="825" t="e">
        <f>Пресс!AO276*Пресс!H276/Пресс!I276</f>
        <v>#DIV/0!</v>
      </c>
      <c r="CC276" s="18"/>
      <c r="CD276" s="877" t="e">
        <f>Пресс!AO276*Пресс!H276/Пресс!J276</f>
        <v>#DIV/0!</v>
      </c>
      <c r="CE276" s="302"/>
      <c r="CF276" s="810" t="e">
        <f t="shared" ref="CF276:CF290" si="218">SUM(CH276,CJ276)</f>
        <v>#DIV/0!</v>
      </c>
      <c r="CG276" s="266">
        <f t="shared" ref="CG276:CG290" si="219">SUM(CI276,CK276)</f>
        <v>0</v>
      </c>
      <c r="CH276" s="202" t="e">
        <f>Пресс!AQ276*Пресс!H276/Пресс!I276</f>
        <v>#DIV/0!</v>
      </c>
      <c r="CI276" s="10"/>
      <c r="CJ276" s="202" t="e">
        <f>Пресс!AS276*Пресс!H276/Пресс!I276</f>
        <v>#DIV/0!</v>
      </c>
      <c r="CK276" s="35"/>
      <c r="CL276" s="294" t="e">
        <f t="shared" ref="CL276:CL288" si="220">SUM(CN276,CP276)</f>
        <v>#DIV/0!</v>
      </c>
      <c r="CM276" s="266">
        <f t="shared" ref="CM276:CM288" si="221">SUM(CO276,CQ276)</f>
        <v>0</v>
      </c>
      <c r="CN276" s="202" t="e">
        <f>Пресс!AU276*Пресс!H276/Пресс!I276</f>
        <v>#DIV/0!</v>
      </c>
      <c r="CO276" s="30"/>
      <c r="CP276" s="199" t="e">
        <f>Пресс!AW276*Пресс!H276/Пресс!I276</f>
        <v>#DIV/0!</v>
      </c>
      <c r="CQ276" s="45"/>
    </row>
    <row r="277" spans="1:95" ht="19.5" customHeight="1" outlineLevel="1" thickBot="1" x14ac:dyDescent="0.25">
      <c r="A277" s="206"/>
      <c r="B277" s="1224"/>
      <c r="C277" s="336"/>
      <c r="D277" s="226">
        <f>Пресс!E277</f>
        <v>0</v>
      </c>
      <c r="E277" s="201">
        <f>Пресс!F277</f>
        <v>0</v>
      </c>
      <c r="F277" s="226">
        <f>Пресс!G277</f>
        <v>0</v>
      </c>
      <c r="G277" s="226"/>
      <c r="H277" s="226"/>
      <c r="I277" s="226"/>
      <c r="J277" s="825" t="e">
        <f>Пресс!K277*Пресс!H277/Пресс!I277</f>
        <v>#DIV/0!</v>
      </c>
      <c r="K277" s="826" t="e">
        <f t="shared" si="216"/>
        <v>#DIV/0!</v>
      </c>
      <c r="L277" s="818" t="e">
        <f>Пресс!K277*Пресс!H277/Пресс!J277</f>
        <v>#DIV/0!</v>
      </c>
      <c r="M277" s="962" t="e">
        <f t="shared" si="217"/>
        <v>#DIV/0!</v>
      </c>
      <c r="N277" s="950" t="e">
        <f t="shared" si="189"/>
        <v>#DIV/0!</v>
      </c>
      <c r="O277" s="876" t="e">
        <f t="shared" ref="O277:O340" si="222">R277+V277</f>
        <v>#DIV/0!</v>
      </c>
      <c r="P277" s="825" t="e">
        <f>Пресс!O277*Пресс!H277/Пресс!I277</f>
        <v>#DIV/0!</v>
      </c>
      <c r="Q277" s="18"/>
      <c r="R277" s="877" t="e">
        <f>Пресс!O277*Пресс!H277/Пресс!J277</f>
        <v>#DIV/0!</v>
      </c>
      <c r="S277" s="18"/>
      <c r="T277" s="825" t="e">
        <f>Пресс!Q277*Пресс!H277/Пресс!I277</f>
        <v>#DIV/0!</v>
      </c>
      <c r="U277" s="18"/>
      <c r="V277" s="877" t="e">
        <f>Пресс!Q277*Пресс!H277/Пресс!J277</f>
        <v>#DIV/0!</v>
      </c>
      <c r="W277" s="245"/>
      <c r="X277" s="842" t="e">
        <f t="shared" si="199"/>
        <v>#DIV/0!</v>
      </c>
      <c r="Y277" s="876" t="e">
        <f t="shared" si="200"/>
        <v>#DIV/0!</v>
      </c>
      <c r="Z277" s="825" t="e">
        <f>Пресс!S277*Пресс!H277/Пресс!I277</f>
        <v>#DIV/0!</v>
      </c>
      <c r="AA277" s="18"/>
      <c r="AB277" s="877" t="e">
        <f>Пресс!S277*Пресс!H277/Пресс!J277</f>
        <v>#DIV/0!</v>
      </c>
      <c r="AC277" s="18"/>
      <c r="AD277" s="825" t="e">
        <f>Пресс!U277*Пресс!H277/Пресс!I277</f>
        <v>#DIV/0!</v>
      </c>
      <c r="AE277" s="18"/>
      <c r="AF277" s="877" t="e">
        <f>Пресс!U277*Пресс!H277/Пресс!J277</f>
        <v>#DIV/0!</v>
      </c>
      <c r="AG277" s="245"/>
      <c r="AH277" s="876" t="e">
        <f t="shared" si="207"/>
        <v>#DIV/0!</v>
      </c>
      <c r="AI277" s="876" t="e">
        <f t="shared" si="208"/>
        <v>#DIV/0!</v>
      </c>
      <c r="AJ277" s="908" t="e">
        <f>Пресс!W277*Пресс!H277/Пресс!I277</f>
        <v>#DIV/0!</v>
      </c>
      <c r="AK277" s="914"/>
      <c r="AL277" s="877" t="e">
        <f>Пресс!W277*Пресс!H277/Пресс!J277</f>
        <v>#DIV/0!</v>
      </c>
      <c r="AM277" s="18"/>
      <c r="AN277" s="908" t="e">
        <f>Пресс!Y277*Пресс!H277/Пресс!I277</f>
        <v>#DIV/0!</v>
      </c>
      <c r="AO277" s="914"/>
      <c r="AP277" s="877" t="e">
        <f>Пресс!Y277*Пресс!H277/Пресс!J277</f>
        <v>#DIV/0!</v>
      </c>
      <c r="AQ277" s="18"/>
      <c r="AR277" s="876" t="e">
        <f t="shared" si="164"/>
        <v>#DIV/0!</v>
      </c>
      <c r="AS277" s="876" t="e">
        <f t="shared" si="209"/>
        <v>#DIV/0!</v>
      </c>
      <c r="AT277" s="825" t="e">
        <f>Пресс!AA277*Пресс!H277/Пресс!I277</f>
        <v>#DIV/0!</v>
      </c>
      <c r="AU277" s="18"/>
      <c r="AV277" s="877" t="e">
        <f>Пресс!AA277*Пресс!H277/Пресс!J277</f>
        <v>#DIV/0!</v>
      </c>
      <c r="AW277" s="18"/>
      <c r="AX277" s="825" t="e">
        <f>Пресс!AC277*Пресс!H277/Пресс!I277</f>
        <v>#DIV/0!</v>
      </c>
      <c r="AY277" s="18"/>
      <c r="AZ277" s="877" t="e">
        <f>Пресс!AC277*Пресс!H277/Пресс!J277</f>
        <v>#DIV/0!</v>
      </c>
      <c r="BA277" s="245"/>
      <c r="BB277" s="842" t="e">
        <f t="shared" si="201"/>
        <v>#DIV/0!</v>
      </c>
      <c r="BC277" s="876" t="e">
        <f t="shared" si="202"/>
        <v>#DIV/0!</v>
      </c>
      <c r="BD277" s="825" t="e">
        <f>Пресс!AE277*Пресс!H277/Пресс!I277</f>
        <v>#DIV/0!</v>
      </c>
      <c r="BE277" s="18"/>
      <c r="BF277" s="877" t="e">
        <f>Пресс!AE277*Пресс!H277/Пресс!J277</f>
        <v>#DIV/0!</v>
      </c>
      <c r="BG277" s="18"/>
      <c r="BH277" s="825" t="e">
        <f>Пресс!AG277*Пресс!H277/Пресс!I277</f>
        <v>#DIV/0!</v>
      </c>
      <c r="BI277" s="29"/>
      <c r="BJ277" s="877" t="e">
        <f>Пресс!AG277*Пресс!H277/Пресс!J277</f>
        <v>#DIV/0!</v>
      </c>
      <c r="BK277" s="245"/>
      <c r="BL277" s="876" t="e">
        <f t="shared" si="203"/>
        <v>#DIV/0!</v>
      </c>
      <c r="BM277" s="876" t="e">
        <f t="shared" si="204"/>
        <v>#DIV/0!</v>
      </c>
      <c r="BN277" s="825" t="e">
        <f>Пресс!AI277*Пресс!H277/Пресс!I277</f>
        <v>#DIV/0!</v>
      </c>
      <c r="BO277" s="18"/>
      <c r="BP277" s="877" t="e">
        <f>Пресс!AI277*Пресс!H277/Пресс!J277</f>
        <v>#DIV/0!</v>
      </c>
      <c r="BQ277" s="18"/>
      <c r="BR277" s="825" t="e">
        <f>Пресс!AK277*Пресс!H277/Пресс!I277</f>
        <v>#DIV/0!</v>
      </c>
      <c r="BS277" s="18"/>
      <c r="BT277" s="877" t="e">
        <f>Пресс!AK277*Пресс!H277/Пресс!J277</f>
        <v>#DIV/0!</v>
      </c>
      <c r="BU277" s="245"/>
      <c r="BV277" s="842" t="e">
        <f t="shared" si="205"/>
        <v>#DIV/0!</v>
      </c>
      <c r="BW277" s="876" t="e">
        <f t="shared" si="206"/>
        <v>#DIV/0!</v>
      </c>
      <c r="BX277" s="825" t="e">
        <f>Пресс!AM277*Пресс!H277/Пресс!I277</f>
        <v>#DIV/0!</v>
      </c>
      <c r="BY277" s="18"/>
      <c r="BZ277" s="877" t="e">
        <f>Пресс!AM277*Пресс!H277/Пресс!J277</f>
        <v>#DIV/0!</v>
      </c>
      <c r="CA277" s="18"/>
      <c r="CB277" s="825" t="e">
        <f>Пресс!AO277*Пресс!H277/Пресс!I277</f>
        <v>#DIV/0!</v>
      </c>
      <c r="CC277" s="18"/>
      <c r="CD277" s="877" t="e">
        <f>Пресс!AO277*Пресс!H277/Пресс!J277</f>
        <v>#DIV/0!</v>
      </c>
      <c r="CE277" s="302"/>
      <c r="CF277" s="810" t="e">
        <f t="shared" si="218"/>
        <v>#DIV/0!</v>
      </c>
      <c r="CG277" s="266">
        <f t="shared" si="219"/>
        <v>0</v>
      </c>
      <c r="CH277" s="202" t="e">
        <f>Пресс!AQ277*Пресс!H277/Пресс!I277</f>
        <v>#DIV/0!</v>
      </c>
      <c r="CI277" s="10"/>
      <c r="CJ277" s="202" t="e">
        <f>Пресс!AS277*Пресс!H277/Пресс!I277</f>
        <v>#DIV/0!</v>
      </c>
      <c r="CK277" s="35"/>
      <c r="CL277" s="294" t="e">
        <f t="shared" si="220"/>
        <v>#DIV/0!</v>
      </c>
      <c r="CM277" s="266">
        <f t="shared" si="221"/>
        <v>0</v>
      </c>
      <c r="CN277" s="202" t="e">
        <f>Пресс!AU277*Пресс!H277/Пресс!I277</f>
        <v>#DIV/0!</v>
      </c>
      <c r="CO277" s="30"/>
      <c r="CP277" s="199" t="e">
        <f>Пресс!AW277*Пресс!H277/Пресс!I277</f>
        <v>#DIV/0!</v>
      </c>
      <c r="CQ277" s="45"/>
    </row>
    <row r="278" spans="1:95" ht="19.5" customHeight="1" outlineLevel="1" thickBot="1" x14ac:dyDescent="0.25">
      <c r="A278" s="206"/>
      <c r="B278" s="1224"/>
      <c r="C278" s="336"/>
      <c r="D278" s="226">
        <f>Пресс!E278</f>
        <v>0</v>
      </c>
      <c r="E278" s="201">
        <f>Пресс!F278</f>
        <v>0</v>
      </c>
      <c r="F278" s="226">
        <f>Пресс!G278</f>
        <v>0</v>
      </c>
      <c r="G278" s="226"/>
      <c r="H278" s="226"/>
      <c r="I278" s="226"/>
      <c r="J278" s="825" t="e">
        <f>Пресс!K278*Пресс!H278/Пресс!I278</f>
        <v>#DIV/0!</v>
      </c>
      <c r="K278" s="826" t="e">
        <f t="shared" si="216"/>
        <v>#DIV/0!</v>
      </c>
      <c r="L278" s="818" t="e">
        <f>Пресс!K278*Пресс!H278/Пресс!J278</f>
        <v>#DIV/0!</v>
      </c>
      <c r="M278" s="962" t="e">
        <f t="shared" si="217"/>
        <v>#DIV/0!</v>
      </c>
      <c r="N278" s="950" t="e">
        <f t="shared" si="189"/>
        <v>#DIV/0!</v>
      </c>
      <c r="O278" s="876" t="e">
        <f t="shared" si="222"/>
        <v>#DIV/0!</v>
      </c>
      <c r="P278" s="825" t="e">
        <f>Пресс!O278*Пресс!H278/Пресс!I278</f>
        <v>#DIV/0!</v>
      </c>
      <c r="Q278" s="18"/>
      <c r="R278" s="877" t="e">
        <f>Пресс!O278*Пресс!H278/Пресс!J278</f>
        <v>#DIV/0!</v>
      </c>
      <c r="S278" s="18"/>
      <c r="T278" s="825" t="e">
        <f>Пресс!Q278*Пресс!H278/Пресс!I278</f>
        <v>#DIV/0!</v>
      </c>
      <c r="U278" s="18"/>
      <c r="V278" s="877" t="e">
        <f>Пресс!Q278*Пресс!H278/Пресс!J278</f>
        <v>#DIV/0!</v>
      </c>
      <c r="W278" s="245"/>
      <c r="X278" s="842" t="e">
        <f t="shared" si="199"/>
        <v>#DIV/0!</v>
      </c>
      <c r="Y278" s="876" t="e">
        <f t="shared" si="200"/>
        <v>#DIV/0!</v>
      </c>
      <c r="Z278" s="825" t="e">
        <f>Пресс!S278*Пресс!H278/Пресс!I278</f>
        <v>#DIV/0!</v>
      </c>
      <c r="AA278" s="18"/>
      <c r="AB278" s="877" t="e">
        <f>Пресс!S278*Пресс!H278/Пресс!J278</f>
        <v>#DIV/0!</v>
      </c>
      <c r="AC278" s="18"/>
      <c r="AD278" s="825" t="e">
        <f>Пресс!U278*Пресс!H278/Пресс!I278</f>
        <v>#DIV/0!</v>
      </c>
      <c r="AE278" s="18"/>
      <c r="AF278" s="877" t="e">
        <f>Пресс!U278*Пресс!H278/Пресс!J278</f>
        <v>#DIV/0!</v>
      </c>
      <c r="AG278" s="245"/>
      <c r="AH278" s="876" t="e">
        <f t="shared" si="207"/>
        <v>#DIV/0!</v>
      </c>
      <c r="AI278" s="876" t="e">
        <f t="shared" si="208"/>
        <v>#DIV/0!</v>
      </c>
      <c r="AJ278" s="908" t="e">
        <f>Пресс!W278*Пресс!H278/Пресс!I278</f>
        <v>#DIV/0!</v>
      </c>
      <c r="AK278" s="914"/>
      <c r="AL278" s="877" t="e">
        <f>Пресс!W278*Пресс!H278/Пресс!J278</f>
        <v>#DIV/0!</v>
      </c>
      <c r="AM278" s="18"/>
      <c r="AN278" s="908" t="e">
        <f>Пресс!Y278*Пресс!H278/Пресс!I278</f>
        <v>#DIV/0!</v>
      </c>
      <c r="AO278" s="914"/>
      <c r="AP278" s="877" t="e">
        <f>Пресс!Y278*Пресс!H278/Пресс!J278</f>
        <v>#DIV/0!</v>
      </c>
      <c r="AQ278" s="18"/>
      <c r="AR278" s="876" t="e">
        <f t="shared" si="164"/>
        <v>#DIV/0!</v>
      </c>
      <c r="AS278" s="876" t="e">
        <f t="shared" si="209"/>
        <v>#DIV/0!</v>
      </c>
      <c r="AT278" s="825" t="e">
        <f>Пресс!AA278*Пресс!H278/Пресс!I278</f>
        <v>#DIV/0!</v>
      </c>
      <c r="AU278" s="18"/>
      <c r="AV278" s="877" t="e">
        <f>Пресс!AA278*Пресс!H278/Пресс!J278</f>
        <v>#DIV/0!</v>
      </c>
      <c r="AW278" s="18"/>
      <c r="AX278" s="825" t="e">
        <f>Пресс!AC278*Пресс!H278/Пресс!I278</f>
        <v>#DIV/0!</v>
      </c>
      <c r="AY278" s="18"/>
      <c r="AZ278" s="877" t="e">
        <f>Пресс!AC278*Пресс!H278/Пресс!J278</f>
        <v>#DIV/0!</v>
      </c>
      <c r="BA278" s="245"/>
      <c r="BB278" s="842" t="e">
        <f t="shared" si="201"/>
        <v>#DIV/0!</v>
      </c>
      <c r="BC278" s="876" t="e">
        <f t="shared" si="202"/>
        <v>#DIV/0!</v>
      </c>
      <c r="BD278" s="825" t="e">
        <f>Пресс!AE278*Пресс!H278/Пресс!I278</f>
        <v>#DIV/0!</v>
      </c>
      <c r="BE278" s="18"/>
      <c r="BF278" s="877" t="e">
        <f>Пресс!AE278*Пресс!H278/Пресс!J278</f>
        <v>#DIV/0!</v>
      </c>
      <c r="BG278" s="18"/>
      <c r="BH278" s="825" t="e">
        <f>Пресс!AG278*Пресс!H278/Пресс!I278</f>
        <v>#DIV/0!</v>
      </c>
      <c r="BI278" s="29"/>
      <c r="BJ278" s="877" t="e">
        <f>Пресс!AG278*Пресс!H278/Пресс!J278</f>
        <v>#DIV/0!</v>
      </c>
      <c r="BK278" s="245"/>
      <c r="BL278" s="876" t="e">
        <f t="shared" si="203"/>
        <v>#DIV/0!</v>
      </c>
      <c r="BM278" s="876" t="e">
        <f t="shared" si="204"/>
        <v>#DIV/0!</v>
      </c>
      <c r="BN278" s="825" t="e">
        <f>Пресс!AI278*Пресс!H278/Пресс!I278</f>
        <v>#DIV/0!</v>
      </c>
      <c r="BO278" s="18"/>
      <c r="BP278" s="877" t="e">
        <f>Пресс!AI278*Пресс!H278/Пресс!J278</f>
        <v>#DIV/0!</v>
      </c>
      <c r="BQ278" s="18"/>
      <c r="BR278" s="825" t="e">
        <f>Пресс!AK278*Пресс!H278/Пресс!I278</f>
        <v>#DIV/0!</v>
      </c>
      <c r="BS278" s="18"/>
      <c r="BT278" s="877" t="e">
        <f>Пресс!AK278*Пресс!H278/Пресс!J278</f>
        <v>#DIV/0!</v>
      </c>
      <c r="BU278" s="245"/>
      <c r="BV278" s="842" t="e">
        <f t="shared" si="205"/>
        <v>#DIV/0!</v>
      </c>
      <c r="BW278" s="876" t="e">
        <f t="shared" si="206"/>
        <v>#DIV/0!</v>
      </c>
      <c r="BX278" s="825" t="e">
        <f>Пресс!AM278*Пресс!H278/Пресс!I278</f>
        <v>#DIV/0!</v>
      </c>
      <c r="BY278" s="18"/>
      <c r="BZ278" s="877" t="e">
        <f>Пресс!AM278*Пресс!H278/Пресс!J278</f>
        <v>#DIV/0!</v>
      </c>
      <c r="CA278" s="18"/>
      <c r="CB278" s="825" t="e">
        <f>Пресс!AO278*Пресс!H278/Пресс!I278</f>
        <v>#DIV/0!</v>
      </c>
      <c r="CC278" s="18"/>
      <c r="CD278" s="877" t="e">
        <f>Пресс!AO278*Пресс!H278/Пресс!J278</f>
        <v>#DIV/0!</v>
      </c>
      <c r="CE278" s="302"/>
      <c r="CF278" s="810" t="e">
        <f t="shared" si="218"/>
        <v>#DIV/0!</v>
      </c>
      <c r="CG278" s="266">
        <f t="shared" si="219"/>
        <v>0</v>
      </c>
      <c r="CH278" s="202" t="e">
        <f>Пресс!AQ278*Пресс!H278/Пресс!I278</f>
        <v>#DIV/0!</v>
      </c>
      <c r="CI278" s="10"/>
      <c r="CJ278" s="202" t="e">
        <f>Пресс!AS278*Пресс!H278/Пресс!I278</f>
        <v>#DIV/0!</v>
      </c>
      <c r="CK278" s="35"/>
      <c r="CL278" s="294" t="e">
        <f t="shared" si="220"/>
        <v>#DIV/0!</v>
      </c>
      <c r="CM278" s="266">
        <f t="shared" si="221"/>
        <v>0</v>
      </c>
      <c r="CN278" s="202" t="e">
        <f>Пресс!AU278*Пресс!H278/Пресс!I278</f>
        <v>#DIV/0!</v>
      </c>
      <c r="CO278" s="30"/>
      <c r="CP278" s="199" t="e">
        <f>Пресс!AW278*Пресс!H278/Пресс!I278</f>
        <v>#DIV/0!</v>
      </c>
      <c r="CQ278" s="45"/>
    </row>
    <row r="279" spans="1:95" ht="19.5" customHeight="1" outlineLevel="1" thickBot="1" x14ac:dyDescent="0.25">
      <c r="A279" s="206"/>
      <c r="B279" s="1224"/>
      <c r="C279" s="336"/>
      <c r="D279" s="226">
        <f>Пресс!E279</f>
        <v>0</v>
      </c>
      <c r="E279" s="201">
        <f>Пресс!F279</f>
        <v>0</v>
      </c>
      <c r="F279" s="226">
        <f>Пресс!G279</f>
        <v>0</v>
      </c>
      <c r="G279" s="226"/>
      <c r="H279" s="226"/>
      <c r="I279" s="226"/>
      <c r="J279" s="825" t="e">
        <f>Пресс!K279*Пресс!H279/Пресс!I279</f>
        <v>#DIV/0!</v>
      </c>
      <c r="K279" s="826" t="e">
        <f t="shared" si="216"/>
        <v>#DIV/0!</v>
      </c>
      <c r="L279" s="818" t="e">
        <f>Пресс!K279*Пресс!H279/Пресс!J279</f>
        <v>#DIV/0!</v>
      </c>
      <c r="M279" s="962" t="e">
        <f t="shared" si="217"/>
        <v>#DIV/0!</v>
      </c>
      <c r="N279" s="950" t="e">
        <f t="shared" si="189"/>
        <v>#DIV/0!</v>
      </c>
      <c r="O279" s="876" t="e">
        <f t="shared" si="222"/>
        <v>#DIV/0!</v>
      </c>
      <c r="P279" s="825" t="e">
        <f>Пресс!O279*Пресс!H279/Пресс!I279</f>
        <v>#DIV/0!</v>
      </c>
      <c r="Q279" s="18"/>
      <c r="R279" s="877" t="e">
        <f>Пресс!O279*Пресс!H279/Пресс!J279</f>
        <v>#DIV/0!</v>
      </c>
      <c r="S279" s="18"/>
      <c r="T279" s="825" t="e">
        <f>Пресс!Q279*Пресс!H279/Пресс!I279</f>
        <v>#DIV/0!</v>
      </c>
      <c r="U279" s="18"/>
      <c r="V279" s="877" t="e">
        <f>Пресс!Q279*Пресс!H279/Пресс!J279</f>
        <v>#DIV/0!</v>
      </c>
      <c r="W279" s="245"/>
      <c r="X279" s="842" t="e">
        <f t="shared" si="199"/>
        <v>#DIV/0!</v>
      </c>
      <c r="Y279" s="876" t="e">
        <f t="shared" si="200"/>
        <v>#DIV/0!</v>
      </c>
      <c r="Z279" s="825" t="e">
        <f>Пресс!S279*Пресс!H279/Пресс!I279</f>
        <v>#DIV/0!</v>
      </c>
      <c r="AA279" s="18"/>
      <c r="AB279" s="877" t="e">
        <f>Пресс!S279*Пресс!H279/Пресс!J279</f>
        <v>#DIV/0!</v>
      </c>
      <c r="AC279" s="18"/>
      <c r="AD279" s="825" t="e">
        <f>Пресс!U279*Пресс!H279/Пресс!I279</f>
        <v>#DIV/0!</v>
      </c>
      <c r="AE279" s="18"/>
      <c r="AF279" s="877" t="e">
        <f>Пресс!U279*Пресс!H279/Пресс!J279</f>
        <v>#DIV/0!</v>
      </c>
      <c r="AG279" s="245"/>
      <c r="AH279" s="876" t="e">
        <f t="shared" si="207"/>
        <v>#DIV/0!</v>
      </c>
      <c r="AI279" s="876" t="e">
        <f t="shared" si="208"/>
        <v>#DIV/0!</v>
      </c>
      <c r="AJ279" s="908" t="e">
        <f>Пресс!W279*Пресс!H279/Пресс!I279</f>
        <v>#DIV/0!</v>
      </c>
      <c r="AK279" s="914"/>
      <c r="AL279" s="877" t="e">
        <f>Пресс!W279*Пресс!H279/Пресс!J279</f>
        <v>#DIV/0!</v>
      </c>
      <c r="AM279" s="18"/>
      <c r="AN279" s="908" t="e">
        <f>Пресс!Y279*Пресс!H279/Пресс!I279</f>
        <v>#DIV/0!</v>
      </c>
      <c r="AO279" s="914"/>
      <c r="AP279" s="877" t="e">
        <f>Пресс!Y279*Пресс!H279/Пресс!J279</f>
        <v>#DIV/0!</v>
      </c>
      <c r="AQ279" s="18"/>
      <c r="AR279" s="876" t="e">
        <f t="shared" si="164"/>
        <v>#DIV/0!</v>
      </c>
      <c r="AS279" s="876" t="e">
        <f t="shared" si="209"/>
        <v>#DIV/0!</v>
      </c>
      <c r="AT279" s="825" t="e">
        <f>Пресс!AA279*Пресс!H279/Пресс!I279</f>
        <v>#DIV/0!</v>
      </c>
      <c r="AU279" s="18"/>
      <c r="AV279" s="877" t="e">
        <f>Пресс!AA279*Пресс!H279/Пресс!J279</f>
        <v>#DIV/0!</v>
      </c>
      <c r="AW279" s="18"/>
      <c r="AX279" s="825" t="e">
        <f>Пресс!AC279*Пресс!H279/Пресс!I279</f>
        <v>#DIV/0!</v>
      </c>
      <c r="AY279" s="18"/>
      <c r="AZ279" s="877" t="e">
        <f>Пресс!AC279*Пресс!H279/Пресс!J279</f>
        <v>#DIV/0!</v>
      </c>
      <c r="BA279" s="245"/>
      <c r="BB279" s="842" t="e">
        <f t="shared" si="201"/>
        <v>#DIV/0!</v>
      </c>
      <c r="BC279" s="876" t="e">
        <f t="shared" si="202"/>
        <v>#DIV/0!</v>
      </c>
      <c r="BD279" s="825" t="e">
        <f>Пресс!AE279*Пресс!H279/Пресс!I279</f>
        <v>#DIV/0!</v>
      </c>
      <c r="BE279" s="18"/>
      <c r="BF279" s="877" t="e">
        <f>Пресс!AE279*Пресс!H279/Пресс!J279</f>
        <v>#DIV/0!</v>
      </c>
      <c r="BG279" s="18"/>
      <c r="BH279" s="825" t="e">
        <f>Пресс!AG279*Пресс!H279/Пресс!I279</f>
        <v>#DIV/0!</v>
      </c>
      <c r="BI279" s="29"/>
      <c r="BJ279" s="877" t="e">
        <f>Пресс!AG279*Пресс!H279/Пресс!J279</f>
        <v>#DIV/0!</v>
      </c>
      <c r="BK279" s="245"/>
      <c r="BL279" s="876" t="e">
        <f t="shared" si="203"/>
        <v>#DIV/0!</v>
      </c>
      <c r="BM279" s="876" t="e">
        <f t="shared" si="204"/>
        <v>#DIV/0!</v>
      </c>
      <c r="BN279" s="825" t="e">
        <f>Пресс!AI279*Пресс!H279/Пресс!I279</f>
        <v>#DIV/0!</v>
      </c>
      <c r="BO279" s="18"/>
      <c r="BP279" s="877" t="e">
        <f>Пресс!AI279*Пресс!H279/Пресс!J279</f>
        <v>#DIV/0!</v>
      </c>
      <c r="BQ279" s="18"/>
      <c r="BR279" s="825" t="e">
        <f>Пресс!AK279*Пресс!H279/Пресс!I279</f>
        <v>#DIV/0!</v>
      </c>
      <c r="BS279" s="18"/>
      <c r="BT279" s="877" t="e">
        <f>Пресс!AK279*Пресс!H279/Пресс!J279</f>
        <v>#DIV/0!</v>
      </c>
      <c r="BU279" s="245"/>
      <c r="BV279" s="842" t="e">
        <f t="shared" si="205"/>
        <v>#DIV/0!</v>
      </c>
      <c r="BW279" s="876" t="e">
        <f t="shared" si="206"/>
        <v>#DIV/0!</v>
      </c>
      <c r="BX279" s="825" t="e">
        <f>Пресс!AM279*Пресс!H279/Пресс!I279</f>
        <v>#DIV/0!</v>
      </c>
      <c r="BY279" s="18"/>
      <c r="BZ279" s="877" t="e">
        <f>Пресс!AM279*Пресс!H279/Пресс!J279</f>
        <v>#DIV/0!</v>
      </c>
      <c r="CA279" s="18"/>
      <c r="CB279" s="825" t="e">
        <f>Пресс!AO279*Пресс!H279/Пресс!I279</f>
        <v>#DIV/0!</v>
      </c>
      <c r="CC279" s="18"/>
      <c r="CD279" s="877" t="e">
        <f>Пресс!AO279*Пресс!H279/Пресс!J279</f>
        <v>#DIV/0!</v>
      </c>
      <c r="CE279" s="302"/>
      <c r="CF279" s="810" t="e">
        <f t="shared" si="218"/>
        <v>#DIV/0!</v>
      </c>
      <c r="CG279" s="266">
        <f t="shared" si="219"/>
        <v>0</v>
      </c>
      <c r="CH279" s="202" t="e">
        <f>Пресс!AQ279*Пресс!H279/Пресс!I279</f>
        <v>#DIV/0!</v>
      </c>
      <c r="CI279" s="10"/>
      <c r="CJ279" s="202" t="e">
        <f>Пресс!AS279*Пресс!H279/Пресс!I279</f>
        <v>#DIV/0!</v>
      </c>
      <c r="CK279" s="35"/>
      <c r="CL279" s="294" t="e">
        <f t="shared" si="220"/>
        <v>#DIV/0!</v>
      </c>
      <c r="CM279" s="266">
        <f t="shared" si="221"/>
        <v>0</v>
      </c>
      <c r="CN279" s="202" t="e">
        <f>Пресс!AU279*Пресс!H279/Пресс!I279</f>
        <v>#DIV/0!</v>
      </c>
      <c r="CO279" s="30"/>
      <c r="CP279" s="199" t="e">
        <f>Пресс!AW279*Пресс!H279/Пресс!I279</f>
        <v>#DIV/0!</v>
      </c>
      <c r="CQ279" s="45"/>
    </row>
    <row r="280" spans="1:95" ht="19.5" customHeight="1" outlineLevel="1" thickBot="1" x14ac:dyDescent="0.25">
      <c r="A280" s="206"/>
      <c r="B280" s="1224"/>
      <c r="C280" s="336"/>
      <c r="D280" s="226">
        <f>Пресс!E280</f>
        <v>0</v>
      </c>
      <c r="E280" s="201">
        <f>Пресс!F280</f>
        <v>0</v>
      </c>
      <c r="F280" s="226">
        <f>Пресс!G280</f>
        <v>0</v>
      </c>
      <c r="G280" s="226"/>
      <c r="H280" s="226"/>
      <c r="I280" s="226"/>
      <c r="J280" s="825" t="e">
        <f>Пресс!K280*Пресс!H280/Пресс!I280</f>
        <v>#DIV/0!</v>
      </c>
      <c r="K280" s="826" t="e">
        <f t="shared" si="216"/>
        <v>#DIV/0!</v>
      </c>
      <c r="L280" s="818" t="e">
        <f>Пресс!K280*Пресс!H280/Пресс!J280</f>
        <v>#DIV/0!</v>
      </c>
      <c r="M280" s="962" t="e">
        <f t="shared" si="217"/>
        <v>#DIV/0!</v>
      </c>
      <c r="N280" s="950" t="e">
        <f t="shared" si="189"/>
        <v>#DIV/0!</v>
      </c>
      <c r="O280" s="876" t="e">
        <f t="shared" si="222"/>
        <v>#DIV/0!</v>
      </c>
      <c r="P280" s="825" t="e">
        <f>Пресс!O280*Пресс!H280/Пресс!I280</f>
        <v>#DIV/0!</v>
      </c>
      <c r="Q280" s="18"/>
      <c r="R280" s="877" t="e">
        <f>Пресс!O280*Пресс!H280/Пресс!J280</f>
        <v>#DIV/0!</v>
      </c>
      <c r="S280" s="18"/>
      <c r="T280" s="825" t="e">
        <f>Пресс!Q280*Пресс!H280/Пресс!I280</f>
        <v>#DIV/0!</v>
      </c>
      <c r="U280" s="18"/>
      <c r="V280" s="877" t="e">
        <f>Пресс!Q280*Пресс!H280/Пресс!J280</f>
        <v>#DIV/0!</v>
      </c>
      <c r="W280" s="245"/>
      <c r="X280" s="842" t="e">
        <f t="shared" si="199"/>
        <v>#DIV/0!</v>
      </c>
      <c r="Y280" s="876" t="e">
        <f t="shared" si="200"/>
        <v>#DIV/0!</v>
      </c>
      <c r="Z280" s="825" t="e">
        <f>Пресс!S280*Пресс!H280/Пресс!I280</f>
        <v>#DIV/0!</v>
      </c>
      <c r="AA280" s="18"/>
      <c r="AB280" s="877" t="e">
        <f>Пресс!S280*Пресс!H280/Пресс!J280</f>
        <v>#DIV/0!</v>
      </c>
      <c r="AC280" s="18"/>
      <c r="AD280" s="825" t="e">
        <f>Пресс!U280*Пресс!H280/Пресс!I280</f>
        <v>#DIV/0!</v>
      </c>
      <c r="AE280" s="18"/>
      <c r="AF280" s="877" t="e">
        <f>Пресс!U280*Пресс!H280/Пресс!J280</f>
        <v>#DIV/0!</v>
      </c>
      <c r="AG280" s="245"/>
      <c r="AH280" s="876" t="e">
        <f t="shared" si="207"/>
        <v>#DIV/0!</v>
      </c>
      <c r="AI280" s="876" t="e">
        <f t="shared" si="208"/>
        <v>#DIV/0!</v>
      </c>
      <c r="AJ280" s="908" t="e">
        <f>Пресс!W280*Пресс!H280/Пресс!I280</f>
        <v>#DIV/0!</v>
      </c>
      <c r="AK280" s="914"/>
      <c r="AL280" s="877" t="e">
        <f>Пресс!W280*Пресс!H280/Пресс!J280</f>
        <v>#DIV/0!</v>
      </c>
      <c r="AM280" s="18"/>
      <c r="AN280" s="908" t="e">
        <f>Пресс!Y280*Пресс!H280/Пресс!I280</f>
        <v>#DIV/0!</v>
      </c>
      <c r="AO280" s="914"/>
      <c r="AP280" s="877" t="e">
        <f>Пресс!Y280*Пресс!H280/Пресс!J280</f>
        <v>#DIV/0!</v>
      </c>
      <c r="AQ280" s="18"/>
      <c r="AR280" s="876" t="e">
        <f t="shared" si="164"/>
        <v>#DIV/0!</v>
      </c>
      <c r="AS280" s="876" t="e">
        <f t="shared" si="209"/>
        <v>#DIV/0!</v>
      </c>
      <c r="AT280" s="825" t="e">
        <f>Пресс!AA280*Пресс!H280/Пресс!I280</f>
        <v>#DIV/0!</v>
      </c>
      <c r="AU280" s="18"/>
      <c r="AV280" s="877" t="e">
        <f>Пресс!AA280*Пресс!H280/Пресс!J280</f>
        <v>#DIV/0!</v>
      </c>
      <c r="AW280" s="18"/>
      <c r="AX280" s="825" t="e">
        <f>Пресс!AC280*Пресс!H280/Пресс!I280</f>
        <v>#DIV/0!</v>
      </c>
      <c r="AY280" s="18"/>
      <c r="AZ280" s="877" t="e">
        <f>Пресс!AC280*Пресс!H280/Пресс!J280</f>
        <v>#DIV/0!</v>
      </c>
      <c r="BA280" s="245"/>
      <c r="BB280" s="842" t="e">
        <f t="shared" si="201"/>
        <v>#DIV/0!</v>
      </c>
      <c r="BC280" s="876" t="e">
        <f t="shared" si="202"/>
        <v>#DIV/0!</v>
      </c>
      <c r="BD280" s="825" t="e">
        <f>Пресс!AE280*Пресс!H280/Пресс!I280</f>
        <v>#DIV/0!</v>
      </c>
      <c r="BE280" s="18"/>
      <c r="BF280" s="877" t="e">
        <f>Пресс!AE280*Пресс!H280/Пресс!J280</f>
        <v>#DIV/0!</v>
      </c>
      <c r="BG280" s="18"/>
      <c r="BH280" s="825" t="e">
        <f>Пресс!AG280*Пресс!H280/Пресс!I280</f>
        <v>#DIV/0!</v>
      </c>
      <c r="BI280" s="29"/>
      <c r="BJ280" s="877" t="e">
        <f>Пресс!AG280*Пресс!H280/Пресс!J280</f>
        <v>#DIV/0!</v>
      </c>
      <c r="BK280" s="245"/>
      <c r="BL280" s="876" t="e">
        <f t="shared" si="203"/>
        <v>#DIV/0!</v>
      </c>
      <c r="BM280" s="876" t="e">
        <f t="shared" si="204"/>
        <v>#DIV/0!</v>
      </c>
      <c r="BN280" s="825" t="e">
        <f>Пресс!AI280*Пресс!H280/Пресс!I280</f>
        <v>#DIV/0!</v>
      </c>
      <c r="BO280" s="18"/>
      <c r="BP280" s="877" t="e">
        <f>Пресс!AI280*Пресс!H280/Пресс!J280</f>
        <v>#DIV/0!</v>
      </c>
      <c r="BQ280" s="18"/>
      <c r="BR280" s="825" t="e">
        <f>Пресс!AK280*Пресс!H280/Пресс!I280</f>
        <v>#DIV/0!</v>
      </c>
      <c r="BS280" s="18"/>
      <c r="BT280" s="877" t="e">
        <f>Пресс!AK280*Пресс!H280/Пресс!J280</f>
        <v>#DIV/0!</v>
      </c>
      <c r="BU280" s="245"/>
      <c r="BV280" s="842" t="e">
        <f t="shared" si="205"/>
        <v>#DIV/0!</v>
      </c>
      <c r="BW280" s="876" t="e">
        <f t="shared" si="206"/>
        <v>#DIV/0!</v>
      </c>
      <c r="BX280" s="825" t="e">
        <f>Пресс!AM280*Пресс!H280/Пресс!I280</f>
        <v>#DIV/0!</v>
      </c>
      <c r="BY280" s="18"/>
      <c r="BZ280" s="877" t="e">
        <f>Пресс!AM280*Пресс!H280/Пресс!J280</f>
        <v>#DIV/0!</v>
      </c>
      <c r="CA280" s="18"/>
      <c r="CB280" s="825" t="e">
        <f>Пресс!AO280*Пресс!H280/Пресс!I280</f>
        <v>#DIV/0!</v>
      </c>
      <c r="CC280" s="18"/>
      <c r="CD280" s="877" t="e">
        <f>Пресс!AO280*Пресс!H280/Пресс!J280</f>
        <v>#DIV/0!</v>
      </c>
      <c r="CE280" s="302"/>
      <c r="CF280" s="810" t="e">
        <f t="shared" si="218"/>
        <v>#DIV/0!</v>
      </c>
      <c r="CG280" s="266">
        <f t="shared" si="219"/>
        <v>0</v>
      </c>
      <c r="CH280" s="202" t="e">
        <f>Пресс!AQ280*Пресс!H280/Пресс!I280</f>
        <v>#DIV/0!</v>
      </c>
      <c r="CI280" s="10"/>
      <c r="CJ280" s="202" t="e">
        <f>Пресс!AS280*Пресс!H280/Пресс!I280</f>
        <v>#DIV/0!</v>
      </c>
      <c r="CK280" s="35"/>
      <c r="CL280" s="294" t="e">
        <f t="shared" si="220"/>
        <v>#DIV/0!</v>
      </c>
      <c r="CM280" s="266">
        <f t="shared" si="221"/>
        <v>0</v>
      </c>
      <c r="CN280" s="202" t="e">
        <f>Пресс!AU280*Пресс!H280/Пресс!I280</f>
        <v>#DIV/0!</v>
      </c>
      <c r="CO280" s="30"/>
      <c r="CP280" s="199" t="e">
        <f>Пресс!AW280*Пресс!H280/Пресс!I280</f>
        <v>#DIV/0!</v>
      </c>
      <c r="CQ280" s="45"/>
    </row>
    <row r="281" spans="1:95" ht="19.5" customHeight="1" outlineLevel="1" thickBot="1" x14ac:dyDescent="0.25">
      <c r="A281" s="206"/>
      <c r="B281" s="1224"/>
      <c r="C281" s="336"/>
      <c r="D281" s="226">
        <f>Пресс!E281</f>
        <v>0</v>
      </c>
      <c r="E281" s="201">
        <f>Пресс!F281</f>
        <v>0</v>
      </c>
      <c r="F281" s="226">
        <f>Пресс!G281</f>
        <v>0</v>
      </c>
      <c r="G281" s="226"/>
      <c r="H281" s="226"/>
      <c r="I281" s="226"/>
      <c r="J281" s="825" t="e">
        <f>Пресс!K281*Пресс!H281/Пресс!I281</f>
        <v>#DIV/0!</v>
      </c>
      <c r="K281" s="826" t="e">
        <f t="shared" si="216"/>
        <v>#DIV/0!</v>
      </c>
      <c r="L281" s="818" t="e">
        <f>Пресс!K281*Пресс!H281/Пресс!J281</f>
        <v>#DIV/0!</v>
      </c>
      <c r="M281" s="962" t="e">
        <f t="shared" si="217"/>
        <v>#DIV/0!</v>
      </c>
      <c r="N281" s="950" t="e">
        <f t="shared" si="189"/>
        <v>#DIV/0!</v>
      </c>
      <c r="O281" s="876" t="e">
        <f t="shared" si="222"/>
        <v>#DIV/0!</v>
      </c>
      <c r="P281" s="825" t="e">
        <f>Пресс!O281*Пресс!H281/Пресс!I281</f>
        <v>#DIV/0!</v>
      </c>
      <c r="Q281" s="18"/>
      <c r="R281" s="877" t="e">
        <f>Пресс!O281*Пресс!H281/Пресс!J281</f>
        <v>#DIV/0!</v>
      </c>
      <c r="S281" s="18"/>
      <c r="T281" s="825" t="e">
        <f>Пресс!Q281*Пресс!H281/Пресс!I281</f>
        <v>#DIV/0!</v>
      </c>
      <c r="U281" s="18"/>
      <c r="V281" s="877" t="e">
        <f>Пресс!Q281*Пресс!H281/Пресс!J281</f>
        <v>#DIV/0!</v>
      </c>
      <c r="W281" s="245"/>
      <c r="X281" s="842" t="e">
        <f t="shared" si="199"/>
        <v>#DIV/0!</v>
      </c>
      <c r="Y281" s="876" t="e">
        <f t="shared" si="200"/>
        <v>#DIV/0!</v>
      </c>
      <c r="Z281" s="825" t="e">
        <f>Пресс!S281*Пресс!H281/Пресс!I281</f>
        <v>#DIV/0!</v>
      </c>
      <c r="AA281" s="18"/>
      <c r="AB281" s="877" t="e">
        <f>Пресс!S281*Пресс!H281/Пресс!J281</f>
        <v>#DIV/0!</v>
      </c>
      <c r="AC281" s="18"/>
      <c r="AD281" s="825" t="e">
        <f>Пресс!U281*Пресс!H281/Пресс!I281</f>
        <v>#DIV/0!</v>
      </c>
      <c r="AE281" s="18"/>
      <c r="AF281" s="877" t="e">
        <f>Пресс!U281*Пресс!H281/Пресс!J281</f>
        <v>#DIV/0!</v>
      </c>
      <c r="AG281" s="245"/>
      <c r="AH281" s="876" t="e">
        <f t="shared" si="207"/>
        <v>#DIV/0!</v>
      </c>
      <c r="AI281" s="876" t="e">
        <f t="shared" si="208"/>
        <v>#DIV/0!</v>
      </c>
      <c r="AJ281" s="908" t="e">
        <f>Пресс!W281*Пресс!H281/Пресс!I281</f>
        <v>#DIV/0!</v>
      </c>
      <c r="AK281" s="914"/>
      <c r="AL281" s="877" t="e">
        <f>Пресс!W281*Пресс!H281/Пресс!J281</f>
        <v>#DIV/0!</v>
      </c>
      <c r="AM281" s="18"/>
      <c r="AN281" s="908" t="e">
        <f>Пресс!Y281*Пресс!H281/Пресс!I281</f>
        <v>#DIV/0!</v>
      </c>
      <c r="AO281" s="914"/>
      <c r="AP281" s="877" t="e">
        <f>Пресс!Y281*Пресс!H281/Пресс!J281</f>
        <v>#DIV/0!</v>
      </c>
      <c r="AQ281" s="18"/>
      <c r="AR281" s="876" t="e">
        <f t="shared" si="164"/>
        <v>#DIV/0!</v>
      </c>
      <c r="AS281" s="876" t="e">
        <f t="shared" si="209"/>
        <v>#DIV/0!</v>
      </c>
      <c r="AT281" s="825" t="e">
        <f>Пресс!AA281*Пресс!H281/Пресс!I281</f>
        <v>#DIV/0!</v>
      </c>
      <c r="AU281" s="18"/>
      <c r="AV281" s="877" t="e">
        <f>Пресс!AA281*Пресс!H281/Пресс!J281</f>
        <v>#DIV/0!</v>
      </c>
      <c r="AW281" s="18"/>
      <c r="AX281" s="825" t="e">
        <f>Пресс!AC281*Пресс!H281/Пресс!I281</f>
        <v>#DIV/0!</v>
      </c>
      <c r="AY281" s="18"/>
      <c r="AZ281" s="877" t="e">
        <f>Пресс!AC281*Пресс!H281/Пресс!J281</f>
        <v>#DIV/0!</v>
      </c>
      <c r="BA281" s="245"/>
      <c r="BB281" s="842" t="e">
        <f t="shared" si="201"/>
        <v>#DIV/0!</v>
      </c>
      <c r="BC281" s="876" t="e">
        <f t="shared" si="202"/>
        <v>#DIV/0!</v>
      </c>
      <c r="BD281" s="825" t="e">
        <f>Пресс!AE281*Пресс!H281/Пресс!I281</f>
        <v>#DIV/0!</v>
      </c>
      <c r="BE281" s="18"/>
      <c r="BF281" s="877" t="e">
        <f>Пресс!AE281*Пресс!H281/Пресс!J281</f>
        <v>#DIV/0!</v>
      </c>
      <c r="BG281" s="18"/>
      <c r="BH281" s="825" t="e">
        <f>Пресс!AG281*Пресс!H281/Пресс!I281</f>
        <v>#DIV/0!</v>
      </c>
      <c r="BI281" s="29"/>
      <c r="BJ281" s="877" t="e">
        <f>Пресс!AG281*Пресс!H281/Пресс!J281</f>
        <v>#DIV/0!</v>
      </c>
      <c r="BK281" s="245"/>
      <c r="BL281" s="876" t="e">
        <f t="shared" si="203"/>
        <v>#DIV/0!</v>
      </c>
      <c r="BM281" s="876" t="e">
        <f t="shared" si="204"/>
        <v>#DIV/0!</v>
      </c>
      <c r="BN281" s="825" t="e">
        <f>Пресс!AI281*Пресс!H281/Пресс!I281</f>
        <v>#DIV/0!</v>
      </c>
      <c r="BO281" s="18"/>
      <c r="BP281" s="877" t="e">
        <f>Пресс!AI281*Пресс!H281/Пресс!J281</f>
        <v>#DIV/0!</v>
      </c>
      <c r="BQ281" s="18"/>
      <c r="BR281" s="825" t="e">
        <f>Пресс!AK281*Пресс!H281/Пресс!I281</f>
        <v>#DIV/0!</v>
      </c>
      <c r="BS281" s="18"/>
      <c r="BT281" s="877" t="e">
        <f>Пресс!AK281*Пресс!H281/Пресс!J281</f>
        <v>#DIV/0!</v>
      </c>
      <c r="BU281" s="245"/>
      <c r="BV281" s="842" t="e">
        <f t="shared" si="205"/>
        <v>#DIV/0!</v>
      </c>
      <c r="BW281" s="876" t="e">
        <f t="shared" si="206"/>
        <v>#DIV/0!</v>
      </c>
      <c r="BX281" s="825" t="e">
        <f>Пресс!AM281*Пресс!H281/Пресс!I281</f>
        <v>#DIV/0!</v>
      </c>
      <c r="BY281" s="18"/>
      <c r="BZ281" s="877" t="e">
        <f>Пресс!AM281*Пресс!H281/Пресс!J281</f>
        <v>#DIV/0!</v>
      </c>
      <c r="CA281" s="18"/>
      <c r="CB281" s="825" t="e">
        <f>Пресс!AO281*Пресс!H281/Пресс!I281</f>
        <v>#DIV/0!</v>
      </c>
      <c r="CC281" s="18"/>
      <c r="CD281" s="877" t="e">
        <f>Пресс!AO281*Пресс!H281/Пресс!J281</f>
        <v>#DIV/0!</v>
      </c>
      <c r="CE281" s="302"/>
      <c r="CF281" s="810" t="e">
        <f t="shared" si="218"/>
        <v>#DIV/0!</v>
      </c>
      <c r="CG281" s="266">
        <f t="shared" si="219"/>
        <v>0</v>
      </c>
      <c r="CH281" s="202" t="e">
        <f>Пресс!AQ281*Пресс!H281/Пресс!I281</f>
        <v>#DIV/0!</v>
      </c>
      <c r="CI281" s="10"/>
      <c r="CJ281" s="202" t="e">
        <f>Пресс!AS281*Пресс!H281/Пресс!I281</f>
        <v>#DIV/0!</v>
      </c>
      <c r="CK281" s="35"/>
      <c r="CL281" s="294" t="e">
        <f t="shared" si="220"/>
        <v>#DIV/0!</v>
      </c>
      <c r="CM281" s="266">
        <f t="shared" si="221"/>
        <v>0</v>
      </c>
      <c r="CN281" s="202" t="e">
        <f>Пресс!AU281*Пресс!H281/Пресс!I281</f>
        <v>#DIV/0!</v>
      </c>
      <c r="CO281" s="30"/>
      <c r="CP281" s="199" t="e">
        <f>Пресс!AW281*Пресс!H281/Пресс!I281</f>
        <v>#DIV/0!</v>
      </c>
      <c r="CQ281" s="45"/>
    </row>
    <row r="282" spans="1:95" ht="19.5" customHeight="1" outlineLevel="1" thickBot="1" x14ac:dyDescent="0.25">
      <c r="A282" s="206"/>
      <c r="B282" s="1224"/>
      <c r="C282" s="336"/>
      <c r="D282" s="226">
        <f>Пресс!E282</f>
        <v>0</v>
      </c>
      <c r="E282" s="201">
        <f>Пресс!F282</f>
        <v>0</v>
      </c>
      <c r="F282" s="226">
        <f>Пресс!G282</f>
        <v>0</v>
      </c>
      <c r="G282" s="226"/>
      <c r="H282" s="226"/>
      <c r="I282" s="226"/>
      <c r="J282" s="825" t="e">
        <f>Пресс!K282*Пресс!H282/Пресс!I282</f>
        <v>#DIV/0!</v>
      </c>
      <c r="K282" s="826" t="e">
        <f t="shared" si="216"/>
        <v>#DIV/0!</v>
      </c>
      <c r="L282" s="818" t="e">
        <f>Пресс!K282*Пресс!H282/Пресс!J282</f>
        <v>#DIV/0!</v>
      </c>
      <c r="M282" s="962" t="e">
        <f t="shared" si="217"/>
        <v>#DIV/0!</v>
      </c>
      <c r="N282" s="950" t="e">
        <f t="shared" si="189"/>
        <v>#DIV/0!</v>
      </c>
      <c r="O282" s="876" t="e">
        <f t="shared" si="222"/>
        <v>#DIV/0!</v>
      </c>
      <c r="P282" s="825" t="e">
        <f>Пресс!O282*Пресс!H282/Пресс!I282</f>
        <v>#DIV/0!</v>
      </c>
      <c r="Q282" s="18"/>
      <c r="R282" s="877" t="e">
        <f>Пресс!O282*Пресс!H282/Пресс!J282</f>
        <v>#DIV/0!</v>
      </c>
      <c r="S282" s="18"/>
      <c r="T282" s="825" t="e">
        <f>Пресс!Q282*Пресс!H282/Пресс!I282</f>
        <v>#DIV/0!</v>
      </c>
      <c r="U282" s="18"/>
      <c r="V282" s="877" t="e">
        <f>Пресс!Q282*Пресс!H282/Пресс!J282</f>
        <v>#DIV/0!</v>
      </c>
      <c r="W282" s="245"/>
      <c r="X282" s="842" t="e">
        <f t="shared" si="199"/>
        <v>#DIV/0!</v>
      </c>
      <c r="Y282" s="876" t="e">
        <f t="shared" si="200"/>
        <v>#DIV/0!</v>
      </c>
      <c r="Z282" s="825" t="e">
        <f>Пресс!S282*Пресс!H282/Пресс!I282</f>
        <v>#DIV/0!</v>
      </c>
      <c r="AA282" s="18"/>
      <c r="AB282" s="877" t="e">
        <f>Пресс!S282*Пресс!H282/Пресс!J282</f>
        <v>#DIV/0!</v>
      </c>
      <c r="AC282" s="18"/>
      <c r="AD282" s="825" t="e">
        <f>Пресс!U282*Пресс!H282/Пресс!I282</f>
        <v>#DIV/0!</v>
      </c>
      <c r="AE282" s="18"/>
      <c r="AF282" s="877" t="e">
        <f>Пресс!U282*Пресс!H282/Пресс!J282</f>
        <v>#DIV/0!</v>
      </c>
      <c r="AG282" s="245"/>
      <c r="AH282" s="876" t="e">
        <f t="shared" si="207"/>
        <v>#DIV/0!</v>
      </c>
      <c r="AI282" s="876" t="e">
        <f t="shared" si="208"/>
        <v>#DIV/0!</v>
      </c>
      <c r="AJ282" s="908" t="e">
        <f>Пресс!W282*Пресс!H282/Пресс!I282</f>
        <v>#DIV/0!</v>
      </c>
      <c r="AK282" s="914"/>
      <c r="AL282" s="877" t="e">
        <f>Пресс!W282*Пресс!H282/Пресс!J282</f>
        <v>#DIV/0!</v>
      </c>
      <c r="AM282" s="18"/>
      <c r="AN282" s="908" t="e">
        <f>Пресс!Y282*Пресс!H282/Пресс!I282</f>
        <v>#DIV/0!</v>
      </c>
      <c r="AO282" s="914"/>
      <c r="AP282" s="877" t="e">
        <f>Пресс!Y282*Пресс!H282/Пресс!J282</f>
        <v>#DIV/0!</v>
      </c>
      <c r="AQ282" s="18"/>
      <c r="AR282" s="876" t="e">
        <f t="shared" si="164"/>
        <v>#DIV/0!</v>
      </c>
      <c r="AS282" s="876" t="e">
        <f t="shared" si="209"/>
        <v>#DIV/0!</v>
      </c>
      <c r="AT282" s="825" t="e">
        <f>Пресс!AA282*Пресс!H282/Пресс!I282</f>
        <v>#DIV/0!</v>
      </c>
      <c r="AU282" s="18"/>
      <c r="AV282" s="877" t="e">
        <f>Пресс!AA282*Пресс!H282/Пресс!J282</f>
        <v>#DIV/0!</v>
      </c>
      <c r="AW282" s="18"/>
      <c r="AX282" s="825" t="e">
        <f>Пресс!AC282*Пресс!H282/Пресс!I282</f>
        <v>#DIV/0!</v>
      </c>
      <c r="AY282" s="18"/>
      <c r="AZ282" s="877" t="e">
        <f>Пресс!AC282*Пресс!H282/Пресс!J282</f>
        <v>#DIV/0!</v>
      </c>
      <c r="BA282" s="245"/>
      <c r="BB282" s="842" t="e">
        <f t="shared" si="201"/>
        <v>#DIV/0!</v>
      </c>
      <c r="BC282" s="876" t="e">
        <f t="shared" si="202"/>
        <v>#DIV/0!</v>
      </c>
      <c r="BD282" s="825" t="e">
        <f>Пресс!AE282*Пресс!H282/Пресс!I282</f>
        <v>#DIV/0!</v>
      </c>
      <c r="BE282" s="18"/>
      <c r="BF282" s="877" t="e">
        <f>Пресс!AE282*Пресс!H282/Пресс!J282</f>
        <v>#DIV/0!</v>
      </c>
      <c r="BG282" s="18"/>
      <c r="BH282" s="825" t="e">
        <f>Пресс!AG282*Пресс!H282/Пресс!I282</f>
        <v>#DIV/0!</v>
      </c>
      <c r="BI282" s="29"/>
      <c r="BJ282" s="877" t="e">
        <f>Пресс!AG282*Пресс!H282/Пресс!J282</f>
        <v>#DIV/0!</v>
      </c>
      <c r="BK282" s="245"/>
      <c r="BL282" s="876" t="e">
        <f t="shared" si="203"/>
        <v>#DIV/0!</v>
      </c>
      <c r="BM282" s="876" t="e">
        <f t="shared" si="204"/>
        <v>#DIV/0!</v>
      </c>
      <c r="BN282" s="825" t="e">
        <f>Пресс!AI282*Пресс!H282/Пресс!I282</f>
        <v>#DIV/0!</v>
      </c>
      <c r="BO282" s="18"/>
      <c r="BP282" s="877" t="e">
        <f>Пресс!AI282*Пресс!H282/Пресс!J282</f>
        <v>#DIV/0!</v>
      </c>
      <c r="BQ282" s="18"/>
      <c r="BR282" s="825" t="e">
        <f>Пресс!AK282*Пресс!H282/Пресс!I282</f>
        <v>#DIV/0!</v>
      </c>
      <c r="BS282" s="18"/>
      <c r="BT282" s="877" t="e">
        <f>Пресс!AK282*Пресс!H282/Пресс!J282</f>
        <v>#DIV/0!</v>
      </c>
      <c r="BU282" s="245"/>
      <c r="BV282" s="842" t="e">
        <f t="shared" si="205"/>
        <v>#DIV/0!</v>
      </c>
      <c r="BW282" s="876" t="e">
        <f t="shared" si="206"/>
        <v>#DIV/0!</v>
      </c>
      <c r="BX282" s="825" t="e">
        <f>Пресс!AM282*Пресс!H282/Пресс!I282</f>
        <v>#DIV/0!</v>
      </c>
      <c r="BY282" s="18"/>
      <c r="BZ282" s="877" t="e">
        <f>Пресс!AM282*Пресс!H282/Пресс!J282</f>
        <v>#DIV/0!</v>
      </c>
      <c r="CA282" s="18"/>
      <c r="CB282" s="825" t="e">
        <f>Пресс!AO282*Пресс!H282/Пресс!I282</f>
        <v>#DIV/0!</v>
      </c>
      <c r="CC282" s="18"/>
      <c r="CD282" s="877" t="e">
        <f>Пресс!AO282*Пресс!H282/Пресс!J282</f>
        <v>#DIV/0!</v>
      </c>
      <c r="CE282" s="302"/>
      <c r="CF282" s="810" t="e">
        <f t="shared" si="218"/>
        <v>#DIV/0!</v>
      </c>
      <c r="CG282" s="266">
        <f t="shared" si="219"/>
        <v>0</v>
      </c>
      <c r="CH282" s="202" t="e">
        <f>Пресс!AQ282*Пресс!H282/Пресс!I282</f>
        <v>#DIV/0!</v>
      </c>
      <c r="CI282" s="10"/>
      <c r="CJ282" s="202" t="e">
        <f>Пресс!AS282*Пресс!H282/Пресс!I282</f>
        <v>#DIV/0!</v>
      </c>
      <c r="CK282" s="35"/>
      <c r="CL282" s="294" t="e">
        <f t="shared" si="220"/>
        <v>#DIV/0!</v>
      </c>
      <c r="CM282" s="266">
        <f t="shared" si="221"/>
        <v>0</v>
      </c>
      <c r="CN282" s="202" t="e">
        <f>Пресс!AU282*Пресс!H282/Пресс!I282</f>
        <v>#DIV/0!</v>
      </c>
      <c r="CO282" s="30"/>
      <c r="CP282" s="199" t="e">
        <f>Пресс!AW282*Пресс!H282/Пресс!I282</f>
        <v>#DIV/0!</v>
      </c>
      <c r="CQ282" s="45"/>
    </row>
    <row r="283" spans="1:95" ht="19.5" customHeight="1" outlineLevel="1" thickBot="1" x14ac:dyDescent="0.25">
      <c r="A283" s="206"/>
      <c r="B283" s="1224"/>
      <c r="C283" s="336"/>
      <c r="D283" s="226">
        <f>Пресс!E283</f>
        <v>0</v>
      </c>
      <c r="E283" s="201">
        <f>Пресс!F283</f>
        <v>0</v>
      </c>
      <c r="F283" s="226">
        <f>Пресс!G283</f>
        <v>0</v>
      </c>
      <c r="G283" s="226"/>
      <c r="H283" s="226"/>
      <c r="I283" s="226"/>
      <c r="J283" s="825" t="e">
        <f>Пресс!K283*Пресс!H283/Пресс!I283</f>
        <v>#DIV/0!</v>
      </c>
      <c r="K283" s="826" t="e">
        <f t="shared" si="216"/>
        <v>#DIV/0!</v>
      </c>
      <c r="L283" s="818" t="e">
        <f>Пресс!K283*Пресс!H283/Пресс!J283</f>
        <v>#DIV/0!</v>
      </c>
      <c r="M283" s="962" t="e">
        <f t="shared" si="217"/>
        <v>#DIV/0!</v>
      </c>
      <c r="N283" s="950" t="e">
        <f t="shared" si="189"/>
        <v>#DIV/0!</v>
      </c>
      <c r="O283" s="876" t="e">
        <f t="shared" si="222"/>
        <v>#DIV/0!</v>
      </c>
      <c r="P283" s="825" t="e">
        <f>Пресс!O283*Пресс!H283/Пресс!I283</f>
        <v>#DIV/0!</v>
      </c>
      <c r="Q283" s="18"/>
      <c r="R283" s="877" t="e">
        <f>Пресс!O283*Пресс!H283/Пресс!J283</f>
        <v>#DIV/0!</v>
      </c>
      <c r="S283" s="18"/>
      <c r="T283" s="825" t="e">
        <f>Пресс!Q283*Пресс!H283/Пресс!I283</f>
        <v>#DIV/0!</v>
      </c>
      <c r="U283" s="18"/>
      <c r="V283" s="877" t="e">
        <f>Пресс!Q283*Пресс!H283/Пресс!J283</f>
        <v>#DIV/0!</v>
      </c>
      <c r="W283" s="245"/>
      <c r="X283" s="842" t="e">
        <f t="shared" si="199"/>
        <v>#DIV/0!</v>
      </c>
      <c r="Y283" s="876" t="e">
        <f t="shared" si="200"/>
        <v>#DIV/0!</v>
      </c>
      <c r="Z283" s="825" t="e">
        <f>Пресс!S283*Пресс!H283/Пресс!I283</f>
        <v>#DIV/0!</v>
      </c>
      <c r="AA283" s="18"/>
      <c r="AB283" s="877" t="e">
        <f>Пресс!S283*Пресс!H283/Пресс!J283</f>
        <v>#DIV/0!</v>
      </c>
      <c r="AC283" s="18"/>
      <c r="AD283" s="825" t="e">
        <f>Пресс!U283*Пресс!H283/Пресс!I283</f>
        <v>#DIV/0!</v>
      </c>
      <c r="AE283" s="18"/>
      <c r="AF283" s="877" t="e">
        <f>Пресс!U283*Пресс!H283/Пресс!J283</f>
        <v>#DIV/0!</v>
      </c>
      <c r="AG283" s="245"/>
      <c r="AH283" s="876" t="e">
        <f t="shared" si="207"/>
        <v>#DIV/0!</v>
      </c>
      <c r="AI283" s="876" t="e">
        <f t="shared" si="208"/>
        <v>#DIV/0!</v>
      </c>
      <c r="AJ283" s="908" t="e">
        <f>Пресс!W283*Пресс!H283/Пресс!I283</f>
        <v>#DIV/0!</v>
      </c>
      <c r="AK283" s="914"/>
      <c r="AL283" s="877" t="e">
        <f>Пресс!W283*Пресс!H283/Пресс!J283</f>
        <v>#DIV/0!</v>
      </c>
      <c r="AM283" s="18"/>
      <c r="AN283" s="908" t="e">
        <f>Пресс!Y283*Пресс!H283/Пресс!I283</f>
        <v>#DIV/0!</v>
      </c>
      <c r="AO283" s="914"/>
      <c r="AP283" s="877" t="e">
        <f>Пресс!Y283*Пресс!H283/Пресс!J283</f>
        <v>#DIV/0!</v>
      </c>
      <c r="AQ283" s="18"/>
      <c r="AR283" s="876" t="e">
        <f t="shared" si="164"/>
        <v>#DIV/0!</v>
      </c>
      <c r="AS283" s="876" t="e">
        <f t="shared" si="209"/>
        <v>#DIV/0!</v>
      </c>
      <c r="AT283" s="825" t="e">
        <f>Пресс!AA283*Пресс!H283/Пресс!I283</f>
        <v>#DIV/0!</v>
      </c>
      <c r="AU283" s="18"/>
      <c r="AV283" s="877" t="e">
        <f>Пресс!AA283*Пресс!H283/Пресс!J283</f>
        <v>#DIV/0!</v>
      </c>
      <c r="AW283" s="18"/>
      <c r="AX283" s="825" t="e">
        <f>Пресс!AC283*Пресс!H283/Пресс!I283</f>
        <v>#DIV/0!</v>
      </c>
      <c r="AY283" s="18"/>
      <c r="AZ283" s="877" t="e">
        <f>Пресс!AC283*Пресс!H283/Пресс!J283</f>
        <v>#DIV/0!</v>
      </c>
      <c r="BA283" s="245"/>
      <c r="BB283" s="842" t="e">
        <f t="shared" si="201"/>
        <v>#DIV/0!</v>
      </c>
      <c r="BC283" s="876" t="e">
        <f t="shared" si="202"/>
        <v>#DIV/0!</v>
      </c>
      <c r="BD283" s="825" t="e">
        <f>Пресс!AE283*Пресс!H283/Пресс!I283</f>
        <v>#DIV/0!</v>
      </c>
      <c r="BE283" s="18"/>
      <c r="BF283" s="877" t="e">
        <f>Пресс!AE283*Пресс!H283/Пресс!J283</f>
        <v>#DIV/0!</v>
      </c>
      <c r="BG283" s="18"/>
      <c r="BH283" s="825" t="e">
        <f>Пресс!AG283*Пресс!H283/Пресс!I283</f>
        <v>#DIV/0!</v>
      </c>
      <c r="BI283" s="29"/>
      <c r="BJ283" s="877" t="e">
        <f>Пресс!AG283*Пресс!H283/Пресс!J283</f>
        <v>#DIV/0!</v>
      </c>
      <c r="BK283" s="245"/>
      <c r="BL283" s="876" t="e">
        <f t="shared" si="203"/>
        <v>#DIV/0!</v>
      </c>
      <c r="BM283" s="876" t="e">
        <f t="shared" si="204"/>
        <v>#DIV/0!</v>
      </c>
      <c r="BN283" s="825" t="e">
        <f>Пресс!AI283*Пресс!H283/Пресс!I283</f>
        <v>#DIV/0!</v>
      </c>
      <c r="BO283" s="18"/>
      <c r="BP283" s="877" t="e">
        <f>Пресс!AI283*Пресс!H283/Пресс!J283</f>
        <v>#DIV/0!</v>
      </c>
      <c r="BQ283" s="18"/>
      <c r="BR283" s="825" t="e">
        <f>Пресс!AK283*Пресс!H283/Пресс!I283</f>
        <v>#DIV/0!</v>
      </c>
      <c r="BS283" s="18"/>
      <c r="BT283" s="877" t="e">
        <f>Пресс!AK283*Пресс!H283/Пресс!J283</f>
        <v>#DIV/0!</v>
      </c>
      <c r="BU283" s="245"/>
      <c r="BV283" s="842" t="e">
        <f t="shared" si="205"/>
        <v>#DIV/0!</v>
      </c>
      <c r="BW283" s="876" t="e">
        <f t="shared" si="206"/>
        <v>#DIV/0!</v>
      </c>
      <c r="BX283" s="825" t="e">
        <f>Пресс!AM283*Пресс!H283/Пресс!I283</f>
        <v>#DIV/0!</v>
      </c>
      <c r="BY283" s="18"/>
      <c r="BZ283" s="877" t="e">
        <f>Пресс!AM283*Пресс!H283/Пресс!J283</f>
        <v>#DIV/0!</v>
      </c>
      <c r="CA283" s="18"/>
      <c r="CB283" s="825" t="e">
        <f>Пресс!AO283*Пресс!H283/Пресс!I283</f>
        <v>#DIV/0!</v>
      </c>
      <c r="CC283" s="18"/>
      <c r="CD283" s="877" t="e">
        <f>Пресс!AO283*Пресс!H283/Пресс!J283</f>
        <v>#DIV/0!</v>
      </c>
      <c r="CE283" s="302"/>
      <c r="CF283" s="810" t="e">
        <f t="shared" si="218"/>
        <v>#DIV/0!</v>
      </c>
      <c r="CG283" s="266">
        <f t="shared" si="219"/>
        <v>0</v>
      </c>
      <c r="CH283" s="202" t="e">
        <f>Пресс!AQ283*Пресс!H283/Пресс!I283</f>
        <v>#DIV/0!</v>
      </c>
      <c r="CI283" s="10"/>
      <c r="CJ283" s="202" t="e">
        <f>Пресс!AS283*Пресс!H283/Пресс!I283</f>
        <v>#DIV/0!</v>
      </c>
      <c r="CK283" s="35"/>
      <c r="CL283" s="294" t="e">
        <f t="shared" si="220"/>
        <v>#DIV/0!</v>
      </c>
      <c r="CM283" s="266">
        <f t="shared" si="221"/>
        <v>0</v>
      </c>
      <c r="CN283" s="202" t="e">
        <f>Пресс!AU283*Пресс!H283/Пресс!I283</f>
        <v>#DIV/0!</v>
      </c>
      <c r="CO283" s="30"/>
      <c r="CP283" s="199" t="e">
        <f>Пресс!AW283*Пресс!H283/Пресс!I283</f>
        <v>#DIV/0!</v>
      </c>
      <c r="CQ283" s="45"/>
    </row>
    <row r="284" spans="1:95" ht="19.5" customHeight="1" outlineLevel="1" thickBot="1" x14ac:dyDescent="0.25">
      <c r="A284" s="206"/>
      <c r="B284" s="1224"/>
      <c r="C284" s="336"/>
      <c r="D284" s="226">
        <f>Пресс!E284</f>
        <v>0</v>
      </c>
      <c r="E284" s="201">
        <f>Пресс!F284</f>
        <v>0</v>
      </c>
      <c r="F284" s="226">
        <f>Пресс!G284</f>
        <v>0</v>
      </c>
      <c r="G284" s="226"/>
      <c r="H284" s="226"/>
      <c r="I284" s="226"/>
      <c r="J284" s="825" t="e">
        <f>Пресс!K284*Пресс!H284/Пресс!I284</f>
        <v>#DIV/0!</v>
      </c>
      <c r="K284" s="826" t="e">
        <f t="shared" si="216"/>
        <v>#DIV/0!</v>
      </c>
      <c r="L284" s="818" t="e">
        <f>Пресс!K284*Пресс!H284/Пресс!J284</f>
        <v>#DIV/0!</v>
      </c>
      <c r="M284" s="962" t="e">
        <f t="shared" si="217"/>
        <v>#DIV/0!</v>
      </c>
      <c r="N284" s="950" t="e">
        <f t="shared" si="189"/>
        <v>#DIV/0!</v>
      </c>
      <c r="O284" s="876" t="e">
        <f t="shared" si="222"/>
        <v>#DIV/0!</v>
      </c>
      <c r="P284" s="825" t="e">
        <f>Пресс!O284*Пресс!H284/Пресс!I284</f>
        <v>#DIV/0!</v>
      </c>
      <c r="Q284" s="18"/>
      <c r="R284" s="877" t="e">
        <f>Пресс!O284*Пресс!H284/Пресс!J284</f>
        <v>#DIV/0!</v>
      </c>
      <c r="S284" s="18"/>
      <c r="T284" s="825" t="e">
        <f>Пресс!Q284*Пресс!H284/Пресс!I284</f>
        <v>#DIV/0!</v>
      </c>
      <c r="U284" s="18"/>
      <c r="V284" s="877" t="e">
        <f>Пресс!Q284*Пресс!H284/Пресс!J284</f>
        <v>#DIV/0!</v>
      </c>
      <c r="W284" s="245"/>
      <c r="X284" s="842" t="e">
        <f t="shared" si="199"/>
        <v>#DIV/0!</v>
      </c>
      <c r="Y284" s="876" t="e">
        <f t="shared" si="200"/>
        <v>#DIV/0!</v>
      </c>
      <c r="Z284" s="825" t="e">
        <f>Пресс!S284*Пресс!H284/Пресс!I284</f>
        <v>#DIV/0!</v>
      </c>
      <c r="AA284" s="18"/>
      <c r="AB284" s="877" t="e">
        <f>Пресс!S284*Пресс!H284/Пресс!J284</f>
        <v>#DIV/0!</v>
      </c>
      <c r="AC284" s="18"/>
      <c r="AD284" s="825" t="e">
        <f>Пресс!U284*Пресс!H284/Пресс!I284</f>
        <v>#DIV/0!</v>
      </c>
      <c r="AE284" s="18"/>
      <c r="AF284" s="877" t="e">
        <f>Пресс!U284*Пресс!H284/Пресс!J284</f>
        <v>#DIV/0!</v>
      </c>
      <c r="AG284" s="245"/>
      <c r="AH284" s="876" t="e">
        <f t="shared" si="207"/>
        <v>#DIV/0!</v>
      </c>
      <c r="AI284" s="876" t="e">
        <f t="shared" si="208"/>
        <v>#DIV/0!</v>
      </c>
      <c r="AJ284" s="908" t="e">
        <f>Пресс!W284*Пресс!H284/Пресс!I284</f>
        <v>#DIV/0!</v>
      </c>
      <c r="AK284" s="914"/>
      <c r="AL284" s="877" t="e">
        <f>Пресс!W284*Пресс!H284/Пресс!J284</f>
        <v>#DIV/0!</v>
      </c>
      <c r="AM284" s="18"/>
      <c r="AN284" s="908" t="e">
        <f>Пресс!Y284*Пресс!H284/Пресс!I284</f>
        <v>#DIV/0!</v>
      </c>
      <c r="AO284" s="914"/>
      <c r="AP284" s="877" t="e">
        <f>Пресс!Y284*Пресс!H284/Пресс!J284</f>
        <v>#DIV/0!</v>
      </c>
      <c r="AQ284" s="18"/>
      <c r="AR284" s="876" t="e">
        <f t="shared" si="164"/>
        <v>#DIV/0!</v>
      </c>
      <c r="AS284" s="876" t="e">
        <f t="shared" si="209"/>
        <v>#DIV/0!</v>
      </c>
      <c r="AT284" s="825" t="e">
        <f>Пресс!AA284*Пресс!H284/Пресс!I284</f>
        <v>#DIV/0!</v>
      </c>
      <c r="AU284" s="18"/>
      <c r="AV284" s="877" t="e">
        <f>Пресс!AA284*Пресс!H284/Пресс!J284</f>
        <v>#DIV/0!</v>
      </c>
      <c r="AW284" s="18"/>
      <c r="AX284" s="825" t="e">
        <f>Пресс!AC284*Пресс!H284/Пресс!I284</f>
        <v>#DIV/0!</v>
      </c>
      <c r="AY284" s="18"/>
      <c r="AZ284" s="877" t="e">
        <f>Пресс!AC284*Пресс!H284/Пресс!J284</f>
        <v>#DIV/0!</v>
      </c>
      <c r="BA284" s="245"/>
      <c r="BB284" s="842" t="e">
        <f t="shared" si="201"/>
        <v>#DIV/0!</v>
      </c>
      <c r="BC284" s="876" t="e">
        <f t="shared" si="202"/>
        <v>#DIV/0!</v>
      </c>
      <c r="BD284" s="825" t="e">
        <f>Пресс!AE284*Пресс!H284/Пресс!I284</f>
        <v>#DIV/0!</v>
      </c>
      <c r="BE284" s="18"/>
      <c r="BF284" s="877" t="e">
        <f>Пресс!AE284*Пресс!H284/Пресс!J284</f>
        <v>#DIV/0!</v>
      </c>
      <c r="BG284" s="18"/>
      <c r="BH284" s="825" t="e">
        <f>Пресс!AG284*Пресс!H284/Пресс!I284</f>
        <v>#DIV/0!</v>
      </c>
      <c r="BI284" s="29"/>
      <c r="BJ284" s="877" t="e">
        <f>Пресс!AG284*Пресс!H284/Пресс!J284</f>
        <v>#DIV/0!</v>
      </c>
      <c r="BK284" s="245"/>
      <c r="BL284" s="876" t="e">
        <f t="shared" si="203"/>
        <v>#DIV/0!</v>
      </c>
      <c r="BM284" s="876" t="e">
        <f t="shared" si="204"/>
        <v>#DIV/0!</v>
      </c>
      <c r="BN284" s="825" t="e">
        <f>Пресс!AI284*Пресс!H284/Пресс!I284</f>
        <v>#DIV/0!</v>
      </c>
      <c r="BO284" s="18"/>
      <c r="BP284" s="877" t="e">
        <f>Пресс!AI284*Пресс!H284/Пресс!J284</f>
        <v>#DIV/0!</v>
      </c>
      <c r="BQ284" s="18"/>
      <c r="BR284" s="825" t="e">
        <f>Пресс!AK284*Пресс!H284/Пресс!I284</f>
        <v>#DIV/0!</v>
      </c>
      <c r="BS284" s="18"/>
      <c r="BT284" s="877" t="e">
        <f>Пресс!AK284*Пресс!H284/Пресс!J284</f>
        <v>#DIV/0!</v>
      </c>
      <c r="BU284" s="245"/>
      <c r="BV284" s="842" t="e">
        <f t="shared" si="205"/>
        <v>#DIV/0!</v>
      </c>
      <c r="BW284" s="876" t="e">
        <f t="shared" si="206"/>
        <v>#DIV/0!</v>
      </c>
      <c r="BX284" s="825" t="e">
        <f>Пресс!AM284*Пресс!H284/Пресс!I284</f>
        <v>#DIV/0!</v>
      </c>
      <c r="BY284" s="18"/>
      <c r="BZ284" s="877" t="e">
        <f>Пресс!AM284*Пресс!H284/Пресс!J284</f>
        <v>#DIV/0!</v>
      </c>
      <c r="CA284" s="18"/>
      <c r="CB284" s="825" t="e">
        <f>Пресс!AO284*Пресс!H284/Пресс!I284</f>
        <v>#DIV/0!</v>
      </c>
      <c r="CC284" s="18"/>
      <c r="CD284" s="877" t="e">
        <f>Пресс!AO284*Пресс!H284/Пресс!J284</f>
        <v>#DIV/0!</v>
      </c>
      <c r="CE284" s="302"/>
      <c r="CF284" s="810" t="e">
        <f t="shared" si="218"/>
        <v>#DIV/0!</v>
      </c>
      <c r="CG284" s="266">
        <f t="shared" si="219"/>
        <v>0</v>
      </c>
      <c r="CH284" s="202" t="e">
        <f>Пресс!AQ284*Пресс!H284/Пресс!I284</f>
        <v>#DIV/0!</v>
      </c>
      <c r="CI284" s="10"/>
      <c r="CJ284" s="202" t="e">
        <f>Пресс!AS284*Пресс!H284/Пресс!I284</f>
        <v>#DIV/0!</v>
      </c>
      <c r="CK284" s="35"/>
      <c r="CL284" s="294" t="e">
        <f t="shared" si="220"/>
        <v>#DIV/0!</v>
      </c>
      <c r="CM284" s="266">
        <f t="shared" si="221"/>
        <v>0</v>
      </c>
      <c r="CN284" s="202" t="e">
        <f>Пресс!AU284*Пресс!H284/Пресс!I284</f>
        <v>#DIV/0!</v>
      </c>
      <c r="CO284" s="30"/>
      <c r="CP284" s="199" t="e">
        <f>Пресс!AW284*Пресс!H284/Пресс!I284</f>
        <v>#DIV/0!</v>
      </c>
      <c r="CQ284" s="45"/>
    </row>
    <row r="285" spans="1:95" ht="19.5" customHeight="1" outlineLevel="1" thickBot="1" x14ac:dyDescent="0.25">
      <c r="A285" s="206"/>
      <c r="B285" s="1224"/>
      <c r="C285" s="336"/>
      <c r="D285" s="226">
        <f>Пресс!E285</f>
        <v>0</v>
      </c>
      <c r="E285" s="201">
        <f>Пресс!F285</f>
        <v>0</v>
      </c>
      <c r="F285" s="226">
        <f>Пресс!G285</f>
        <v>0</v>
      </c>
      <c r="G285" s="226"/>
      <c r="H285" s="226"/>
      <c r="I285" s="226"/>
      <c r="J285" s="825" t="e">
        <f>Пресс!K285*Пресс!H285/Пресс!I285</f>
        <v>#DIV/0!</v>
      </c>
      <c r="K285" s="826" t="e">
        <f t="shared" si="216"/>
        <v>#DIV/0!</v>
      </c>
      <c r="L285" s="818" t="e">
        <f>Пресс!K285*Пресс!H285/Пресс!J285</f>
        <v>#DIV/0!</v>
      </c>
      <c r="M285" s="962" t="e">
        <f t="shared" si="217"/>
        <v>#DIV/0!</v>
      </c>
      <c r="N285" s="950" t="e">
        <f t="shared" si="189"/>
        <v>#DIV/0!</v>
      </c>
      <c r="O285" s="876" t="e">
        <f t="shared" si="222"/>
        <v>#DIV/0!</v>
      </c>
      <c r="P285" s="825" t="e">
        <f>Пресс!O285*Пресс!H285/Пресс!I285</f>
        <v>#DIV/0!</v>
      </c>
      <c r="Q285" s="18"/>
      <c r="R285" s="877" t="e">
        <f>Пресс!O285*Пресс!H285/Пресс!J285</f>
        <v>#DIV/0!</v>
      </c>
      <c r="S285" s="18"/>
      <c r="T285" s="825" t="e">
        <f>Пресс!Q285*Пресс!H285/Пресс!I285</f>
        <v>#DIV/0!</v>
      </c>
      <c r="U285" s="18"/>
      <c r="V285" s="877" t="e">
        <f>Пресс!Q285*Пресс!H285/Пресс!J285</f>
        <v>#DIV/0!</v>
      </c>
      <c r="W285" s="245"/>
      <c r="X285" s="842" t="e">
        <f t="shared" si="199"/>
        <v>#DIV/0!</v>
      </c>
      <c r="Y285" s="876" t="e">
        <f t="shared" si="200"/>
        <v>#DIV/0!</v>
      </c>
      <c r="Z285" s="825" t="e">
        <f>Пресс!S285*Пресс!H285/Пресс!I285</f>
        <v>#DIV/0!</v>
      </c>
      <c r="AA285" s="18"/>
      <c r="AB285" s="877" t="e">
        <f>Пресс!S285*Пресс!H285/Пресс!J285</f>
        <v>#DIV/0!</v>
      </c>
      <c r="AC285" s="18"/>
      <c r="AD285" s="825" t="e">
        <f>Пресс!U285*Пресс!H285/Пресс!I285</f>
        <v>#DIV/0!</v>
      </c>
      <c r="AE285" s="18"/>
      <c r="AF285" s="877" t="e">
        <f>Пресс!U285*Пресс!H285/Пресс!J285</f>
        <v>#DIV/0!</v>
      </c>
      <c r="AG285" s="245"/>
      <c r="AH285" s="876" t="e">
        <f t="shared" si="207"/>
        <v>#DIV/0!</v>
      </c>
      <c r="AI285" s="876" t="e">
        <f t="shared" si="208"/>
        <v>#DIV/0!</v>
      </c>
      <c r="AJ285" s="908" t="e">
        <f>Пресс!W285*Пресс!H285/Пресс!I285</f>
        <v>#DIV/0!</v>
      </c>
      <c r="AK285" s="914"/>
      <c r="AL285" s="877" t="e">
        <f>Пресс!W285*Пресс!H285/Пресс!J285</f>
        <v>#DIV/0!</v>
      </c>
      <c r="AM285" s="18"/>
      <c r="AN285" s="908" t="e">
        <f>Пресс!Y285*Пресс!H285/Пресс!I285</f>
        <v>#DIV/0!</v>
      </c>
      <c r="AO285" s="914"/>
      <c r="AP285" s="877" t="e">
        <f>Пресс!Y285*Пресс!H285/Пресс!J285</f>
        <v>#DIV/0!</v>
      </c>
      <c r="AQ285" s="18"/>
      <c r="AR285" s="876" t="e">
        <f t="shared" si="164"/>
        <v>#DIV/0!</v>
      </c>
      <c r="AS285" s="876" t="e">
        <f t="shared" si="209"/>
        <v>#DIV/0!</v>
      </c>
      <c r="AT285" s="825" t="e">
        <f>Пресс!AA285*Пресс!H285/Пресс!I285</f>
        <v>#DIV/0!</v>
      </c>
      <c r="AU285" s="18"/>
      <c r="AV285" s="877" t="e">
        <f>Пресс!AA285*Пресс!H285/Пресс!J285</f>
        <v>#DIV/0!</v>
      </c>
      <c r="AW285" s="18"/>
      <c r="AX285" s="825" t="e">
        <f>Пресс!AC285*Пресс!H285/Пресс!I285</f>
        <v>#DIV/0!</v>
      </c>
      <c r="AY285" s="18"/>
      <c r="AZ285" s="877" t="e">
        <f>Пресс!AC285*Пресс!H285/Пресс!J285</f>
        <v>#DIV/0!</v>
      </c>
      <c r="BA285" s="245"/>
      <c r="BB285" s="842" t="e">
        <f t="shared" si="201"/>
        <v>#DIV/0!</v>
      </c>
      <c r="BC285" s="876" t="e">
        <f t="shared" si="202"/>
        <v>#DIV/0!</v>
      </c>
      <c r="BD285" s="825" t="e">
        <f>Пресс!AE285*Пресс!H285/Пресс!I285</f>
        <v>#DIV/0!</v>
      </c>
      <c r="BE285" s="18"/>
      <c r="BF285" s="877" t="e">
        <f>Пресс!AE285*Пресс!H285/Пресс!J285</f>
        <v>#DIV/0!</v>
      </c>
      <c r="BG285" s="18"/>
      <c r="BH285" s="825" t="e">
        <f>Пресс!AG285*Пресс!H285/Пресс!I285</f>
        <v>#DIV/0!</v>
      </c>
      <c r="BI285" s="29"/>
      <c r="BJ285" s="877" t="e">
        <f>Пресс!AG285*Пресс!H285/Пресс!J285</f>
        <v>#DIV/0!</v>
      </c>
      <c r="BK285" s="245"/>
      <c r="BL285" s="876" t="e">
        <f t="shared" si="203"/>
        <v>#DIV/0!</v>
      </c>
      <c r="BM285" s="876" t="e">
        <f t="shared" si="204"/>
        <v>#DIV/0!</v>
      </c>
      <c r="BN285" s="825" t="e">
        <f>Пресс!AI285*Пресс!H285/Пресс!I285</f>
        <v>#DIV/0!</v>
      </c>
      <c r="BO285" s="18"/>
      <c r="BP285" s="877" t="e">
        <f>Пресс!AI285*Пресс!H285/Пресс!J285</f>
        <v>#DIV/0!</v>
      </c>
      <c r="BQ285" s="18"/>
      <c r="BR285" s="825" t="e">
        <f>Пресс!AK285*Пресс!H285/Пресс!I285</f>
        <v>#DIV/0!</v>
      </c>
      <c r="BS285" s="18"/>
      <c r="BT285" s="877" t="e">
        <f>Пресс!AK285*Пресс!H285/Пресс!J285</f>
        <v>#DIV/0!</v>
      </c>
      <c r="BU285" s="245"/>
      <c r="BV285" s="842" t="e">
        <f t="shared" si="205"/>
        <v>#DIV/0!</v>
      </c>
      <c r="BW285" s="876" t="e">
        <f t="shared" si="206"/>
        <v>#DIV/0!</v>
      </c>
      <c r="BX285" s="825" t="e">
        <f>Пресс!AM285*Пресс!H285/Пресс!I285</f>
        <v>#DIV/0!</v>
      </c>
      <c r="BY285" s="18"/>
      <c r="BZ285" s="877" t="e">
        <f>Пресс!AM285*Пресс!H285/Пресс!J285</f>
        <v>#DIV/0!</v>
      </c>
      <c r="CA285" s="18"/>
      <c r="CB285" s="825" t="e">
        <f>Пресс!AO285*Пресс!H285/Пресс!I285</f>
        <v>#DIV/0!</v>
      </c>
      <c r="CC285" s="18"/>
      <c r="CD285" s="877" t="e">
        <f>Пресс!AO285*Пресс!H285/Пресс!J285</f>
        <v>#DIV/0!</v>
      </c>
      <c r="CE285" s="302"/>
      <c r="CF285" s="810" t="e">
        <f t="shared" si="218"/>
        <v>#DIV/0!</v>
      </c>
      <c r="CG285" s="266">
        <f t="shared" si="219"/>
        <v>0</v>
      </c>
      <c r="CH285" s="202" t="e">
        <f>Пресс!AQ285*Пресс!H285/Пресс!I285</f>
        <v>#DIV/0!</v>
      </c>
      <c r="CI285" s="10"/>
      <c r="CJ285" s="202" t="e">
        <f>Пресс!AS285*Пресс!H285/Пресс!I285</f>
        <v>#DIV/0!</v>
      </c>
      <c r="CK285" s="35"/>
      <c r="CL285" s="294" t="e">
        <f t="shared" si="220"/>
        <v>#DIV/0!</v>
      </c>
      <c r="CM285" s="266">
        <f t="shared" si="221"/>
        <v>0</v>
      </c>
      <c r="CN285" s="202" t="e">
        <f>Пресс!AU285*Пресс!H285/Пресс!I285</f>
        <v>#DIV/0!</v>
      </c>
      <c r="CO285" s="30"/>
      <c r="CP285" s="199" t="e">
        <f>Пресс!AW285*Пресс!H285/Пресс!I285</f>
        <v>#DIV/0!</v>
      </c>
      <c r="CQ285" s="45"/>
    </row>
    <row r="286" spans="1:95" ht="19.5" customHeight="1" outlineLevel="1" thickBot="1" x14ac:dyDescent="0.25">
      <c r="A286" s="206"/>
      <c r="B286" s="1224"/>
      <c r="C286" s="336"/>
      <c r="D286" s="226">
        <f>Пресс!E286</f>
        <v>0</v>
      </c>
      <c r="E286" s="201">
        <f>Пресс!F286</f>
        <v>0</v>
      </c>
      <c r="F286" s="226">
        <f>Пресс!G286</f>
        <v>0</v>
      </c>
      <c r="G286" s="226"/>
      <c r="H286" s="226"/>
      <c r="I286" s="226"/>
      <c r="J286" s="825" t="e">
        <f>Пресс!K286*Пресс!H286/Пресс!I286</f>
        <v>#DIV/0!</v>
      </c>
      <c r="K286" s="826" t="e">
        <f t="shared" si="216"/>
        <v>#DIV/0!</v>
      </c>
      <c r="L286" s="818" t="e">
        <f>Пресс!K286*Пресс!H286/Пресс!J286</f>
        <v>#DIV/0!</v>
      </c>
      <c r="M286" s="962" t="e">
        <f t="shared" si="217"/>
        <v>#DIV/0!</v>
      </c>
      <c r="N286" s="950" t="e">
        <f t="shared" si="189"/>
        <v>#DIV/0!</v>
      </c>
      <c r="O286" s="876" t="e">
        <f t="shared" si="222"/>
        <v>#DIV/0!</v>
      </c>
      <c r="P286" s="825" t="e">
        <f>Пресс!O286*Пресс!H286/Пресс!I286</f>
        <v>#DIV/0!</v>
      </c>
      <c r="Q286" s="18"/>
      <c r="R286" s="877" t="e">
        <f>Пресс!O286*Пресс!H286/Пресс!J286</f>
        <v>#DIV/0!</v>
      </c>
      <c r="S286" s="18"/>
      <c r="T286" s="825" t="e">
        <f>Пресс!Q286*Пресс!H286/Пресс!I286</f>
        <v>#DIV/0!</v>
      </c>
      <c r="U286" s="18"/>
      <c r="V286" s="877" t="e">
        <f>Пресс!Q286*Пресс!H286/Пресс!J286</f>
        <v>#DIV/0!</v>
      </c>
      <c r="W286" s="245"/>
      <c r="X286" s="842" t="e">
        <f t="shared" si="199"/>
        <v>#DIV/0!</v>
      </c>
      <c r="Y286" s="876" t="e">
        <f t="shared" si="200"/>
        <v>#DIV/0!</v>
      </c>
      <c r="Z286" s="825" t="e">
        <f>Пресс!S286*Пресс!H286/Пресс!I286</f>
        <v>#DIV/0!</v>
      </c>
      <c r="AA286" s="18"/>
      <c r="AB286" s="877" t="e">
        <f>Пресс!S286*Пресс!H286/Пресс!J286</f>
        <v>#DIV/0!</v>
      </c>
      <c r="AC286" s="18"/>
      <c r="AD286" s="825" t="e">
        <f>Пресс!U286*Пресс!H286/Пресс!I286</f>
        <v>#DIV/0!</v>
      </c>
      <c r="AE286" s="18"/>
      <c r="AF286" s="877" t="e">
        <f>Пресс!U286*Пресс!H286/Пресс!J286</f>
        <v>#DIV/0!</v>
      </c>
      <c r="AG286" s="245"/>
      <c r="AH286" s="876" t="e">
        <f t="shared" si="207"/>
        <v>#DIV/0!</v>
      </c>
      <c r="AI286" s="876" t="e">
        <f t="shared" si="208"/>
        <v>#DIV/0!</v>
      </c>
      <c r="AJ286" s="908" t="e">
        <f>Пресс!W286*Пресс!H286/Пресс!I286</f>
        <v>#DIV/0!</v>
      </c>
      <c r="AK286" s="914"/>
      <c r="AL286" s="877" t="e">
        <f>Пресс!W286*Пресс!H286/Пресс!J286</f>
        <v>#DIV/0!</v>
      </c>
      <c r="AM286" s="18"/>
      <c r="AN286" s="908" t="e">
        <f>Пресс!Y286*Пресс!H286/Пресс!I286</f>
        <v>#DIV/0!</v>
      </c>
      <c r="AO286" s="914"/>
      <c r="AP286" s="877" t="e">
        <f>Пресс!Y286*Пресс!H286/Пресс!J286</f>
        <v>#DIV/0!</v>
      </c>
      <c r="AQ286" s="18"/>
      <c r="AR286" s="876" t="e">
        <f t="shared" si="164"/>
        <v>#DIV/0!</v>
      </c>
      <c r="AS286" s="876" t="e">
        <f t="shared" si="209"/>
        <v>#DIV/0!</v>
      </c>
      <c r="AT286" s="825" t="e">
        <f>Пресс!AA286*Пресс!H286/Пресс!I286</f>
        <v>#DIV/0!</v>
      </c>
      <c r="AU286" s="18"/>
      <c r="AV286" s="877" t="e">
        <f>Пресс!AA286*Пресс!H286/Пресс!J286</f>
        <v>#DIV/0!</v>
      </c>
      <c r="AW286" s="18"/>
      <c r="AX286" s="825" t="e">
        <f>Пресс!AC286*Пресс!H286/Пресс!I286</f>
        <v>#DIV/0!</v>
      </c>
      <c r="AY286" s="18"/>
      <c r="AZ286" s="877" t="e">
        <f>Пресс!AC286*Пресс!H286/Пресс!J286</f>
        <v>#DIV/0!</v>
      </c>
      <c r="BA286" s="245"/>
      <c r="BB286" s="842" t="e">
        <f t="shared" si="201"/>
        <v>#DIV/0!</v>
      </c>
      <c r="BC286" s="876" t="e">
        <f t="shared" si="202"/>
        <v>#DIV/0!</v>
      </c>
      <c r="BD286" s="825" t="e">
        <f>Пресс!AE286*Пресс!H286/Пресс!I286</f>
        <v>#DIV/0!</v>
      </c>
      <c r="BE286" s="18"/>
      <c r="BF286" s="877" t="e">
        <f>Пресс!AE286*Пресс!H286/Пресс!J286</f>
        <v>#DIV/0!</v>
      </c>
      <c r="BG286" s="18"/>
      <c r="BH286" s="825" t="e">
        <f>Пресс!AG286*Пресс!H286/Пресс!I286</f>
        <v>#DIV/0!</v>
      </c>
      <c r="BI286" s="29"/>
      <c r="BJ286" s="877" t="e">
        <f>Пресс!AG286*Пресс!H286/Пресс!J286</f>
        <v>#DIV/0!</v>
      </c>
      <c r="BK286" s="245"/>
      <c r="BL286" s="876" t="e">
        <f t="shared" si="203"/>
        <v>#DIV/0!</v>
      </c>
      <c r="BM286" s="876" t="e">
        <f t="shared" si="204"/>
        <v>#DIV/0!</v>
      </c>
      <c r="BN286" s="825" t="e">
        <f>Пресс!AI286*Пресс!H286/Пресс!I286</f>
        <v>#DIV/0!</v>
      </c>
      <c r="BO286" s="18"/>
      <c r="BP286" s="877" t="e">
        <f>Пресс!AI286*Пресс!H286/Пресс!J286</f>
        <v>#DIV/0!</v>
      </c>
      <c r="BQ286" s="18"/>
      <c r="BR286" s="825" t="e">
        <f>Пресс!AK286*Пресс!H286/Пресс!I286</f>
        <v>#DIV/0!</v>
      </c>
      <c r="BS286" s="18"/>
      <c r="BT286" s="877" t="e">
        <f>Пресс!AK286*Пресс!H286/Пресс!J286</f>
        <v>#DIV/0!</v>
      </c>
      <c r="BU286" s="245"/>
      <c r="BV286" s="842" t="e">
        <f t="shared" si="205"/>
        <v>#DIV/0!</v>
      </c>
      <c r="BW286" s="876" t="e">
        <f t="shared" si="206"/>
        <v>#DIV/0!</v>
      </c>
      <c r="BX286" s="825" t="e">
        <f>Пресс!AM286*Пресс!H286/Пресс!I286</f>
        <v>#DIV/0!</v>
      </c>
      <c r="BY286" s="18"/>
      <c r="BZ286" s="877" t="e">
        <f>Пресс!AM286*Пресс!H286/Пресс!J286</f>
        <v>#DIV/0!</v>
      </c>
      <c r="CA286" s="18"/>
      <c r="CB286" s="825" t="e">
        <f>Пресс!AO286*Пресс!H286/Пресс!I286</f>
        <v>#DIV/0!</v>
      </c>
      <c r="CC286" s="18"/>
      <c r="CD286" s="877" t="e">
        <f>Пресс!AO286*Пресс!H286/Пресс!J286</f>
        <v>#DIV/0!</v>
      </c>
      <c r="CE286" s="302"/>
      <c r="CF286" s="810" t="e">
        <f t="shared" si="218"/>
        <v>#DIV/0!</v>
      </c>
      <c r="CG286" s="266">
        <f t="shared" si="219"/>
        <v>0</v>
      </c>
      <c r="CH286" s="202" t="e">
        <f>Пресс!AQ286*Пресс!H286/Пресс!I286</f>
        <v>#DIV/0!</v>
      </c>
      <c r="CI286" s="10"/>
      <c r="CJ286" s="202" t="e">
        <f>Пресс!AS286*Пресс!H286/Пресс!I286</f>
        <v>#DIV/0!</v>
      </c>
      <c r="CK286" s="35"/>
      <c r="CL286" s="294" t="e">
        <f t="shared" si="220"/>
        <v>#DIV/0!</v>
      </c>
      <c r="CM286" s="266">
        <f t="shared" si="221"/>
        <v>0</v>
      </c>
      <c r="CN286" s="202" t="e">
        <f>Пресс!AU286*Пресс!H286/Пресс!I286</f>
        <v>#DIV/0!</v>
      </c>
      <c r="CO286" s="30"/>
      <c r="CP286" s="199" t="e">
        <f>Пресс!AW286*Пресс!H286/Пресс!I286</f>
        <v>#DIV/0!</v>
      </c>
      <c r="CQ286" s="45"/>
    </row>
    <row r="287" spans="1:95" ht="19.5" customHeight="1" outlineLevel="1" thickBot="1" x14ac:dyDescent="0.25">
      <c r="A287" s="206"/>
      <c r="B287" s="1224"/>
      <c r="C287" s="336"/>
      <c r="D287" s="226">
        <f>Пресс!E287</f>
        <v>0</v>
      </c>
      <c r="E287" s="201">
        <f>Пресс!F287</f>
        <v>0</v>
      </c>
      <c r="F287" s="226">
        <f>Пресс!G287</f>
        <v>0</v>
      </c>
      <c r="G287" s="226"/>
      <c r="H287" s="226"/>
      <c r="I287" s="226"/>
      <c r="J287" s="825" t="e">
        <f>Пресс!K287*Пресс!H287/Пресс!I287</f>
        <v>#DIV/0!</v>
      </c>
      <c r="K287" s="826" t="e">
        <f t="shared" si="216"/>
        <v>#DIV/0!</v>
      </c>
      <c r="L287" s="818" t="e">
        <f>Пресс!K287*Пресс!H287/Пресс!J287</f>
        <v>#DIV/0!</v>
      </c>
      <c r="M287" s="962" t="e">
        <f t="shared" si="217"/>
        <v>#DIV/0!</v>
      </c>
      <c r="N287" s="950" t="e">
        <f t="shared" si="189"/>
        <v>#DIV/0!</v>
      </c>
      <c r="O287" s="876" t="e">
        <f t="shared" si="222"/>
        <v>#DIV/0!</v>
      </c>
      <c r="P287" s="825" t="e">
        <f>Пресс!O287*Пресс!H287/Пресс!I287</f>
        <v>#DIV/0!</v>
      </c>
      <c r="Q287" s="18"/>
      <c r="R287" s="877" t="e">
        <f>Пресс!O287*Пресс!H287/Пресс!J287</f>
        <v>#DIV/0!</v>
      </c>
      <c r="S287" s="18"/>
      <c r="T287" s="825" t="e">
        <f>Пресс!Q287*Пресс!H287/Пресс!I287</f>
        <v>#DIV/0!</v>
      </c>
      <c r="U287" s="18"/>
      <c r="V287" s="877" t="e">
        <f>Пресс!Q287*Пресс!H287/Пресс!J287</f>
        <v>#DIV/0!</v>
      </c>
      <c r="W287" s="245"/>
      <c r="X287" s="842" t="e">
        <f t="shared" si="199"/>
        <v>#DIV/0!</v>
      </c>
      <c r="Y287" s="876" t="e">
        <f t="shared" si="200"/>
        <v>#DIV/0!</v>
      </c>
      <c r="Z287" s="825" t="e">
        <f>Пресс!S287*Пресс!H287/Пресс!I287</f>
        <v>#DIV/0!</v>
      </c>
      <c r="AA287" s="18"/>
      <c r="AB287" s="877" t="e">
        <f>Пресс!S287*Пресс!H287/Пресс!J287</f>
        <v>#DIV/0!</v>
      </c>
      <c r="AC287" s="18"/>
      <c r="AD287" s="825" t="e">
        <f>Пресс!U287*Пресс!H287/Пресс!I287</f>
        <v>#DIV/0!</v>
      </c>
      <c r="AE287" s="18"/>
      <c r="AF287" s="877" t="e">
        <f>Пресс!U287*Пресс!H287/Пресс!J287</f>
        <v>#DIV/0!</v>
      </c>
      <c r="AG287" s="245"/>
      <c r="AH287" s="876" t="e">
        <f t="shared" si="207"/>
        <v>#DIV/0!</v>
      </c>
      <c r="AI287" s="876" t="e">
        <f t="shared" si="208"/>
        <v>#DIV/0!</v>
      </c>
      <c r="AJ287" s="908" t="e">
        <f>Пресс!W287*Пресс!H287/Пресс!I287</f>
        <v>#DIV/0!</v>
      </c>
      <c r="AK287" s="914"/>
      <c r="AL287" s="877" t="e">
        <f>Пресс!W287*Пресс!H287/Пресс!J287</f>
        <v>#DIV/0!</v>
      </c>
      <c r="AM287" s="18"/>
      <c r="AN287" s="908" t="e">
        <f>Пресс!Y287*Пресс!H287/Пресс!I287</f>
        <v>#DIV/0!</v>
      </c>
      <c r="AO287" s="914"/>
      <c r="AP287" s="877" t="e">
        <f>Пресс!Y287*Пресс!H287/Пресс!J287</f>
        <v>#DIV/0!</v>
      </c>
      <c r="AQ287" s="18"/>
      <c r="AR287" s="876" t="e">
        <f t="shared" si="164"/>
        <v>#DIV/0!</v>
      </c>
      <c r="AS287" s="876" t="e">
        <f t="shared" si="209"/>
        <v>#DIV/0!</v>
      </c>
      <c r="AT287" s="825" t="e">
        <f>Пресс!AA287*Пресс!H287/Пресс!I287</f>
        <v>#DIV/0!</v>
      </c>
      <c r="AU287" s="18"/>
      <c r="AV287" s="877" t="e">
        <f>Пресс!AA287*Пресс!H287/Пресс!J287</f>
        <v>#DIV/0!</v>
      </c>
      <c r="AW287" s="18"/>
      <c r="AX287" s="825" t="e">
        <f>Пресс!AC287*Пресс!H287/Пресс!I287</f>
        <v>#DIV/0!</v>
      </c>
      <c r="AY287" s="18"/>
      <c r="AZ287" s="877" t="e">
        <f>Пресс!AC287*Пресс!H287/Пресс!J287</f>
        <v>#DIV/0!</v>
      </c>
      <c r="BA287" s="245"/>
      <c r="BB287" s="842" t="e">
        <f t="shared" si="201"/>
        <v>#DIV/0!</v>
      </c>
      <c r="BC287" s="876" t="e">
        <f t="shared" si="202"/>
        <v>#DIV/0!</v>
      </c>
      <c r="BD287" s="825" t="e">
        <f>Пресс!AE287*Пресс!H287/Пресс!I287</f>
        <v>#DIV/0!</v>
      </c>
      <c r="BE287" s="18"/>
      <c r="BF287" s="877" t="e">
        <f>Пресс!AE287*Пресс!H287/Пресс!J287</f>
        <v>#DIV/0!</v>
      </c>
      <c r="BG287" s="18"/>
      <c r="BH287" s="825" t="e">
        <f>Пресс!AG287*Пресс!H287/Пресс!I287</f>
        <v>#DIV/0!</v>
      </c>
      <c r="BI287" s="29"/>
      <c r="BJ287" s="877" t="e">
        <f>Пресс!AG287*Пресс!H287/Пресс!J287</f>
        <v>#DIV/0!</v>
      </c>
      <c r="BK287" s="245"/>
      <c r="BL287" s="876" t="e">
        <f t="shared" si="203"/>
        <v>#DIV/0!</v>
      </c>
      <c r="BM287" s="876" t="e">
        <f t="shared" si="204"/>
        <v>#DIV/0!</v>
      </c>
      <c r="BN287" s="825" t="e">
        <f>Пресс!AI287*Пресс!H287/Пресс!I287</f>
        <v>#DIV/0!</v>
      </c>
      <c r="BO287" s="18"/>
      <c r="BP287" s="877" t="e">
        <f>Пресс!AI287*Пресс!H287/Пресс!J287</f>
        <v>#DIV/0!</v>
      </c>
      <c r="BQ287" s="18"/>
      <c r="BR287" s="825" t="e">
        <f>Пресс!AK287*Пресс!H287/Пресс!I287</f>
        <v>#DIV/0!</v>
      </c>
      <c r="BS287" s="18"/>
      <c r="BT287" s="877" t="e">
        <f>Пресс!AK287*Пресс!H287/Пресс!J287</f>
        <v>#DIV/0!</v>
      </c>
      <c r="BU287" s="245"/>
      <c r="BV287" s="842" t="e">
        <f t="shared" si="205"/>
        <v>#DIV/0!</v>
      </c>
      <c r="BW287" s="876" t="e">
        <f t="shared" si="206"/>
        <v>#DIV/0!</v>
      </c>
      <c r="BX287" s="825" t="e">
        <f>Пресс!AM287*Пресс!H287/Пресс!I287</f>
        <v>#DIV/0!</v>
      </c>
      <c r="BY287" s="18"/>
      <c r="BZ287" s="877" t="e">
        <f>Пресс!AM287*Пресс!H287/Пресс!J287</f>
        <v>#DIV/0!</v>
      </c>
      <c r="CA287" s="18"/>
      <c r="CB287" s="825" t="e">
        <f>Пресс!AO287*Пресс!H287/Пресс!I287</f>
        <v>#DIV/0!</v>
      </c>
      <c r="CC287" s="18"/>
      <c r="CD287" s="877" t="e">
        <f>Пресс!AO287*Пресс!H287/Пресс!J287</f>
        <v>#DIV/0!</v>
      </c>
      <c r="CE287" s="302"/>
      <c r="CF287" s="810" t="e">
        <f t="shared" si="218"/>
        <v>#DIV/0!</v>
      </c>
      <c r="CG287" s="266">
        <f t="shared" si="219"/>
        <v>0</v>
      </c>
      <c r="CH287" s="202" t="e">
        <f>Пресс!AQ287*Пресс!H287/Пресс!I287</f>
        <v>#DIV/0!</v>
      </c>
      <c r="CI287" s="10"/>
      <c r="CJ287" s="202" t="e">
        <f>Пресс!AS287*Пресс!H287/Пресс!I287</f>
        <v>#DIV/0!</v>
      </c>
      <c r="CK287" s="35"/>
      <c r="CL287" s="294" t="e">
        <f t="shared" si="220"/>
        <v>#DIV/0!</v>
      </c>
      <c r="CM287" s="266">
        <f t="shared" si="221"/>
        <v>0</v>
      </c>
      <c r="CN287" s="202" t="e">
        <f>Пресс!AU287*Пресс!H287/Пресс!I287</f>
        <v>#DIV/0!</v>
      </c>
      <c r="CO287" s="30"/>
      <c r="CP287" s="199" t="e">
        <f>Пресс!AW287*Пресс!H287/Пресс!I287</f>
        <v>#DIV/0!</v>
      </c>
      <c r="CQ287" s="45"/>
    </row>
    <row r="288" spans="1:95" ht="19.5" customHeight="1" outlineLevel="1" thickBot="1" x14ac:dyDescent="0.25">
      <c r="A288" s="206"/>
      <c r="B288" s="1224"/>
      <c r="C288" s="336"/>
      <c r="D288" s="226">
        <f>Пресс!E288</f>
        <v>0</v>
      </c>
      <c r="E288" s="201">
        <f>Пресс!F288</f>
        <v>0</v>
      </c>
      <c r="F288" s="226">
        <f>Пресс!G288</f>
        <v>0</v>
      </c>
      <c r="G288" s="226"/>
      <c r="H288" s="226"/>
      <c r="I288" s="226"/>
      <c r="J288" s="825" t="e">
        <f>Пресс!K288*Пресс!H288/Пресс!I288</f>
        <v>#DIV/0!</v>
      </c>
      <c r="K288" s="826" t="e">
        <f t="shared" si="216"/>
        <v>#DIV/0!</v>
      </c>
      <c r="L288" s="818" t="e">
        <f>Пресс!K288*Пресс!H288/Пресс!J288</f>
        <v>#DIV/0!</v>
      </c>
      <c r="M288" s="962" t="e">
        <f t="shared" si="217"/>
        <v>#DIV/0!</v>
      </c>
      <c r="N288" s="950" t="e">
        <f t="shared" si="189"/>
        <v>#DIV/0!</v>
      </c>
      <c r="O288" s="876" t="e">
        <f t="shared" si="222"/>
        <v>#DIV/0!</v>
      </c>
      <c r="P288" s="825" t="e">
        <f>Пресс!O288*Пресс!H288/Пресс!I288</f>
        <v>#DIV/0!</v>
      </c>
      <c r="Q288" s="18"/>
      <c r="R288" s="877" t="e">
        <f>Пресс!O288*Пресс!H288/Пресс!J288</f>
        <v>#DIV/0!</v>
      </c>
      <c r="S288" s="18"/>
      <c r="T288" s="825" t="e">
        <f>Пресс!Q288*Пресс!H288/Пресс!I288</f>
        <v>#DIV/0!</v>
      </c>
      <c r="U288" s="18"/>
      <c r="V288" s="877" t="e">
        <f>Пресс!Q288*Пресс!H288/Пресс!J288</f>
        <v>#DIV/0!</v>
      </c>
      <c r="W288" s="245"/>
      <c r="X288" s="842" t="e">
        <f t="shared" si="199"/>
        <v>#DIV/0!</v>
      </c>
      <c r="Y288" s="876" t="e">
        <f t="shared" si="200"/>
        <v>#DIV/0!</v>
      </c>
      <c r="Z288" s="825" t="e">
        <f>Пресс!S288*Пресс!H288/Пресс!I288</f>
        <v>#DIV/0!</v>
      </c>
      <c r="AA288" s="18"/>
      <c r="AB288" s="877" t="e">
        <f>Пресс!S288*Пресс!H288/Пресс!J288</f>
        <v>#DIV/0!</v>
      </c>
      <c r="AC288" s="18"/>
      <c r="AD288" s="825" t="e">
        <f>Пресс!U288*Пресс!H288/Пресс!I288</f>
        <v>#DIV/0!</v>
      </c>
      <c r="AE288" s="18"/>
      <c r="AF288" s="877" t="e">
        <f>Пресс!U288*Пресс!H288/Пресс!J288</f>
        <v>#DIV/0!</v>
      </c>
      <c r="AG288" s="245"/>
      <c r="AH288" s="876" t="e">
        <f t="shared" si="207"/>
        <v>#DIV/0!</v>
      </c>
      <c r="AI288" s="876" t="e">
        <f t="shared" si="208"/>
        <v>#DIV/0!</v>
      </c>
      <c r="AJ288" s="908" t="e">
        <f>Пресс!W288*Пресс!H288/Пресс!I288</f>
        <v>#DIV/0!</v>
      </c>
      <c r="AK288" s="914"/>
      <c r="AL288" s="877" t="e">
        <f>Пресс!W288*Пресс!H288/Пресс!J288</f>
        <v>#DIV/0!</v>
      </c>
      <c r="AM288" s="18"/>
      <c r="AN288" s="908" t="e">
        <f>Пресс!Y288*Пресс!H288/Пресс!I288</f>
        <v>#DIV/0!</v>
      </c>
      <c r="AO288" s="914"/>
      <c r="AP288" s="877" t="e">
        <f>Пресс!Y288*Пресс!H288/Пресс!J288</f>
        <v>#DIV/0!</v>
      </c>
      <c r="AQ288" s="18"/>
      <c r="AR288" s="876" t="e">
        <f t="shared" si="164"/>
        <v>#DIV/0!</v>
      </c>
      <c r="AS288" s="876" t="e">
        <f t="shared" si="209"/>
        <v>#DIV/0!</v>
      </c>
      <c r="AT288" s="825" t="e">
        <f>Пресс!AA288*Пресс!H288/Пресс!I288</f>
        <v>#DIV/0!</v>
      </c>
      <c r="AU288" s="18"/>
      <c r="AV288" s="877" t="e">
        <f>Пресс!AA288*Пресс!H288/Пресс!J288</f>
        <v>#DIV/0!</v>
      </c>
      <c r="AW288" s="18"/>
      <c r="AX288" s="825" t="e">
        <f>Пресс!AC288*Пресс!H288/Пресс!I288</f>
        <v>#DIV/0!</v>
      </c>
      <c r="AY288" s="18"/>
      <c r="AZ288" s="877" t="e">
        <f>Пресс!AC288*Пресс!H288/Пресс!J288</f>
        <v>#DIV/0!</v>
      </c>
      <c r="BA288" s="245"/>
      <c r="BB288" s="842" t="e">
        <f t="shared" si="201"/>
        <v>#DIV/0!</v>
      </c>
      <c r="BC288" s="876" t="e">
        <f t="shared" si="202"/>
        <v>#DIV/0!</v>
      </c>
      <c r="BD288" s="825" t="e">
        <f>Пресс!AE288*Пресс!H288/Пресс!I288</f>
        <v>#DIV/0!</v>
      </c>
      <c r="BE288" s="18"/>
      <c r="BF288" s="877" t="e">
        <f>Пресс!AE288*Пресс!H288/Пресс!J288</f>
        <v>#DIV/0!</v>
      </c>
      <c r="BG288" s="18"/>
      <c r="BH288" s="825" t="e">
        <f>Пресс!AG288*Пресс!H288/Пресс!I288</f>
        <v>#DIV/0!</v>
      </c>
      <c r="BI288" s="29"/>
      <c r="BJ288" s="877" t="e">
        <f>Пресс!AG288*Пресс!H288/Пресс!J288</f>
        <v>#DIV/0!</v>
      </c>
      <c r="BK288" s="245"/>
      <c r="BL288" s="876" t="e">
        <f t="shared" si="203"/>
        <v>#DIV/0!</v>
      </c>
      <c r="BM288" s="876" t="e">
        <f t="shared" si="204"/>
        <v>#DIV/0!</v>
      </c>
      <c r="BN288" s="825" t="e">
        <f>Пресс!AI288*Пресс!H288/Пресс!I288</f>
        <v>#DIV/0!</v>
      </c>
      <c r="BO288" s="18"/>
      <c r="BP288" s="877" t="e">
        <f>Пресс!AI288*Пресс!H288/Пресс!J288</f>
        <v>#DIV/0!</v>
      </c>
      <c r="BQ288" s="18"/>
      <c r="BR288" s="825" t="e">
        <f>Пресс!AK288*Пресс!H288/Пресс!I288</f>
        <v>#DIV/0!</v>
      </c>
      <c r="BS288" s="18"/>
      <c r="BT288" s="877" t="e">
        <f>Пресс!AK288*Пресс!H288/Пресс!J288</f>
        <v>#DIV/0!</v>
      </c>
      <c r="BU288" s="245"/>
      <c r="BV288" s="842" t="e">
        <f t="shared" si="205"/>
        <v>#DIV/0!</v>
      </c>
      <c r="BW288" s="876" t="e">
        <f t="shared" si="206"/>
        <v>#DIV/0!</v>
      </c>
      <c r="BX288" s="825" t="e">
        <f>Пресс!AM288*Пресс!H288/Пресс!I288</f>
        <v>#DIV/0!</v>
      </c>
      <c r="BY288" s="18"/>
      <c r="BZ288" s="877" t="e">
        <f>Пресс!AM288*Пресс!H288/Пресс!J288</f>
        <v>#DIV/0!</v>
      </c>
      <c r="CA288" s="18"/>
      <c r="CB288" s="825" t="e">
        <f>Пресс!AO288*Пресс!H288/Пресс!I288</f>
        <v>#DIV/0!</v>
      </c>
      <c r="CC288" s="18"/>
      <c r="CD288" s="877" t="e">
        <f>Пресс!AO288*Пресс!H288/Пресс!J288</f>
        <v>#DIV/0!</v>
      </c>
      <c r="CE288" s="302"/>
      <c r="CF288" s="810" t="e">
        <f t="shared" si="218"/>
        <v>#DIV/0!</v>
      </c>
      <c r="CG288" s="266">
        <f t="shared" si="219"/>
        <v>0</v>
      </c>
      <c r="CH288" s="202" t="e">
        <f>Пресс!AQ288*Пресс!H288/Пресс!I288</f>
        <v>#DIV/0!</v>
      </c>
      <c r="CI288" s="10"/>
      <c r="CJ288" s="202" t="e">
        <f>Пресс!AS288*Пресс!H288/Пресс!I288</f>
        <v>#DIV/0!</v>
      </c>
      <c r="CK288" s="35"/>
      <c r="CL288" s="294" t="e">
        <f t="shared" si="220"/>
        <v>#DIV/0!</v>
      </c>
      <c r="CM288" s="266">
        <f t="shared" si="221"/>
        <v>0</v>
      </c>
      <c r="CN288" s="202" t="e">
        <f>Пресс!AU288*Пресс!H288/Пресс!I288</f>
        <v>#DIV/0!</v>
      </c>
      <c r="CO288" s="30"/>
      <c r="CP288" s="199" t="e">
        <f>Пресс!AW288*Пресс!H288/Пресс!I288</f>
        <v>#DIV/0!</v>
      </c>
      <c r="CQ288" s="45"/>
    </row>
    <row r="289" spans="1:95" ht="19.5" customHeight="1" outlineLevel="1" thickBot="1" x14ac:dyDescent="0.25">
      <c r="A289" s="206"/>
      <c r="B289" s="1224"/>
      <c r="C289" s="336"/>
      <c r="D289" s="226">
        <f>Пресс!E289</f>
        <v>0</v>
      </c>
      <c r="E289" s="201">
        <f>Пресс!F289</f>
        <v>0</v>
      </c>
      <c r="F289" s="226">
        <f>Пресс!G289</f>
        <v>0</v>
      </c>
      <c r="G289" s="226"/>
      <c r="H289" s="226"/>
      <c r="I289" s="226"/>
      <c r="J289" s="825" t="e">
        <f>Пресс!K289*Пресс!H289/Пресс!I289</f>
        <v>#DIV/0!</v>
      </c>
      <c r="K289" s="826" t="e">
        <f t="shared" si="216"/>
        <v>#DIV/0!</v>
      </c>
      <c r="L289" s="818" t="e">
        <f>Пресс!K289*Пресс!H289/Пресс!J289</f>
        <v>#DIV/0!</v>
      </c>
      <c r="M289" s="962" t="e">
        <f t="shared" si="217"/>
        <v>#DIV/0!</v>
      </c>
      <c r="N289" s="950" t="e">
        <f t="shared" si="189"/>
        <v>#DIV/0!</v>
      </c>
      <c r="O289" s="876" t="e">
        <f t="shared" si="222"/>
        <v>#DIV/0!</v>
      </c>
      <c r="P289" s="825" t="e">
        <f>Пресс!O289*Пресс!H289/Пресс!I289</f>
        <v>#DIV/0!</v>
      </c>
      <c r="Q289" s="18"/>
      <c r="R289" s="877" t="e">
        <f>Пресс!O289*Пресс!H289/Пресс!J289</f>
        <v>#DIV/0!</v>
      </c>
      <c r="S289" s="18"/>
      <c r="T289" s="825" t="e">
        <f>Пресс!Q289*Пресс!H289/Пресс!I289</f>
        <v>#DIV/0!</v>
      </c>
      <c r="U289" s="18"/>
      <c r="V289" s="877" t="e">
        <f>Пресс!Q289*Пресс!H289/Пресс!J289</f>
        <v>#DIV/0!</v>
      </c>
      <c r="W289" s="245"/>
      <c r="X289" s="842" t="e">
        <f t="shared" si="199"/>
        <v>#DIV/0!</v>
      </c>
      <c r="Y289" s="876" t="e">
        <f t="shared" si="200"/>
        <v>#DIV/0!</v>
      </c>
      <c r="Z289" s="825" t="e">
        <f>Пресс!S289*Пресс!H289/Пресс!I289</f>
        <v>#DIV/0!</v>
      </c>
      <c r="AA289" s="18"/>
      <c r="AB289" s="877" t="e">
        <f>Пресс!S289*Пресс!H289/Пресс!J289</f>
        <v>#DIV/0!</v>
      </c>
      <c r="AC289" s="18"/>
      <c r="AD289" s="825" t="e">
        <f>Пресс!U289*Пресс!H289/Пресс!I289</f>
        <v>#DIV/0!</v>
      </c>
      <c r="AE289" s="18"/>
      <c r="AF289" s="877" t="e">
        <f>Пресс!U289*Пресс!H289/Пресс!J289</f>
        <v>#DIV/0!</v>
      </c>
      <c r="AG289" s="245"/>
      <c r="AH289" s="876" t="e">
        <f t="shared" si="207"/>
        <v>#DIV/0!</v>
      </c>
      <c r="AI289" s="876" t="e">
        <f t="shared" si="208"/>
        <v>#DIV/0!</v>
      </c>
      <c r="AJ289" s="908" t="e">
        <f>Пресс!W289*Пресс!H289/Пресс!I289</f>
        <v>#DIV/0!</v>
      </c>
      <c r="AK289" s="914"/>
      <c r="AL289" s="877" t="e">
        <f>Пресс!W289*Пресс!H289/Пресс!J289</f>
        <v>#DIV/0!</v>
      </c>
      <c r="AM289" s="18"/>
      <c r="AN289" s="908" t="e">
        <f>Пресс!Y289*Пресс!H289/Пресс!I289</f>
        <v>#DIV/0!</v>
      </c>
      <c r="AO289" s="914"/>
      <c r="AP289" s="877" t="e">
        <f>Пресс!Y289*Пресс!H289/Пресс!J289</f>
        <v>#DIV/0!</v>
      </c>
      <c r="AQ289" s="18"/>
      <c r="AR289" s="876" t="e">
        <f t="shared" si="164"/>
        <v>#DIV/0!</v>
      </c>
      <c r="AS289" s="876" t="e">
        <f t="shared" si="209"/>
        <v>#DIV/0!</v>
      </c>
      <c r="AT289" s="825" t="e">
        <f>Пресс!AA289*Пресс!H289/Пресс!I289</f>
        <v>#DIV/0!</v>
      </c>
      <c r="AU289" s="18"/>
      <c r="AV289" s="877" t="e">
        <f>Пресс!AA289*Пресс!H289/Пресс!J289</f>
        <v>#DIV/0!</v>
      </c>
      <c r="AW289" s="18"/>
      <c r="AX289" s="825" t="e">
        <f>Пресс!AC289*Пресс!H289/Пресс!I289</f>
        <v>#DIV/0!</v>
      </c>
      <c r="AY289" s="18"/>
      <c r="AZ289" s="877" t="e">
        <f>Пресс!AC289*Пресс!H289/Пресс!J289</f>
        <v>#DIV/0!</v>
      </c>
      <c r="BA289" s="245"/>
      <c r="BB289" s="842" t="e">
        <f t="shared" si="201"/>
        <v>#DIV/0!</v>
      </c>
      <c r="BC289" s="876" t="e">
        <f t="shared" si="202"/>
        <v>#DIV/0!</v>
      </c>
      <c r="BD289" s="825" t="e">
        <f>Пресс!AE289*Пресс!H289/Пресс!I289</f>
        <v>#DIV/0!</v>
      </c>
      <c r="BE289" s="18"/>
      <c r="BF289" s="877" t="e">
        <f>Пресс!AE289*Пресс!H289/Пресс!J289</f>
        <v>#DIV/0!</v>
      </c>
      <c r="BG289" s="18"/>
      <c r="BH289" s="825" t="e">
        <f>Пресс!AG289*Пресс!H289/Пресс!I289</f>
        <v>#DIV/0!</v>
      </c>
      <c r="BI289" s="29"/>
      <c r="BJ289" s="877" t="e">
        <f>Пресс!AG289*Пресс!H289/Пресс!J289</f>
        <v>#DIV/0!</v>
      </c>
      <c r="BK289" s="245"/>
      <c r="BL289" s="876" t="e">
        <f t="shared" si="203"/>
        <v>#DIV/0!</v>
      </c>
      <c r="BM289" s="876" t="e">
        <f t="shared" si="204"/>
        <v>#DIV/0!</v>
      </c>
      <c r="BN289" s="825" t="e">
        <f>Пресс!AI289*Пресс!H289/Пресс!I289</f>
        <v>#DIV/0!</v>
      </c>
      <c r="BO289" s="18"/>
      <c r="BP289" s="877" t="e">
        <f>Пресс!AI289*Пресс!H289/Пресс!J289</f>
        <v>#DIV/0!</v>
      </c>
      <c r="BQ289" s="18"/>
      <c r="BR289" s="825" t="e">
        <f>Пресс!AK289*Пресс!H289/Пресс!I289</f>
        <v>#DIV/0!</v>
      </c>
      <c r="BS289" s="18"/>
      <c r="BT289" s="877" t="e">
        <f>Пресс!AK289*Пресс!H289/Пресс!J289</f>
        <v>#DIV/0!</v>
      </c>
      <c r="BU289" s="245"/>
      <c r="BV289" s="842" t="e">
        <f t="shared" si="205"/>
        <v>#DIV/0!</v>
      </c>
      <c r="BW289" s="876" t="e">
        <f t="shared" si="206"/>
        <v>#DIV/0!</v>
      </c>
      <c r="BX289" s="825" t="e">
        <f>Пресс!AM289*Пресс!H289/Пресс!I289</f>
        <v>#DIV/0!</v>
      </c>
      <c r="BY289" s="18"/>
      <c r="BZ289" s="877" t="e">
        <f>Пресс!AM289*Пресс!H289/Пресс!J289</f>
        <v>#DIV/0!</v>
      </c>
      <c r="CA289" s="18"/>
      <c r="CB289" s="825" t="e">
        <f>Пресс!AO289*Пресс!H289/Пресс!I289</f>
        <v>#DIV/0!</v>
      </c>
      <c r="CC289" s="18"/>
      <c r="CD289" s="877" t="e">
        <f>Пресс!AO289*Пресс!H289/Пресс!J289</f>
        <v>#DIV/0!</v>
      </c>
      <c r="CE289" s="302"/>
      <c r="CF289" s="810" t="e">
        <f t="shared" si="218"/>
        <v>#DIV/0!</v>
      </c>
      <c r="CG289" s="266">
        <f t="shared" si="219"/>
        <v>0</v>
      </c>
      <c r="CH289" s="202" t="e">
        <f>Пресс!AQ289*Пресс!H289/Пресс!I289</f>
        <v>#DIV/0!</v>
      </c>
      <c r="CI289" s="10"/>
      <c r="CJ289" s="202" t="e">
        <f>Пресс!AS289*Пресс!H289/Пресс!I289</f>
        <v>#DIV/0!</v>
      </c>
      <c r="CK289" s="35"/>
      <c r="CL289" s="294" t="e">
        <f t="shared" ref="CL289:CL295" si="223">SUM(CN289,CP289)</f>
        <v>#DIV/0!</v>
      </c>
      <c r="CM289" s="266">
        <f t="shared" ref="CM289:CM295" si="224">SUM(CO289,CQ289)</f>
        <v>0</v>
      </c>
      <c r="CN289" s="202" t="e">
        <f>Пресс!AU289*Пресс!H289/Пресс!I289</f>
        <v>#DIV/0!</v>
      </c>
      <c r="CO289" s="30"/>
      <c r="CP289" s="199" t="e">
        <f>Пресс!AW289*Пресс!H289/Пресс!I289</f>
        <v>#DIV/0!</v>
      </c>
      <c r="CQ289" s="45"/>
    </row>
    <row r="290" spans="1:95" ht="19.5" customHeight="1" outlineLevel="1" thickBot="1" x14ac:dyDescent="0.25">
      <c r="A290" s="206"/>
      <c r="B290" s="1224"/>
      <c r="C290" s="336"/>
      <c r="D290" s="226">
        <f>Пресс!E290</f>
        <v>0</v>
      </c>
      <c r="E290" s="201">
        <f>Пресс!F290</f>
        <v>0</v>
      </c>
      <c r="F290" s="226">
        <f>Пресс!G290</f>
        <v>0</v>
      </c>
      <c r="G290" s="226"/>
      <c r="H290" s="226"/>
      <c r="I290" s="226"/>
      <c r="J290" s="825" t="e">
        <f>Пресс!K290*Пресс!H290/Пресс!I290</f>
        <v>#DIV/0!</v>
      </c>
      <c r="K290" s="826" t="e">
        <f t="shared" si="216"/>
        <v>#DIV/0!</v>
      </c>
      <c r="L290" s="818" t="e">
        <f>Пресс!K290*Пресс!H290/Пресс!J290</f>
        <v>#DIV/0!</v>
      </c>
      <c r="M290" s="962" t="e">
        <f t="shared" si="217"/>
        <v>#DIV/0!</v>
      </c>
      <c r="N290" s="950" t="e">
        <f t="shared" si="189"/>
        <v>#DIV/0!</v>
      </c>
      <c r="O290" s="876" t="e">
        <f t="shared" si="222"/>
        <v>#DIV/0!</v>
      </c>
      <c r="P290" s="825" t="e">
        <f>Пресс!O290*Пресс!H290/Пресс!I290</f>
        <v>#DIV/0!</v>
      </c>
      <c r="Q290" s="18"/>
      <c r="R290" s="877" t="e">
        <f>Пресс!O290*Пресс!H290/Пресс!J290</f>
        <v>#DIV/0!</v>
      </c>
      <c r="S290" s="18"/>
      <c r="T290" s="825" t="e">
        <f>Пресс!Q290*Пресс!H290/Пресс!I290</f>
        <v>#DIV/0!</v>
      </c>
      <c r="U290" s="18"/>
      <c r="V290" s="877" t="e">
        <f>Пресс!Q290*Пресс!H290/Пресс!J290</f>
        <v>#DIV/0!</v>
      </c>
      <c r="W290" s="245"/>
      <c r="X290" s="842" t="e">
        <f t="shared" si="199"/>
        <v>#DIV/0!</v>
      </c>
      <c r="Y290" s="876" t="e">
        <f t="shared" si="200"/>
        <v>#DIV/0!</v>
      </c>
      <c r="Z290" s="825" t="e">
        <f>Пресс!S290*Пресс!H290/Пресс!I290</f>
        <v>#DIV/0!</v>
      </c>
      <c r="AA290" s="18"/>
      <c r="AB290" s="877" t="e">
        <f>Пресс!S290*Пресс!H290/Пресс!J290</f>
        <v>#DIV/0!</v>
      </c>
      <c r="AC290" s="18"/>
      <c r="AD290" s="825" t="e">
        <f>Пресс!U290*Пресс!H290/Пресс!I290</f>
        <v>#DIV/0!</v>
      </c>
      <c r="AE290" s="18"/>
      <c r="AF290" s="877" t="e">
        <f>Пресс!U290*Пресс!H290/Пресс!J290</f>
        <v>#DIV/0!</v>
      </c>
      <c r="AG290" s="245"/>
      <c r="AH290" s="876" t="e">
        <f t="shared" si="207"/>
        <v>#DIV/0!</v>
      </c>
      <c r="AI290" s="876" t="e">
        <f t="shared" si="208"/>
        <v>#DIV/0!</v>
      </c>
      <c r="AJ290" s="908" t="e">
        <f>Пресс!W290*Пресс!H290/Пресс!I290</f>
        <v>#DIV/0!</v>
      </c>
      <c r="AK290" s="914"/>
      <c r="AL290" s="877" t="e">
        <f>Пресс!W290*Пресс!H290/Пресс!J290</f>
        <v>#DIV/0!</v>
      </c>
      <c r="AM290" s="18"/>
      <c r="AN290" s="908" t="e">
        <f>Пресс!Y290*Пресс!H290/Пресс!I290</f>
        <v>#DIV/0!</v>
      </c>
      <c r="AO290" s="914"/>
      <c r="AP290" s="877" t="e">
        <f>Пресс!Y290*Пресс!H290/Пресс!J290</f>
        <v>#DIV/0!</v>
      </c>
      <c r="AQ290" s="18"/>
      <c r="AR290" s="876" t="e">
        <f t="shared" si="164"/>
        <v>#DIV/0!</v>
      </c>
      <c r="AS290" s="876" t="e">
        <f t="shared" si="209"/>
        <v>#DIV/0!</v>
      </c>
      <c r="AT290" s="825" t="e">
        <f>Пресс!AA290*Пресс!H290/Пресс!I290</f>
        <v>#DIV/0!</v>
      </c>
      <c r="AU290" s="18"/>
      <c r="AV290" s="877" t="e">
        <f>Пресс!AA290*Пресс!H290/Пресс!J290</f>
        <v>#DIV/0!</v>
      </c>
      <c r="AW290" s="18"/>
      <c r="AX290" s="825" t="e">
        <f>Пресс!AC290*Пресс!H290/Пресс!I290</f>
        <v>#DIV/0!</v>
      </c>
      <c r="AY290" s="18"/>
      <c r="AZ290" s="877" t="e">
        <f>Пресс!AC290*Пресс!H290/Пресс!J290</f>
        <v>#DIV/0!</v>
      </c>
      <c r="BA290" s="245"/>
      <c r="BB290" s="842" t="e">
        <f t="shared" si="201"/>
        <v>#DIV/0!</v>
      </c>
      <c r="BC290" s="876" t="e">
        <f t="shared" si="202"/>
        <v>#DIV/0!</v>
      </c>
      <c r="BD290" s="825" t="e">
        <f>Пресс!AE290*Пресс!H290/Пресс!I290</f>
        <v>#DIV/0!</v>
      </c>
      <c r="BE290" s="18"/>
      <c r="BF290" s="877" t="e">
        <f>Пресс!AE290*Пресс!H290/Пресс!J290</f>
        <v>#DIV/0!</v>
      </c>
      <c r="BG290" s="18"/>
      <c r="BH290" s="825" t="e">
        <f>Пресс!AG290*Пресс!H290/Пресс!I290</f>
        <v>#DIV/0!</v>
      </c>
      <c r="BI290" s="29"/>
      <c r="BJ290" s="877" t="e">
        <f>Пресс!AG290*Пресс!H290/Пресс!J290</f>
        <v>#DIV/0!</v>
      </c>
      <c r="BK290" s="245"/>
      <c r="BL290" s="876" t="e">
        <f t="shared" si="203"/>
        <v>#DIV/0!</v>
      </c>
      <c r="BM290" s="876" t="e">
        <f t="shared" si="204"/>
        <v>#DIV/0!</v>
      </c>
      <c r="BN290" s="825" t="e">
        <f>Пресс!AI290*Пресс!H290/Пресс!I290</f>
        <v>#DIV/0!</v>
      </c>
      <c r="BO290" s="18"/>
      <c r="BP290" s="877" t="e">
        <f>Пресс!AI290*Пресс!H290/Пресс!J290</f>
        <v>#DIV/0!</v>
      </c>
      <c r="BQ290" s="18"/>
      <c r="BR290" s="825" t="e">
        <f>Пресс!AK290*Пресс!H290/Пресс!I290</f>
        <v>#DIV/0!</v>
      </c>
      <c r="BS290" s="18"/>
      <c r="BT290" s="877" t="e">
        <f>Пресс!AK290*Пресс!H290/Пресс!J290</f>
        <v>#DIV/0!</v>
      </c>
      <c r="BU290" s="245"/>
      <c r="BV290" s="842" t="e">
        <f t="shared" si="205"/>
        <v>#DIV/0!</v>
      </c>
      <c r="BW290" s="876" t="e">
        <f t="shared" si="206"/>
        <v>#DIV/0!</v>
      </c>
      <c r="BX290" s="825" t="e">
        <f>Пресс!AM290*Пресс!H290/Пресс!I290</f>
        <v>#DIV/0!</v>
      </c>
      <c r="BY290" s="18"/>
      <c r="BZ290" s="877" t="e">
        <f>Пресс!AM290*Пресс!H290/Пресс!J290</f>
        <v>#DIV/0!</v>
      </c>
      <c r="CA290" s="18"/>
      <c r="CB290" s="825" t="e">
        <f>Пресс!AO290*Пресс!H290/Пресс!I290</f>
        <v>#DIV/0!</v>
      </c>
      <c r="CC290" s="18"/>
      <c r="CD290" s="877" t="e">
        <f>Пресс!AO290*Пресс!H290/Пресс!J290</f>
        <v>#DIV/0!</v>
      </c>
      <c r="CE290" s="302"/>
      <c r="CF290" s="810" t="e">
        <f t="shared" si="218"/>
        <v>#DIV/0!</v>
      </c>
      <c r="CG290" s="266">
        <f t="shared" si="219"/>
        <v>0</v>
      </c>
      <c r="CH290" s="202" t="e">
        <f>Пресс!AQ290*Пресс!H290/Пресс!I290</f>
        <v>#DIV/0!</v>
      </c>
      <c r="CI290" s="10"/>
      <c r="CJ290" s="202" t="e">
        <f>Пресс!AS290*Пресс!H290/Пресс!I290</f>
        <v>#DIV/0!</v>
      </c>
      <c r="CK290" s="35"/>
      <c r="CL290" s="294" t="e">
        <f t="shared" si="223"/>
        <v>#DIV/0!</v>
      </c>
      <c r="CM290" s="266">
        <f t="shared" si="224"/>
        <v>0</v>
      </c>
      <c r="CN290" s="202" t="e">
        <f>Пресс!AU290*Пресс!H290/Пресс!I290</f>
        <v>#DIV/0!</v>
      </c>
      <c r="CO290" s="30"/>
      <c r="CP290" s="199" t="e">
        <f>Пресс!AW290*Пресс!H290/Пресс!I290</f>
        <v>#DIV/0!</v>
      </c>
      <c r="CQ290" s="45"/>
    </row>
    <row r="291" spans="1:95" ht="19.5" customHeight="1" outlineLevel="1" thickBot="1" x14ac:dyDescent="0.25">
      <c r="A291" s="206"/>
      <c r="B291" s="1224"/>
      <c r="C291" s="336"/>
      <c r="D291" s="226">
        <f>Пресс!E291</f>
        <v>0</v>
      </c>
      <c r="E291" s="201">
        <f>Пресс!F291</f>
        <v>0</v>
      </c>
      <c r="F291" s="226">
        <f>Пресс!G291</f>
        <v>0</v>
      </c>
      <c r="G291" s="226"/>
      <c r="H291" s="226"/>
      <c r="I291" s="226"/>
      <c r="J291" s="825" t="e">
        <f>Пресс!K291*Пресс!H291/Пресс!I291</f>
        <v>#DIV/0!</v>
      </c>
      <c r="K291" s="826" t="e">
        <f t="shared" si="216"/>
        <v>#DIV/0!</v>
      </c>
      <c r="L291" s="818" t="e">
        <f>Пресс!K291*Пресс!H291/Пресс!J291</f>
        <v>#DIV/0!</v>
      </c>
      <c r="M291" s="962" t="e">
        <f t="shared" si="217"/>
        <v>#DIV/0!</v>
      </c>
      <c r="N291" s="950" t="e">
        <f t="shared" si="189"/>
        <v>#DIV/0!</v>
      </c>
      <c r="O291" s="876" t="e">
        <f t="shared" si="222"/>
        <v>#DIV/0!</v>
      </c>
      <c r="P291" s="825" t="e">
        <f>Пресс!O291*Пресс!H291/Пресс!I291</f>
        <v>#DIV/0!</v>
      </c>
      <c r="Q291" s="18"/>
      <c r="R291" s="877" t="e">
        <f>Пресс!O291*Пресс!H291/Пресс!J291</f>
        <v>#DIV/0!</v>
      </c>
      <c r="S291" s="18"/>
      <c r="T291" s="825" t="e">
        <f>Пресс!Q291*Пресс!H291/Пресс!I291</f>
        <v>#DIV/0!</v>
      </c>
      <c r="U291" s="18"/>
      <c r="V291" s="877" t="e">
        <f>Пресс!Q291*Пресс!H291/Пресс!J291</f>
        <v>#DIV/0!</v>
      </c>
      <c r="W291" s="245"/>
      <c r="X291" s="842" t="e">
        <f t="shared" si="199"/>
        <v>#DIV/0!</v>
      </c>
      <c r="Y291" s="876" t="e">
        <f t="shared" si="200"/>
        <v>#DIV/0!</v>
      </c>
      <c r="Z291" s="825" t="e">
        <f>Пресс!S291*Пресс!H291/Пресс!I291</f>
        <v>#DIV/0!</v>
      </c>
      <c r="AA291" s="18"/>
      <c r="AB291" s="877" t="e">
        <f>Пресс!S291*Пресс!H291/Пресс!J291</f>
        <v>#DIV/0!</v>
      </c>
      <c r="AC291" s="18"/>
      <c r="AD291" s="825" t="e">
        <f>Пресс!U291*Пресс!H291/Пресс!I291</f>
        <v>#DIV/0!</v>
      </c>
      <c r="AE291" s="18"/>
      <c r="AF291" s="877" t="e">
        <f>Пресс!U291*Пресс!H291/Пресс!J291</f>
        <v>#DIV/0!</v>
      </c>
      <c r="AG291" s="245"/>
      <c r="AH291" s="876" t="e">
        <f t="shared" si="207"/>
        <v>#DIV/0!</v>
      </c>
      <c r="AI291" s="876" t="e">
        <f t="shared" si="208"/>
        <v>#DIV/0!</v>
      </c>
      <c r="AJ291" s="908" t="e">
        <f>Пресс!W291*Пресс!H291/Пресс!I291</f>
        <v>#DIV/0!</v>
      </c>
      <c r="AK291" s="914"/>
      <c r="AL291" s="877" t="e">
        <f>Пресс!W291*Пресс!H291/Пресс!J291</f>
        <v>#DIV/0!</v>
      </c>
      <c r="AM291" s="18"/>
      <c r="AN291" s="908" t="e">
        <f>Пресс!Y291*Пресс!H291/Пресс!I291</f>
        <v>#DIV/0!</v>
      </c>
      <c r="AO291" s="914"/>
      <c r="AP291" s="877" t="e">
        <f>Пресс!Y291*Пресс!H291/Пресс!J291</f>
        <v>#DIV/0!</v>
      </c>
      <c r="AQ291" s="18"/>
      <c r="AR291" s="876" t="e">
        <f t="shared" si="164"/>
        <v>#DIV/0!</v>
      </c>
      <c r="AS291" s="876" t="e">
        <f t="shared" si="209"/>
        <v>#DIV/0!</v>
      </c>
      <c r="AT291" s="825" t="e">
        <f>Пресс!AA291*Пресс!H291/Пресс!I291</f>
        <v>#DIV/0!</v>
      </c>
      <c r="AU291" s="18"/>
      <c r="AV291" s="877" t="e">
        <f>Пресс!AA291*Пресс!H291/Пресс!J291</f>
        <v>#DIV/0!</v>
      </c>
      <c r="AW291" s="18"/>
      <c r="AX291" s="825" t="e">
        <f>Пресс!AC291*Пресс!H291/Пресс!I291</f>
        <v>#DIV/0!</v>
      </c>
      <c r="AY291" s="18"/>
      <c r="AZ291" s="877" t="e">
        <f>Пресс!AC291*Пресс!H291/Пресс!J291</f>
        <v>#DIV/0!</v>
      </c>
      <c r="BA291" s="245"/>
      <c r="BB291" s="842" t="e">
        <f t="shared" si="201"/>
        <v>#DIV/0!</v>
      </c>
      <c r="BC291" s="876" t="e">
        <f t="shared" si="202"/>
        <v>#DIV/0!</v>
      </c>
      <c r="BD291" s="825" t="e">
        <f>Пресс!AE291*Пресс!H291/Пресс!I291</f>
        <v>#DIV/0!</v>
      </c>
      <c r="BE291" s="18"/>
      <c r="BF291" s="877" t="e">
        <f>Пресс!AE291*Пресс!H291/Пресс!J291</f>
        <v>#DIV/0!</v>
      </c>
      <c r="BG291" s="18"/>
      <c r="BH291" s="825" t="e">
        <f>Пресс!AG291*Пресс!H291/Пресс!I291</f>
        <v>#DIV/0!</v>
      </c>
      <c r="BI291" s="29"/>
      <c r="BJ291" s="877" t="e">
        <f>Пресс!AG291*Пресс!H291/Пресс!J291</f>
        <v>#DIV/0!</v>
      </c>
      <c r="BK291" s="245"/>
      <c r="BL291" s="876" t="e">
        <f t="shared" si="203"/>
        <v>#DIV/0!</v>
      </c>
      <c r="BM291" s="876" t="e">
        <f t="shared" si="204"/>
        <v>#DIV/0!</v>
      </c>
      <c r="BN291" s="825" t="e">
        <f>Пресс!AI291*Пресс!H291/Пресс!I291</f>
        <v>#DIV/0!</v>
      </c>
      <c r="BO291" s="18"/>
      <c r="BP291" s="877" t="e">
        <f>Пресс!AI291*Пресс!H291/Пресс!J291</f>
        <v>#DIV/0!</v>
      </c>
      <c r="BQ291" s="18"/>
      <c r="BR291" s="825" t="e">
        <f>Пресс!AK291*Пресс!H291/Пресс!I291</f>
        <v>#DIV/0!</v>
      </c>
      <c r="BS291" s="18"/>
      <c r="BT291" s="877" t="e">
        <f>Пресс!AK291*Пресс!H291/Пресс!J291</f>
        <v>#DIV/0!</v>
      </c>
      <c r="BU291" s="245"/>
      <c r="BV291" s="842" t="e">
        <f t="shared" si="205"/>
        <v>#DIV/0!</v>
      </c>
      <c r="BW291" s="876" t="e">
        <f t="shared" si="206"/>
        <v>#DIV/0!</v>
      </c>
      <c r="BX291" s="825" t="e">
        <f>Пресс!AM291*Пресс!H291/Пресс!I291</f>
        <v>#DIV/0!</v>
      </c>
      <c r="BY291" s="18"/>
      <c r="BZ291" s="877" t="e">
        <f>Пресс!AM291*Пресс!H291/Пресс!J291</f>
        <v>#DIV/0!</v>
      </c>
      <c r="CA291" s="18"/>
      <c r="CB291" s="825" t="e">
        <f>Пресс!AO291*Пресс!H291/Пресс!I291</f>
        <v>#DIV/0!</v>
      </c>
      <c r="CC291" s="18"/>
      <c r="CD291" s="877" t="e">
        <f>Пресс!AO291*Пресс!H291/Пресс!J291</f>
        <v>#DIV/0!</v>
      </c>
      <c r="CE291" s="302"/>
      <c r="CF291" s="810" t="e">
        <f t="shared" ref="CF291:CF295" si="225">SUM(CH291,CJ291)</f>
        <v>#DIV/0!</v>
      </c>
      <c r="CG291" s="266">
        <f t="shared" ref="CG291:CG295" si="226">SUM(CI291,CK291)</f>
        <v>0</v>
      </c>
      <c r="CH291" s="202" t="e">
        <f>Пресс!AQ291*Пресс!H291/Пресс!I291</f>
        <v>#DIV/0!</v>
      </c>
      <c r="CI291" s="10"/>
      <c r="CJ291" s="202" t="e">
        <f>Пресс!AS291*Пресс!H291/Пресс!I291</f>
        <v>#DIV/0!</v>
      </c>
      <c r="CK291" s="35"/>
      <c r="CL291" s="294" t="e">
        <f t="shared" si="223"/>
        <v>#DIV/0!</v>
      </c>
      <c r="CM291" s="266">
        <f t="shared" si="224"/>
        <v>0</v>
      </c>
      <c r="CN291" s="202" t="e">
        <f>Пресс!AU291*Пресс!H291/Пресс!I291</f>
        <v>#DIV/0!</v>
      </c>
      <c r="CO291" s="30"/>
      <c r="CP291" s="199" t="e">
        <f>Пресс!AW291*Пресс!H291/Пресс!I291</f>
        <v>#DIV/0!</v>
      </c>
      <c r="CQ291" s="45"/>
    </row>
    <row r="292" spans="1:95" ht="19.5" customHeight="1" outlineLevel="1" thickBot="1" x14ac:dyDescent="0.25">
      <c r="A292" s="206"/>
      <c r="B292" s="1224"/>
      <c r="C292" s="336"/>
      <c r="D292" s="226">
        <f>Пресс!E292</f>
        <v>0</v>
      </c>
      <c r="E292" s="201">
        <f>Пресс!F292</f>
        <v>0</v>
      </c>
      <c r="F292" s="226">
        <f>Пресс!G292</f>
        <v>0</v>
      </c>
      <c r="G292" s="226"/>
      <c r="H292" s="226"/>
      <c r="I292" s="226"/>
      <c r="J292" s="825" t="e">
        <f>Пресс!K292*Пресс!H292/Пресс!I292</f>
        <v>#DIV/0!</v>
      </c>
      <c r="K292" s="826" t="e">
        <f t="shared" si="216"/>
        <v>#DIV/0!</v>
      </c>
      <c r="L292" s="818" t="e">
        <f>Пресс!K292*Пресс!H292/Пресс!J292</f>
        <v>#DIV/0!</v>
      </c>
      <c r="M292" s="962" t="e">
        <f t="shared" si="217"/>
        <v>#DIV/0!</v>
      </c>
      <c r="N292" s="950" t="e">
        <f t="shared" si="189"/>
        <v>#DIV/0!</v>
      </c>
      <c r="O292" s="876" t="e">
        <f t="shared" si="222"/>
        <v>#DIV/0!</v>
      </c>
      <c r="P292" s="825" t="e">
        <f>Пресс!O292*Пресс!H292/Пресс!I292</f>
        <v>#DIV/0!</v>
      </c>
      <c r="Q292" s="18"/>
      <c r="R292" s="877" t="e">
        <f>Пресс!O292*Пресс!H292/Пресс!J292</f>
        <v>#DIV/0!</v>
      </c>
      <c r="S292" s="18"/>
      <c r="T292" s="825" t="e">
        <f>Пресс!Q292*Пресс!H292/Пресс!I292</f>
        <v>#DIV/0!</v>
      </c>
      <c r="U292" s="18"/>
      <c r="V292" s="877" t="e">
        <f>Пресс!Q292*Пресс!H292/Пресс!J292</f>
        <v>#DIV/0!</v>
      </c>
      <c r="W292" s="245"/>
      <c r="X292" s="842" t="e">
        <f t="shared" si="199"/>
        <v>#DIV/0!</v>
      </c>
      <c r="Y292" s="876" t="e">
        <f t="shared" si="200"/>
        <v>#DIV/0!</v>
      </c>
      <c r="Z292" s="825" t="e">
        <f>Пресс!S292*Пресс!H292/Пресс!I292</f>
        <v>#DIV/0!</v>
      </c>
      <c r="AA292" s="18"/>
      <c r="AB292" s="877" t="e">
        <f>Пресс!S292*Пресс!H292/Пресс!J292</f>
        <v>#DIV/0!</v>
      </c>
      <c r="AC292" s="18"/>
      <c r="AD292" s="825" t="e">
        <f>Пресс!U292*Пресс!H292/Пресс!I292</f>
        <v>#DIV/0!</v>
      </c>
      <c r="AE292" s="18"/>
      <c r="AF292" s="877" t="e">
        <f>Пресс!U292*Пресс!H292/Пресс!J292</f>
        <v>#DIV/0!</v>
      </c>
      <c r="AG292" s="245"/>
      <c r="AH292" s="876" t="e">
        <f t="shared" si="207"/>
        <v>#DIV/0!</v>
      </c>
      <c r="AI292" s="876" t="e">
        <f t="shared" si="208"/>
        <v>#DIV/0!</v>
      </c>
      <c r="AJ292" s="908" t="e">
        <f>Пресс!W292*Пресс!H292/Пресс!I292</f>
        <v>#DIV/0!</v>
      </c>
      <c r="AK292" s="914"/>
      <c r="AL292" s="877" t="e">
        <f>Пресс!W292*Пресс!H292/Пресс!J292</f>
        <v>#DIV/0!</v>
      </c>
      <c r="AM292" s="18"/>
      <c r="AN292" s="908" t="e">
        <f>Пресс!Y292*Пресс!H292/Пресс!I292</f>
        <v>#DIV/0!</v>
      </c>
      <c r="AO292" s="914"/>
      <c r="AP292" s="877" t="e">
        <f>Пресс!Y292*Пресс!H292/Пресс!J292</f>
        <v>#DIV/0!</v>
      </c>
      <c r="AQ292" s="18"/>
      <c r="AR292" s="876" t="e">
        <f t="shared" si="164"/>
        <v>#DIV/0!</v>
      </c>
      <c r="AS292" s="876" t="e">
        <f t="shared" si="209"/>
        <v>#DIV/0!</v>
      </c>
      <c r="AT292" s="825" t="e">
        <f>Пресс!AA292*Пресс!H292/Пресс!I292</f>
        <v>#DIV/0!</v>
      </c>
      <c r="AU292" s="18"/>
      <c r="AV292" s="877" t="e">
        <f>Пресс!AA292*Пресс!H292/Пресс!J292</f>
        <v>#DIV/0!</v>
      </c>
      <c r="AW292" s="18"/>
      <c r="AX292" s="825" t="e">
        <f>Пресс!AC292*Пресс!H292/Пресс!I292</f>
        <v>#DIV/0!</v>
      </c>
      <c r="AY292" s="18"/>
      <c r="AZ292" s="877" t="e">
        <f>Пресс!AC292*Пресс!H292/Пресс!J292</f>
        <v>#DIV/0!</v>
      </c>
      <c r="BA292" s="245"/>
      <c r="BB292" s="842" t="e">
        <f t="shared" si="201"/>
        <v>#DIV/0!</v>
      </c>
      <c r="BC292" s="876" t="e">
        <f t="shared" si="202"/>
        <v>#DIV/0!</v>
      </c>
      <c r="BD292" s="825" t="e">
        <f>Пресс!AE292*Пресс!H292/Пресс!I292</f>
        <v>#DIV/0!</v>
      </c>
      <c r="BE292" s="18"/>
      <c r="BF292" s="877" t="e">
        <f>Пресс!AE292*Пресс!H292/Пресс!J292</f>
        <v>#DIV/0!</v>
      </c>
      <c r="BG292" s="18"/>
      <c r="BH292" s="825" t="e">
        <f>Пресс!AG292*Пресс!H292/Пресс!I292</f>
        <v>#DIV/0!</v>
      </c>
      <c r="BI292" s="29"/>
      <c r="BJ292" s="877" t="e">
        <f>Пресс!AG292*Пресс!H292/Пресс!J292</f>
        <v>#DIV/0!</v>
      </c>
      <c r="BK292" s="245"/>
      <c r="BL292" s="876" t="e">
        <f t="shared" si="203"/>
        <v>#DIV/0!</v>
      </c>
      <c r="BM292" s="876" t="e">
        <f t="shared" si="204"/>
        <v>#DIV/0!</v>
      </c>
      <c r="BN292" s="825" t="e">
        <f>Пресс!AI292*Пресс!H292/Пресс!I292</f>
        <v>#DIV/0!</v>
      </c>
      <c r="BO292" s="18"/>
      <c r="BP292" s="877" t="e">
        <f>Пресс!AI292*Пресс!H292/Пресс!J292</f>
        <v>#DIV/0!</v>
      </c>
      <c r="BQ292" s="18"/>
      <c r="BR292" s="825" t="e">
        <f>Пресс!AK292*Пресс!H292/Пресс!I292</f>
        <v>#DIV/0!</v>
      </c>
      <c r="BS292" s="18"/>
      <c r="BT292" s="877" t="e">
        <f>Пресс!AK292*Пресс!H292/Пресс!J292</f>
        <v>#DIV/0!</v>
      </c>
      <c r="BU292" s="245"/>
      <c r="BV292" s="842" t="e">
        <f t="shared" si="205"/>
        <v>#DIV/0!</v>
      </c>
      <c r="BW292" s="876" t="e">
        <f t="shared" si="206"/>
        <v>#DIV/0!</v>
      </c>
      <c r="BX292" s="825" t="e">
        <f>Пресс!AM292*Пресс!H292/Пресс!I292</f>
        <v>#DIV/0!</v>
      </c>
      <c r="BY292" s="18"/>
      <c r="BZ292" s="877" t="e">
        <f>Пресс!AM292*Пресс!H292/Пресс!J292</f>
        <v>#DIV/0!</v>
      </c>
      <c r="CA292" s="18"/>
      <c r="CB292" s="825" t="e">
        <f>Пресс!AO292*Пресс!H292/Пресс!I292</f>
        <v>#DIV/0!</v>
      </c>
      <c r="CC292" s="18"/>
      <c r="CD292" s="877" t="e">
        <f>Пресс!AO292*Пресс!H292/Пресс!J292</f>
        <v>#DIV/0!</v>
      </c>
      <c r="CE292" s="302"/>
      <c r="CF292" s="810" t="e">
        <f t="shared" si="225"/>
        <v>#DIV/0!</v>
      </c>
      <c r="CG292" s="266">
        <f t="shared" si="226"/>
        <v>0</v>
      </c>
      <c r="CH292" s="202" t="e">
        <f>Пресс!AQ292*Пресс!H292/Пресс!I292</f>
        <v>#DIV/0!</v>
      </c>
      <c r="CI292" s="10"/>
      <c r="CJ292" s="202" t="e">
        <f>Пресс!AS292*Пресс!H292/Пресс!I292</f>
        <v>#DIV/0!</v>
      </c>
      <c r="CK292" s="35"/>
      <c r="CL292" s="294" t="e">
        <f t="shared" si="223"/>
        <v>#DIV/0!</v>
      </c>
      <c r="CM292" s="266">
        <f t="shared" si="224"/>
        <v>0</v>
      </c>
      <c r="CN292" s="202" t="e">
        <f>Пресс!AU292*Пресс!H292/Пресс!I292</f>
        <v>#DIV/0!</v>
      </c>
      <c r="CO292" s="30"/>
      <c r="CP292" s="199" t="e">
        <f>Пресс!AW292*Пресс!H292/Пресс!I292</f>
        <v>#DIV/0!</v>
      </c>
      <c r="CQ292" s="45"/>
    </row>
    <row r="293" spans="1:95" ht="19.5" customHeight="1" outlineLevel="1" thickBot="1" x14ac:dyDescent="0.25">
      <c r="A293" s="206"/>
      <c r="B293" s="1224"/>
      <c r="C293" s="336"/>
      <c r="D293" s="226">
        <f>Пресс!E293</f>
        <v>0</v>
      </c>
      <c r="E293" s="201">
        <f>Пресс!F293</f>
        <v>0</v>
      </c>
      <c r="F293" s="226">
        <f>Пресс!G293</f>
        <v>0</v>
      </c>
      <c r="G293" s="226"/>
      <c r="H293" s="226"/>
      <c r="I293" s="226"/>
      <c r="J293" s="825" t="e">
        <f>Пресс!K293*Пресс!H293/Пресс!I293</f>
        <v>#DIV/0!</v>
      </c>
      <c r="K293" s="826" t="e">
        <f t="shared" si="216"/>
        <v>#DIV/0!</v>
      </c>
      <c r="L293" s="818" t="e">
        <f>Пресс!K293*Пресс!H293/Пресс!J293</f>
        <v>#DIV/0!</v>
      </c>
      <c r="M293" s="962" t="e">
        <f t="shared" si="217"/>
        <v>#DIV/0!</v>
      </c>
      <c r="N293" s="950" t="e">
        <f t="shared" ref="N293:N325" si="227">SUM(P293,T293)</f>
        <v>#DIV/0!</v>
      </c>
      <c r="O293" s="876" t="e">
        <f t="shared" si="222"/>
        <v>#DIV/0!</v>
      </c>
      <c r="P293" s="825" t="e">
        <f>Пресс!O293*Пресс!H293/Пресс!I293</f>
        <v>#DIV/0!</v>
      </c>
      <c r="Q293" s="18"/>
      <c r="R293" s="877" t="e">
        <f>Пресс!O293*Пресс!H293/Пресс!J293</f>
        <v>#DIV/0!</v>
      </c>
      <c r="S293" s="18"/>
      <c r="T293" s="825" t="e">
        <f>Пресс!Q293*Пресс!H293/Пресс!I293</f>
        <v>#DIV/0!</v>
      </c>
      <c r="U293" s="18"/>
      <c r="V293" s="877" t="e">
        <f>Пресс!Q293*Пресс!H293/Пресс!J293</f>
        <v>#DIV/0!</v>
      </c>
      <c r="W293" s="245"/>
      <c r="X293" s="842" t="e">
        <f t="shared" ref="X293:X325" si="228">SUM(Z293,AD293)</f>
        <v>#DIV/0!</v>
      </c>
      <c r="Y293" s="876" t="e">
        <f t="shared" si="200"/>
        <v>#DIV/0!</v>
      </c>
      <c r="Z293" s="825" t="e">
        <f>Пресс!S293*Пресс!H293/Пресс!I293</f>
        <v>#DIV/0!</v>
      </c>
      <c r="AA293" s="18"/>
      <c r="AB293" s="877" t="e">
        <f>Пресс!S293*Пресс!H293/Пресс!J293</f>
        <v>#DIV/0!</v>
      </c>
      <c r="AC293" s="18"/>
      <c r="AD293" s="825" t="e">
        <f>Пресс!U293*Пресс!H293/Пресс!I293</f>
        <v>#DIV/0!</v>
      </c>
      <c r="AE293" s="18"/>
      <c r="AF293" s="877" t="e">
        <f>Пресс!U293*Пресс!H293/Пресс!J293</f>
        <v>#DIV/0!</v>
      </c>
      <c r="AG293" s="245"/>
      <c r="AH293" s="876" t="e">
        <f t="shared" ref="AH293:AH325" si="229">SUM(AJ293,AN293)</f>
        <v>#DIV/0!</v>
      </c>
      <c r="AI293" s="876" t="e">
        <f t="shared" si="208"/>
        <v>#DIV/0!</v>
      </c>
      <c r="AJ293" s="908" t="e">
        <f>Пресс!W293*Пресс!H293/Пресс!I293</f>
        <v>#DIV/0!</v>
      </c>
      <c r="AK293" s="914"/>
      <c r="AL293" s="877" t="e">
        <f>Пресс!W293*Пресс!H293/Пресс!J293</f>
        <v>#DIV/0!</v>
      </c>
      <c r="AM293" s="18"/>
      <c r="AN293" s="908" t="e">
        <f>Пресс!Y293*Пресс!H293/Пресс!I293</f>
        <v>#DIV/0!</v>
      </c>
      <c r="AO293" s="914"/>
      <c r="AP293" s="877" t="e">
        <f>Пресс!Y293*Пресс!H293/Пресс!J293</f>
        <v>#DIV/0!</v>
      </c>
      <c r="AQ293" s="18"/>
      <c r="AR293" s="876" t="e">
        <f t="shared" si="164"/>
        <v>#DIV/0!</v>
      </c>
      <c r="AS293" s="876" t="e">
        <f t="shared" si="209"/>
        <v>#DIV/0!</v>
      </c>
      <c r="AT293" s="825" t="e">
        <f>Пресс!AA293*Пресс!H293/Пресс!I293</f>
        <v>#DIV/0!</v>
      </c>
      <c r="AU293" s="18"/>
      <c r="AV293" s="877" t="e">
        <f>Пресс!AA293*Пресс!H293/Пресс!J293</f>
        <v>#DIV/0!</v>
      </c>
      <c r="AW293" s="18"/>
      <c r="AX293" s="825" t="e">
        <f>Пресс!AC293*Пресс!H293/Пресс!I293</f>
        <v>#DIV/0!</v>
      </c>
      <c r="AY293" s="18"/>
      <c r="AZ293" s="877" t="e">
        <f>Пресс!AC293*Пресс!H293/Пресс!J293</f>
        <v>#DIV/0!</v>
      </c>
      <c r="BA293" s="245"/>
      <c r="BB293" s="842" t="e">
        <f t="shared" si="201"/>
        <v>#DIV/0!</v>
      </c>
      <c r="BC293" s="876" t="e">
        <f t="shared" si="202"/>
        <v>#DIV/0!</v>
      </c>
      <c r="BD293" s="825" t="e">
        <f>Пресс!AE293*Пресс!H293/Пресс!I293</f>
        <v>#DIV/0!</v>
      </c>
      <c r="BE293" s="18"/>
      <c r="BF293" s="877" t="e">
        <f>Пресс!AE293*Пресс!H293/Пресс!J293</f>
        <v>#DIV/0!</v>
      </c>
      <c r="BG293" s="18"/>
      <c r="BH293" s="825" t="e">
        <f>Пресс!AG293*Пресс!H293/Пресс!I293</f>
        <v>#DIV/0!</v>
      </c>
      <c r="BI293" s="29"/>
      <c r="BJ293" s="877" t="e">
        <f>Пресс!AG293*Пресс!H293/Пресс!J293</f>
        <v>#DIV/0!</v>
      </c>
      <c r="BK293" s="245"/>
      <c r="BL293" s="876" t="e">
        <f t="shared" si="203"/>
        <v>#DIV/0!</v>
      </c>
      <c r="BM293" s="876" t="e">
        <f t="shared" si="204"/>
        <v>#DIV/0!</v>
      </c>
      <c r="BN293" s="825" t="e">
        <f>Пресс!AI293*Пресс!H293/Пресс!I293</f>
        <v>#DIV/0!</v>
      </c>
      <c r="BO293" s="18"/>
      <c r="BP293" s="877" t="e">
        <f>Пресс!AI293*Пресс!H293/Пресс!J293</f>
        <v>#DIV/0!</v>
      </c>
      <c r="BQ293" s="18"/>
      <c r="BR293" s="825" t="e">
        <f>Пресс!AK293*Пресс!H293/Пресс!I293</f>
        <v>#DIV/0!</v>
      </c>
      <c r="BS293" s="18"/>
      <c r="BT293" s="877" t="e">
        <f>Пресс!AK293*Пресс!H293/Пресс!J293</f>
        <v>#DIV/0!</v>
      </c>
      <c r="BU293" s="245"/>
      <c r="BV293" s="842" t="e">
        <f t="shared" si="205"/>
        <v>#DIV/0!</v>
      </c>
      <c r="BW293" s="876" t="e">
        <f t="shared" si="206"/>
        <v>#DIV/0!</v>
      </c>
      <c r="BX293" s="825" t="e">
        <f>Пресс!AM293*Пресс!H293/Пресс!I293</f>
        <v>#DIV/0!</v>
      </c>
      <c r="BY293" s="18"/>
      <c r="BZ293" s="877" t="e">
        <f>Пресс!AM293*Пресс!H293/Пресс!J293</f>
        <v>#DIV/0!</v>
      </c>
      <c r="CA293" s="18"/>
      <c r="CB293" s="825" t="e">
        <f>Пресс!AO293*Пресс!H293/Пресс!I293</f>
        <v>#DIV/0!</v>
      </c>
      <c r="CC293" s="18"/>
      <c r="CD293" s="877" t="e">
        <f>Пресс!AO293*Пресс!H293/Пресс!J293</f>
        <v>#DIV/0!</v>
      </c>
      <c r="CE293" s="302"/>
      <c r="CF293" s="810" t="e">
        <f t="shared" si="225"/>
        <v>#DIV/0!</v>
      </c>
      <c r="CG293" s="266">
        <f t="shared" si="226"/>
        <v>0</v>
      </c>
      <c r="CH293" s="202" t="e">
        <f>Пресс!AQ293*Пресс!H293/Пресс!I293</f>
        <v>#DIV/0!</v>
      </c>
      <c r="CI293" s="10"/>
      <c r="CJ293" s="202" t="e">
        <f>Пресс!AS293*Пресс!H293/Пресс!I293</f>
        <v>#DIV/0!</v>
      </c>
      <c r="CK293" s="35"/>
      <c r="CL293" s="294" t="e">
        <f t="shared" si="223"/>
        <v>#DIV/0!</v>
      </c>
      <c r="CM293" s="266">
        <f t="shared" si="224"/>
        <v>0</v>
      </c>
      <c r="CN293" s="202" t="e">
        <f>Пресс!AU293*Пресс!H293/Пресс!I293</f>
        <v>#DIV/0!</v>
      </c>
      <c r="CO293" s="30"/>
      <c r="CP293" s="199" t="e">
        <f>Пресс!AW293*Пресс!H293/Пресс!I293</f>
        <v>#DIV/0!</v>
      </c>
      <c r="CQ293" s="45"/>
    </row>
    <row r="294" spans="1:95" ht="19.5" customHeight="1" outlineLevel="1" thickBot="1" x14ac:dyDescent="0.25">
      <c r="A294" s="206"/>
      <c r="B294" s="1224"/>
      <c r="C294" s="336"/>
      <c r="D294" s="226">
        <f>Пресс!E294</f>
        <v>0</v>
      </c>
      <c r="E294" s="201">
        <f>Пресс!F294</f>
        <v>0</v>
      </c>
      <c r="F294" s="226">
        <f>Пресс!G294</f>
        <v>0</v>
      </c>
      <c r="G294" s="226"/>
      <c r="H294" s="226"/>
      <c r="I294" s="226"/>
      <c r="J294" s="825" t="e">
        <f>Пресс!K294*Пресс!H294/Пресс!I294</f>
        <v>#DIV/0!</v>
      </c>
      <c r="K294" s="826" t="e">
        <f t="shared" si="216"/>
        <v>#DIV/0!</v>
      </c>
      <c r="L294" s="818" t="e">
        <f>Пресс!K294*Пресс!H294/Пресс!J294</f>
        <v>#DIV/0!</v>
      </c>
      <c r="M294" s="962" t="e">
        <f t="shared" si="217"/>
        <v>#DIV/0!</v>
      </c>
      <c r="N294" s="950" t="e">
        <f t="shared" si="227"/>
        <v>#DIV/0!</v>
      </c>
      <c r="O294" s="876" t="e">
        <f t="shared" si="222"/>
        <v>#DIV/0!</v>
      </c>
      <c r="P294" s="825" t="e">
        <f>Пресс!O294*Пресс!H294/Пресс!I294</f>
        <v>#DIV/0!</v>
      </c>
      <c r="Q294" s="18"/>
      <c r="R294" s="877" t="e">
        <f>Пресс!O294*Пресс!H294/Пресс!J294</f>
        <v>#DIV/0!</v>
      </c>
      <c r="S294" s="18"/>
      <c r="T294" s="825" t="e">
        <f>Пресс!Q294*Пресс!H294/Пресс!I294</f>
        <v>#DIV/0!</v>
      </c>
      <c r="U294" s="18"/>
      <c r="V294" s="877" t="e">
        <f>Пресс!Q294*Пресс!H294/Пресс!J294</f>
        <v>#DIV/0!</v>
      </c>
      <c r="W294" s="245"/>
      <c r="X294" s="842" t="e">
        <f t="shared" si="228"/>
        <v>#DIV/0!</v>
      </c>
      <c r="Y294" s="876" t="e">
        <f t="shared" si="200"/>
        <v>#DIV/0!</v>
      </c>
      <c r="Z294" s="825" t="e">
        <f>Пресс!S294*Пресс!H294/Пресс!I294</f>
        <v>#DIV/0!</v>
      </c>
      <c r="AA294" s="18"/>
      <c r="AB294" s="877" t="e">
        <f>Пресс!S294*Пресс!H294/Пресс!J294</f>
        <v>#DIV/0!</v>
      </c>
      <c r="AC294" s="18"/>
      <c r="AD294" s="825" t="e">
        <f>Пресс!U294*Пресс!H294/Пресс!I294</f>
        <v>#DIV/0!</v>
      </c>
      <c r="AE294" s="18"/>
      <c r="AF294" s="877" t="e">
        <f>Пресс!U294*Пресс!H294/Пресс!J294</f>
        <v>#DIV/0!</v>
      </c>
      <c r="AG294" s="245"/>
      <c r="AH294" s="876" t="e">
        <f t="shared" si="229"/>
        <v>#DIV/0!</v>
      </c>
      <c r="AI294" s="876" t="e">
        <f t="shared" si="208"/>
        <v>#DIV/0!</v>
      </c>
      <c r="AJ294" s="908" t="e">
        <f>Пресс!W294*Пресс!H294/Пресс!I294</f>
        <v>#DIV/0!</v>
      </c>
      <c r="AK294" s="914"/>
      <c r="AL294" s="877" t="e">
        <f>Пресс!W294*Пресс!H294/Пресс!J294</f>
        <v>#DIV/0!</v>
      </c>
      <c r="AM294" s="18"/>
      <c r="AN294" s="908" t="e">
        <f>Пресс!Y294*Пресс!H294/Пресс!I294</f>
        <v>#DIV/0!</v>
      </c>
      <c r="AO294" s="914"/>
      <c r="AP294" s="877" t="e">
        <f>Пресс!Y294*Пресс!H294/Пресс!J294</f>
        <v>#DIV/0!</v>
      </c>
      <c r="AQ294" s="18"/>
      <c r="AR294" s="876" t="e">
        <f t="shared" si="164"/>
        <v>#DIV/0!</v>
      </c>
      <c r="AS294" s="876" t="e">
        <f t="shared" si="209"/>
        <v>#DIV/0!</v>
      </c>
      <c r="AT294" s="825" t="e">
        <f>Пресс!AA294*Пресс!H294/Пресс!I294</f>
        <v>#DIV/0!</v>
      </c>
      <c r="AU294" s="18"/>
      <c r="AV294" s="877" t="e">
        <f>Пресс!AA294*Пресс!H294/Пресс!J294</f>
        <v>#DIV/0!</v>
      </c>
      <c r="AW294" s="18"/>
      <c r="AX294" s="825" t="e">
        <f>Пресс!AC294*Пресс!H294/Пресс!I294</f>
        <v>#DIV/0!</v>
      </c>
      <c r="AY294" s="18"/>
      <c r="AZ294" s="877" t="e">
        <f>Пресс!AC294*Пресс!H294/Пресс!J294</f>
        <v>#DIV/0!</v>
      </c>
      <c r="BA294" s="245"/>
      <c r="BB294" s="842" t="e">
        <f t="shared" si="201"/>
        <v>#DIV/0!</v>
      </c>
      <c r="BC294" s="876" t="e">
        <f t="shared" si="202"/>
        <v>#DIV/0!</v>
      </c>
      <c r="BD294" s="825" t="e">
        <f>Пресс!AE294*Пресс!H294/Пресс!I294</f>
        <v>#DIV/0!</v>
      </c>
      <c r="BE294" s="18"/>
      <c r="BF294" s="877" t="e">
        <f>Пресс!AE294*Пресс!H294/Пресс!J294</f>
        <v>#DIV/0!</v>
      </c>
      <c r="BG294" s="18"/>
      <c r="BH294" s="825" t="e">
        <f>Пресс!AG294*Пресс!H294/Пресс!I294</f>
        <v>#DIV/0!</v>
      </c>
      <c r="BI294" s="29"/>
      <c r="BJ294" s="877" t="e">
        <f>Пресс!AG294*Пресс!H294/Пресс!J294</f>
        <v>#DIV/0!</v>
      </c>
      <c r="BK294" s="245"/>
      <c r="BL294" s="876" t="e">
        <f t="shared" si="203"/>
        <v>#DIV/0!</v>
      </c>
      <c r="BM294" s="876" t="e">
        <f t="shared" si="204"/>
        <v>#DIV/0!</v>
      </c>
      <c r="BN294" s="825" t="e">
        <f>Пресс!AI294*Пресс!H294/Пресс!I294</f>
        <v>#DIV/0!</v>
      </c>
      <c r="BO294" s="18"/>
      <c r="BP294" s="877" t="e">
        <f>Пресс!AI294*Пресс!H294/Пресс!J294</f>
        <v>#DIV/0!</v>
      </c>
      <c r="BQ294" s="18"/>
      <c r="BR294" s="825" t="e">
        <f>Пресс!AK294*Пресс!H294/Пресс!I294</f>
        <v>#DIV/0!</v>
      </c>
      <c r="BS294" s="18"/>
      <c r="BT294" s="877" t="e">
        <f>Пресс!AK294*Пресс!H294/Пресс!J294</f>
        <v>#DIV/0!</v>
      </c>
      <c r="BU294" s="245"/>
      <c r="BV294" s="842" t="e">
        <f t="shared" si="205"/>
        <v>#DIV/0!</v>
      </c>
      <c r="BW294" s="876" t="e">
        <f t="shared" si="206"/>
        <v>#DIV/0!</v>
      </c>
      <c r="BX294" s="825" t="e">
        <f>Пресс!AM294*Пресс!H294/Пресс!I294</f>
        <v>#DIV/0!</v>
      </c>
      <c r="BY294" s="18"/>
      <c r="BZ294" s="877" t="e">
        <f>Пресс!AM294*Пресс!H294/Пресс!J294</f>
        <v>#DIV/0!</v>
      </c>
      <c r="CA294" s="18"/>
      <c r="CB294" s="825" t="e">
        <f>Пресс!AO294*Пресс!H294/Пресс!I294</f>
        <v>#DIV/0!</v>
      </c>
      <c r="CC294" s="18"/>
      <c r="CD294" s="877" t="e">
        <f>Пресс!AO294*Пресс!H294/Пресс!J294</f>
        <v>#DIV/0!</v>
      </c>
      <c r="CE294" s="302"/>
      <c r="CF294" s="810" t="e">
        <f t="shared" si="225"/>
        <v>#DIV/0!</v>
      </c>
      <c r="CG294" s="266">
        <f t="shared" si="226"/>
        <v>0</v>
      </c>
      <c r="CH294" s="202" t="e">
        <f>Пресс!AQ294*Пресс!H294/Пресс!I294</f>
        <v>#DIV/0!</v>
      </c>
      <c r="CI294" s="10"/>
      <c r="CJ294" s="202" t="e">
        <f>Пресс!AS294*Пресс!H294/Пресс!I294</f>
        <v>#DIV/0!</v>
      </c>
      <c r="CK294" s="35"/>
      <c r="CL294" s="294" t="e">
        <f t="shared" si="223"/>
        <v>#DIV/0!</v>
      </c>
      <c r="CM294" s="266">
        <f t="shared" si="224"/>
        <v>0</v>
      </c>
      <c r="CN294" s="202" t="e">
        <f>Пресс!AU294*Пресс!H294/Пресс!I294</f>
        <v>#DIV/0!</v>
      </c>
      <c r="CO294" s="30"/>
      <c r="CP294" s="199" t="e">
        <f>Пресс!AW294*Пресс!H294/Пресс!I294</f>
        <v>#DIV/0!</v>
      </c>
      <c r="CQ294" s="45"/>
    </row>
    <row r="295" spans="1:95" ht="19.5" customHeight="1" outlineLevel="1" thickBot="1" x14ac:dyDescent="0.25">
      <c r="A295" s="206"/>
      <c r="B295" s="1224"/>
      <c r="C295" s="336"/>
      <c r="D295" s="226">
        <f>Пресс!E295</f>
        <v>0</v>
      </c>
      <c r="E295" s="201">
        <f>Пресс!F295</f>
        <v>0</v>
      </c>
      <c r="F295" s="226">
        <f>Пресс!G295</f>
        <v>0</v>
      </c>
      <c r="G295" s="226"/>
      <c r="H295" s="226"/>
      <c r="I295" s="226"/>
      <c r="J295" s="825" t="e">
        <f>Пресс!K295*Пресс!H295/Пресс!I295</f>
        <v>#DIV/0!</v>
      </c>
      <c r="K295" s="826" t="e">
        <f t="shared" si="216"/>
        <v>#DIV/0!</v>
      </c>
      <c r="L295" s="818" t="e">
        <f>Пресс!K295*Пресс!H295/Пресс!J295</f>
        <v>#DIV/0!</v>
      </c>
      <c r="M295" s="962" t="e">
        <f t="shared" si="217"/>
        <v>#DIV/0!</v>
      </c>
      <c r="N295" s="950" t="e">
        <f t="shared" si="227"/>
        <v>#DIV/0!</v>
      </c>
      <c r="O295" s="876" t="e">
        <f t="shared" si="222"/>
        <v>#DIV/0!</v>
      </c>
      <c r="P295" s="825" t="e">
        <f>Пресс!O295*Пресс!H295/Пресс!I295</f>
        <v>#DIV/0!</v>
      </c>
      <c r="Q295" s="18"/>
      <c r="R295" s="877" t="e">
        <f>Пресс!O295*Пресс!H295/Пресс!J295</f>
        <v>#DIV/0!</v>
      </c>
      <c r="S295" s="18"/>
      <c r="T295" s="825" t="e">
        <f>Пресс!Q295*Пресс!H295/Пресс!I295</f>
        <v>#DIV/0!</v>
      </c>
      <c r="U295" s="18"/>
      <c r="V295" s="877" t="e">
        <f>Пресс!Q295*Пресс!H295/Пресс!J295</f>
        <v>#DIV/0!</v>
      </c>
      <c r="W295" s="245"/>
      <c r="X295" s="842" t="e">
        <f t="shared" si="228"/>
        <v>#DIV/0!</v>
      </c>
      <c r="Y295" s="876" t="e">
        <f t="shared" si="200"/>
        <v>#DIV/0!</v>
      </c>
      <c r="Z295" s="825" t="e">
        <f>Пресс!S295*Пресс!H295/Пресс!I295</f>
        <v>#DIV/0!</v>
      </c>
      <c r="AA295" s="18"/>
      <c r="AB295" s="877" t="e">
        <f>Пресс!S295*Пресс!H295/Пресс!J295</f>
        <v>#DIV/0!</v>
      </c>
      <c r="AC295" s="18"/>
      <c r="AD295" s="825" t="e">
        <f>Пресс!U295*Пресс!H295/Пресс!I295</f>
        <v>#DIV/0!</v>
      </c>
      <c r="AE295" s="18"/>
      <c r="AF295" s="877" t="e">
        <f>Пресс!U295*Пресс!H295/Пресс!J295</f>
        <v>#DIV/0!</v>
      </c>
      <c r="AG295" s="245"/>
      <c r="AH295" s="876" t="e">
        <f t="shared" si="229"/>
        <v>#DIV/0!</v>
      </c>
      <c r="AI295" s="876" t="e">
        <f t="shared" si="208"/>
        <v>#DIV/0!</v>
      </c>
      <c r="AJ295" s="908" t="e">
        <f>Пресс!W295*Пресс!H295/Пресс!I295</f>
        <v>#DIV/0!</v>
      </c>
      <c r="AK295" s="914"/>
      <c r="AL295" s="877" t="e">
        <f>Пресс!W295*Пресс!H295/Пресс!J295</f>
        <v>#DIV/0!</v>
      </c>
      <c r="AM295" s="18"/>
      <c r="AN295" s="908" t="e">
        <f>Пресс!Y295*Пресс!H295/Пресс!I295</f>
        <v>#DIV/0!</v>
      </c>
      <c r="AO295" s="914"/>
      <c r="AP295" s="877" t="e">
        <f>Пресс!Y295*Пресс!H295/Пресс!J295</f>
        <v>#DIV/0!</v>
      </c>
      <c r="AQ295" s="18"/>
      <c r="AR295" s="876" t="e">
        <f t="shared" si="164"/>
        <v>#DIV/0!</v>
      </c>
      <c r="AS295" s="876" t="e">
        <f t="shared" si="209"/>
        <v>#DIV/0!</v>
      </c>
      <c r="AT295" s="825" t="e">
        <f>Пресс!AA295*Пресс!H295/Пресс!I295</f>
        <v>#DIV/0!</v>
      </c>
      <c r="AU295" s="18"/>
      <c r="AV295" s="877" t="e">
        <f>Пресс!AA295*Пресс!H295/Пресс!J295</f>
        <v>#DIV/0!</v>
      </c>
      <c r="AW295" s="18"/>
      <c r="AX295" s="825" t="e">
        <f>Пресс!AC295*Пресс!H295/Пресс!I295</f>
        <v>#DIV/0!</v>
      </c>
      <c r="AY295" s="18"/>
      <c r="AZ295" s="877" t="e">
        <f>Пресс!AC295*Пресс!H295/Пресс!J295</f>
        <v>#DIV/0!</v>
      </c>
      <c r="BA295" s="245"/>
      <c r="BB295" s="842" t="e">
        <f t="shared" si="201"/>
        <v>#DIV/0!</v>
      </c>
      <c r="BC295" s="876" t="e">
        <f t="shared" si="202"/>
        <v>#DIV/0!</v>
      </c>
      <c r="BD295" s="825" t="e">
        <f>Пресс!AE295*Пресс!H295/Пресс!I295</f>
        <v>#DIV/0!</v>
      </c>
      <c r="BE295" s="18"/>
      <c r="BF295" s="877" t="e">
        <f>Пресс!AE295*Пресс!H295/Пресс!J295</f>
        <v>#DIV/0!</v>
      </c>
      <c r="BG295" s="18"/>
      <c r="BH295" s="825" t="e">
        <f>Пресс!AG295*Пресс!H295/Пресс!I295</f>
        <v>#DIV/0!</v>
      </c>
      <c r="BI295" s="29"/>
      <c r="BJ295" s="877" t="e">
        <f>Пресс!AG295*Пресс!H295/Пресс!J295</f>
        <v>#DIV/0!</v>
      </c>
      <c r="BK295" s="245"/>
      <c r="BL295" s="876" t="e">
        <f t="shared" si="203"/>
        <v>#DIV/0!</v>
      </c>
      <c r="BM295" s="876" t="e">
        <f t="shared" si="204"/>
        <v>#DIV/0!</v>
      </c>
      <c r="BN295" s="825" t="e">
        <f>Пресс!AI295*Пресс!H295/Пресс!I295</f>
        <v>#DIV/0!</v>
      </c>
      <c r="BO295" s="18"/>
      <c r="BP295" s="877" t="e">
        <f>Пресс!AI295*Пресс!H295/Пресс!J295</f>
        <v>#DIV/0!</v>
      </c>
      <c r="BQ295" s="18"/>
      <c r="BR295" s="825" t="e">
        <f>Пресс!AK295*Пресс!H295/Пресс!I295</f>
        <v>#DIV/0!</v>
      </c>
      <c r="BS295" s="18"/>
      <c r="BT295" s="877" t="e">
        <f>Пресс!AK295*Пресс!H295/Пресс!J295</f>
        <v>#DIV/0!</v>
      </c>
      <c r="BU295" s="245"/>
      <c r="BV295" s="842" t="e">
        <f t="shared" si="205"/>
        <v>#DIV/0!</v>
      </c>
      <c r="BW295" s="876" t="e">
        <f t="shared" si="206"/>
        <v>#DIV/0!</v>
      </c>
      <c r="BX295" s="825" t="e">
        <f>Пресс!AM295*Пресс!H295/Пресс!I295</f>
        <v>#DIV/0!</v>
      </c>
      <c r="BY295" s="18"/>
      <c r="BZ295" s="877" t="e">
        <f>Пресс!AM295*Пресс!H295/Пресс!J295</f>
        <v>#DIV/0!</v>
      </c>
      <c r="CA295" s="18"/>
      <c r="CB295" s="825" t="e">
        <f>Пресс!AO295*Пресс!H295/Пресс!I295</f>
        <v>#DIV/0!</v>
      </c>
      <c r="CC295" s="18"/>
      <c r="CD295" s="877" t="e">
        <f>Пресс!AO295*Пресс!H295/Пресс!J295</f>
        <v>#DIV/0!</v>
      </c>
      <c r="CE295" s="302"/>
      <c r="CF295" s="810" t="e">
        <f t="shared" si="225"/>
        <v>#DIV/0!</v>
      </c>
      <c r="CG295" s="266">
        <f t="shared" si="226"/>
        <v>0</v>
      </c>
      <c r="CH295" s="202" t="e">
        <f>Пресс!AQ295*Пресс!H295/Пресс!I295</f>
        <v>#DIV/0!</v>
      </c>
      <c r="CI295" s="10"/>
      <c r="CJ295" s="202" t="e">
        <f>Пресс!AS295*Пресс!H295/Пресс!I295</f>
        <v>#DIV/0!</v>
      </c>
      <c r="CK295" s="35"/>
      <c r="CL295" s="294" t="e">
        <f t="shared" si="223"/>
        <v>#DIV/0!</v>
      </c>
      <c r="CM295" s="266">
        <f t="shared" si="224"/>
        <v>0</v>
      </c>
      <c r="CN295" s="202" t="e">
        <f>Пресс!AU295*Пресс!H295/Пресс!I295</f>
        <v>#DIV/0!</v>
      </c>
      <c r="CO295" s="30"/>
      <c r="CP295" s="199" t="e">
        <f>Пресс!AW295*Пресс!H295/Пресс!I295</f>
        <v>#DIV/0!</v>
      </c>
      <c r="CQ295" s="45"/>
    </row>
    <row r="296" spans="1:95" ht="19.5" customHeight="1" outlineLevel="1" thickBot="1" x14ac:dyDescent="0.25">
      <c r="A296" s="206"/>
      <c r="B296" s="1224"/>
      <c r="C296" s="336"/>
      <c r="D296" s="226">
        <f>Пресс!E296</f>
        <v>0</v>
      </c>
      <c r="E296" s="201">
        <f>Пресс!F296</f>
        <v>0</v>
      </c>
      <c r="F296" s="226">
        <f>Пресс!G296</f>
        <v>0</v>
      </c>
      <c r="G296" s="226"/>
      <c r="H296" s="226"/>
      <c r="I296" s="226"/>
      <c r="J296" s="825" t="e">
        <f>Пресс!K296*Пресс!H296/Пресс!I296</f>
        <v>#DIV/0!</v>
      </c>
      <c r="K296" s="826" t="e">
        <f t="shared" si="216"/>
        <v>#DIV/0!</v>
      </c>
      <c r="L296" s="818" t="e">
        <f>Пресс!K296*Пресс!H296/Пресс!J296</f>
        <v>#DIV/0!</v>
      </c>
      <c r="M296" s="962" t="e">
        <f t="shared" si="217"/>
        <v>#DIV/0!</v>
      </c>
      <c r="N296" s="950" t="e">
        <f t="shared" si="227"/>
        <v>#DIV/0!</v>
      </c>
      <c r="O296" s="876" t="e">
        <f t="shared" si="222"/>
        <v>#DIV/0!</v>
      </c>
      <c r="P296" s="825" t="e">
        <f>Пресс!O296*Пресс!H296/Пресс!I296</f>
        <v>#DIV/0!</v>
      </c>
      <c r="Q296" s="18"/>
      <c r="R296" s="877" t="e">
        <f>Пресс!O296*Пресс!H296/Пресс!J296</f>
        <v>#DIV/0!</v>
      </c>
      <c r="S296" s="18"/>
      <c r="T296" s="825" t="e">
        <f>Пресс!Q296*Пресс!H296/Пресс!I296</f>
        <v>#DIV/0!</v>
      </c>
      <c r="U296" s="18"/>
      <c r="V296" s="877" t="e">
        <f>Пресс!Q296*Пресс!H296/Пресс!J296</f>
        <v>#DIV/0!</v>
      </c>
      <c r="W296" s="245"/>
      <c r="X296" s="842" t="e">
        <f t="shared" si="228"/>
        <v>#DIV/0!</v>
      </c>
      <c r="Y296" s="876" t="e">
        <f t="shared" si="200"/>
        <v>#DIV/0!</v>
      </c>
      <c r="Z296" s="825" t="e">
        <f>Пресс!S296*Пресс!H296/Пресс!I296</f>
        <v>#DIV/0!</v>
      </c>
      <c r="AA296" s="18"/>
      <c r="AB296" s="877" t="e">
        <f>Пресс!S296*Пресс!H296/Пресс!J296</f>
        <v>#DIV/0!</v>
      </c>
      <c r="AC296" s="18"/>
      <c r="AD296" s="825" t="e">
        <f>Пресс!U296*Пресс!H296/Пресс!I296</f>
        <v>#DIV/0!</v>
      </c>
      <c r="AE296" s="18"/>
      <c r="AF296" s="877" t="e">
        <f>Пресс!U296*Пресс!H296/Пресс!J296</f>
        <v>#DIV/0!</v>
      </c>
      <c r="AG296" s="245"/>
      <c r="AH296" s="876" t="e">
        <f t="shared" si="229"/>
        <v>#DIV/0!</v>
      </c>
      <c r="AI296" s="876" t="e">
        <f t="shared" si="208"/>
        <v>#DIV/0!</v>
      </c>
      <c r="AJ296" s="908" t="e">
        <f>Пресс!W296*Пресс!H296/Пресс!I296</f>
        <v>#DIV/0!</v>
      </c>
      <c r="AK296" s="914"/>
      <c r="AL296" s="877" t="e">
        <f>Пресс!W296*Пресс!H296/Пресс!J296</f>
        <v>#DIV/0!</v>
      </c>
      <c r="AM296" s="18"/>
      <c r="AN296" s="908" t="e">
        <f>Пресс!Y296*Пресс!H296/Пресс!I296</f>
        <v>#DIV/0!</v>
      </c>
      <c r="AO296" s="914"/>
      <c r="AP296" s="877" t="e">
        <f>Пресс!Y296*Пресс!H296/Пресс!J296</f>
        <v>#DIV/0!</v>
      </c>
      <c r="AQ296" s="18"/>
      <c r="AR296" s="876" t="e">
        <f t="shared" si="164"/>
        <v>#DIV/0!</v>
      </c>
      <c r="AS296" s="876" t="e">
        <f t="shared" si="209"/>
        <v>#DIV/0!</v>
      </c>
      <c r="AT296" s="825" t="e">
        <f>Пресс!AA296*Пресс!H296/Пресс!I296</f>
        <v>#DIV/0!</v>
      </c>
      <c r="AU296" s="18"/>
      <c r="AV296" s="877" t="e">
        <f>Пресс!AA296*Пресс!H296/Пресс!J296</f>
        <v>#DIV/0!</v>
      </c>
      <c r="AW296" s="18"/>
      <c r="AX296" s="825" t="e">
        <f>Пресс!AC296*Пресс!H296/Пресс!I296</f>
        <v>#DIV/0!</v>
      </c>
      <c r="AY296" s="18"/>
      <c r="AZ296" s="877" t="e">
        <f>Пресс!AC296*Пресс!H296/Пресс!J296</f>
        <v>#DIV/0!</v>
      </c>
      <c r="BA296" s="245"/>
      <c r="BB296" s="842" t="e">
        <f t="shared" si="201"/>
        <v>#DIV/0!</v>
      </c>
      <c r="BC296" s="876" t="e">
        <f t="shared" si="202"/>
        <v>#DIV/0!</v>
      </c>
      <c r="BD296" s="825" t="e">
        <f>Пресс!AE296*Пресс!H296/Пресс!I296</f>
        <v>#DIV/0!</v>
      </c>
      <c r="BE296" s="18"/>
      <c r="BF296" s="877" t="e">
        <f>Пресс!AE296*Пресс!H296/Пресс!J296</f>
        <v>#DIV/0!</v>
      </c>
      <c r="BG296" s="18"/>
      <c r="BH296" s="825" t="e">
        <f>Пресс!AG296*Пресс!H296/Пресс!I296</f>
        <v>#DIV/0!</v>
      </c>
      <c r="BI296" s="29"/>
      <c r="BJ296" s="877" t="e">
        <f>Пресс!AG296*Пресс!H296/Пресс!J296</f>
        <v>#DIV/0!</v>
      </c>
      <c r="BK296" s="245"/>
      <c r="BL296" s="876" t="e">
        <f t="shared" si="203"/>
        <v>#DIV/0!</v>
      </c>
      <c r="BM296" s="876" t="e">
        <f t="shared" si="204"/>
        <v>#DIV/0!</v>
      </c>
      <c r="BN296" s="825" t="e">
        <f>Пресс!AI296*Пресс!H296/Пресс!I296</f>
        <v>#DIV/0!</v>
      </c>
      <c r="BO296" s="18"/>
      <c r="BP296" s="877" t="e">
        <f>Пресс!AI296*Пресс!H296/Пресс!J296</f>
        <v>#DIV/0!</v>
      </c>
      <c r="BQ296" s="18"/>
      <c r="BR296" s="825" t="e">
        <f>Пресс!AK296*Пресс!H296/Пресс!I296</f>
        <v>#DIV/0!</v>
      </c>
      <c r="BS296" s="18"/>
      <c r="BT296" s="877" t="e">
        <f>Пресс!AK296*Пресс!H296/Пресс!J296</f>
        <v>#DIV/0!</v>
      </c>
      <c r="BU296" s="245"/>
      <c r="BV296" s="842" t="e">
        <f t="shared" si="205"/>
        <v>#DIV/0!</v>
      </c>
      <c r="BW296" s="876" t="e">
        <f t="shared" si="206"/>
        <v>#DIV/0!</v>
      </c>
      <c r="BX296" s="825" t="e">
        <f>Пресс!AM296*Пресс!H296/Пресс!I296</f>
        <v>#DIV/0!</v>
      </c>
      <c r="BY296" s="18"/>
      <c r="BZ296" s="877" t="e">
        <f>Пресс!AM296*Пресс!H296/Пресс!J296</f>
        <v>#DIV/0!</v>
      </c>
      <c r="CA296" s="18"/>
      <c r="CB296" s="825" t="e">
        <f>Пресс!AO296*Пресс!H296/Пресс!I296</f>
        <v>#DIV/0!</v>
      </c>
      <c r="CC296" s="18"/>
      <c r="CD296" s="877" t="e">
        <f>Пресс!AO296*Пресс!H296/Пресс!J296</f>
        <v>#DIV/0!</v>
      </c>
      <c r="CE296" s="302"/>
      <c r="CF296" s="810" t="e">
        <f t="shared" ref="CF296:CF302" si="230">SUM(CH296,CJ296)</f>
        <v>#DIV/0!</v>
      </c>
      <c r="CG296" s="266">
        <f t="shared" ref="CG296:CG302" si="231">SUM(CI296,CK296)</f>
        <v>0</v>
      </c>
      <c r="CH296" s="202" t="e">
        <f>Пресс!AQ296*Пресс!H296/Пресс!I296</f>
        <v>#DIV/0!</v>
      </c>
      <c r="CI296" s="10"/>
      <c r="CJ296" s="202" t="e">
        <f>Пресс!AS296*Пресс!H296/Пресс!I296</f>
        <v>#DIV/0!</v>
      </c>
      <c r="CK296" s="35"/>
      <c r="CL296" s="294" t="e">
        <f t="shared" ref="CL296:CL302" si="232">SUM(CN296,CP296)</f>
        <v>#DIV/0!</v>
      </c>
      <c r="CM296" s="266">
        <f t="shared" ref="CM296:CM302" si="233">SUM(CO296,CQ296)</f>
        <v>0</v>
      </c>
      <c r="CN296" s="202" t="e">
        <f>Пресс!AU296*Пресс!H296/Пресс!I296</f>
        <v>#DIV/0!</v>
      </c>
      <c r="CO296" s="30"/>
      <c r="CP296" s="199" t="e">
        <f>Пресс!AW296*Пресс!H296/Пресс!I296</f>
        <v>#DIV/0!</v>
      </c>
      <c r="CQ296" s="45"/>
    </row>
    <row r="297" spans="1:95" ht="19.5" customHeight="1" outlineLevel="1" thickBot="1" x14ac:dyDescent="0.25">
      <c r="A297" s="206"/>
      <c r="B297" s="1224"/>
      <c r="C297" s="336"/>
      <c r="D297" s="226">
        <f>Пресс!E297</f>
        <v>0</v>
      </c>
      <c r="E297" s="201">
        <f>Пресс!F297</f>
        <v>0</v>
      </c>
      <c r="F297" s="226">
        <f>Пресс!G297</f>
        <v>0</v>
      </c>
      <c r="G297" s="226"/>
      <c r="H297" s="226"/>
      <c r="I297" s="226"/>
      <c r="J297" s="825" t="e">
        <f>Пресс!K297*Пресс!H297/Пресс!I297</f>
        <v>#DIV/0!</v>
      </c>
      <c r="K297" s="826" t="e">
        <f t="shared" si="216"/>
        <v>#DIV/0!</v>
      </c>
      <c r="L297" s="818" t="e">
        <f>Пресс!K297*Пресс!H297/Пресс!J297</f>
        <v>#DIV/0!</v>
      </c>
      <c r="M297" s="962" t="e">
        <f t="shared" si="217"/>
        <v>#DIV/0!</v>
      </c>
      <c r="N297" s="950" t="e">
        <f t="shared" si="227"/>
        <v>#DIV/0!</v>
      </c>
      <c r="O297" s="876" t="e">
        <f t="shared" si="222"/>
        <v>#DIV/0!</v>
      </c>
      <c r="P297" s="825" t="e">
        <f>Пресс!O297*Пресс!H297/Пресс!I297</f>
        <v>#DIV/0!</v>
      </c>
      <c r="Q297" s="18"/>
      <c r="R297" s="877" t="e">
        <f>Пресс!O297*Пресс!H297/Пресс!J297</f>
        <v>#DIV/0!</v>
      </c>
      <c r="S297" s="18"/>
      <c r="T297" s="825" t="e">
        <f>Пресс!Q297*Пресс!H297/Пресс!I297</f>
        <v>#DIV/0!</v>
      </c>
      <c r="U297" s="18"/>
      <c r="V297" s="877" t="e">
        <f>Пресс!Q297*Пресс!H297/Пресс!J297</f>
        <v>#DIV/0!</v>
      </c>
      <c r="W297" s="245"/>
      <c r="X297" s="842" t="e">
        <f t="shared" si="228"/>
        <v>#DIV/0!</v>
      </c>
      <c r="Y297" s="876" t="e">
        <f t="shared" si="200"/>
        <v>#DIV/0!</v>
      </c>
      <c r="Z297" s="825" t="e">
        <f>Пресс!S297*Пресс!H297/Пресс!I297</f>
        <v>#DIV/0!</v>
      </c>
      <c r="AA297" s="18"/>
      <c r="AB297" s="877" t="e">
        <f>Пресс!S297*Пресс!H297/Пресс!J297</f>
        <v>#DIV/0!</v>
      </c>
      <c r="AC297" s="18"/>
      <c r="AD297" s="825" t="e">
        <f>Пресс!U297*Пресс!H297/Пресс!I297</f>
        <v>#DIV/0!</v>
      </c>
      <c r="AE297" s="18"/>
      <c r="AF297" s="877" t="e">
        <f>Пресс!U297*Пресс!H297/Пресс!J297</f>
        <v>#DIV/0!</v>
      </c>
      <c r="AG297" s="245"/>
      <c r="AH297" s="876" t="e">
        <f t="shared" si="229"/>
        <v>#DIV/0!</v>
      </c>
      <c r="AI297" s="876" t="e">
        <f t="shared" si="208"/>
        <v>#DIV/0!</v>
      </c>
      <c r="AJ297" s="908" t="e">
        <f>Пресс!W297*Пресс!H297/Пресс!I297</f>
        <v>#DIV/0!</v>
      </c>
      <c r="AK297" s="914"/>
      <c r="AL297" s="877" t="e">
        <f>Пресс!W297*Пресс!H297/Пресс!J297</f>
        <v>#DIV/0!</v>
      </c>
      <c r="AM297" s="18"/>
      <c r="AN297" s="908" t="e">
        <f>Пресс!Y297*Пресс!H297/Пресс!I297</f>
        <v>#DIV/0!</v>
      </c>
      <c r="AO297" s="914"/>
      <c r="AP297" s="877" t="e">
        <f>Пресс!Y297*Пресс!H297/Пресс!J297</f>
        <v>#DIV/0!</v>
      </c>
      <c r="AQ297" s="18"/>
      <c r="AR297" s="876" t="e">
        <f t="shared" si="164"/>
        <v>#DIV/0!</v>
      </c>
      <c r="AS297" s="876" t="e">
        <f t="shared" si="209"/>
        <v>#DIV/0!</v>
      </c>
      <c r="AT297" s="825" t="e">
        <f>Пресс!AA297*Пресс!H297/Пресс!I297</f>
        <v>#DIV/0!</v>
      </c>
      <c r="AU297" s="18"/>
      <c r="AV297" s="877" t="e">
        <f>Пресс!AA297*Пресс!H297/Пресс!J297</f>
        <v>#DIV/0!</v>
      </c>
      <c r="AW297" s="18"/>
      <c r="AX297" s="825" t="e">
        <f>Пресс!AC297*Пресс!H297/Пресс!I297</f>
        <v>#DIV/0!</v>
      </c>
      <c r="AY297" s="18"/>
      <c r="AZ297" s="877" t="e">
        <f>Пресс!AC297*Пресс!H297/Пресс!J297</f>
        <v>#DIV/0!</v>
      </c>
      <c r="BA297" s="245"/>
      <c r="BB297" s="842" t="e">
        <f t="shared" si="201"/>
        <v>#DIV/0!</v>
      </c>
      <c r="BC297" s="876" t="e">
        <f t="shared" si="202"/>
        <v>#DIV/0!</v>
      </c>
      <c r="BD297" s="825" t="e">
        <f>Пресс!AE297*Пресс!H297/Пресс!I297</f>
        <v>#DIV/0!</v>
      </c>
      <c r="BE297" s="18"/>
      <c r="BF297" s="877" t="e">
        <f>Пресс!AE297*Пресс!H297/Пресс!J297</f>
        <v>#DIV/0!</v>
      </c>
      <c r="BG297" s="18"/>
      <c r="BH297" s="825" t="e">
        <f>Пресс!AG297*Пресс!H297/Пресс!I297</f>
        <v>#DIV/0!</v>
      </c>
      <c r="BI297" s="29"/>
      <c r="BJ297" s="877" t="e">
        <f>Пресс!AG297*Пресс!H297/Пресс!J297</f>
        <v>#DIV/0!</v>
      </c>
      <c r="BK297" s="245"/>
      <c r="BL297" s="876" t="e">
        <f t="shared" si="203"/>
        <v>#DIV/0!</v>
      </c>
      <c r="BM297" s="876" t="e">
        <f t="shared" si="204"/>
        <v>#DIV/0!</v>
      </c>
      <c r="BN297" s="825" t="e">
        <f>Пресс!AI297*Пресс!H297/Пресс!I297</f>
        <v>#DIV/0!</v>
      </c>
      <c r="BO297" s="18"/>
      <c r="BP297" s="877" t="e">
        <f>Пресс!AI297*Пресс!H297/Пресс!J297</f>
        <v>#DIV/0!</v>
      </c>
      <c r="BQ297" s="18"/>
      <c r="BR297" s="825" t="e">
        <f>Пресс!AK297*Пресс!H297/Пресс!I297</f>
        <v>#DIV/0!</v>
      </c>
      <c r="BS297" s="18"/>
      <c r="BT297" s="877" t="e">
        <f>Пресс!AK297*Пресс!H297/Пресс!J297</f>
        <v>#DIV/0!</v>
      </c>
      <c r="BU297" s="245"/>
      <c r="BV297" s="842" t="e">
        <f t="shared" si="205"/>
        <v>#DIV/0!</v>
      </c>
      <c r="BW297" s="876" t="e">
        <f t="shared" si="206"/>
        <v>#DIV/0!</v>
      </c>
      <c r="BX297" s="825" t="e">
        <f>Пресс!AM297*Пресс!H297/Пресс!I297</f>
        <v>#DIV/0!</v>
      </c>
      <c r="BY297" s="18"/>
      <c r="BZ297" s="877" t="e">
        <f>Пресс!AM297*Пресс!H297/Пресс!J297</f>
        <v>#DIV/0!</v>
      </c>
      <c r="CA297" s="18"/>
      <c r="CB297" s="825" t="e">
        <f>Пресс!AO297*Пресс!H297/Пресс!I297</f>
        <v>#DIV/0!</v>
      </c>
      <c r="CC297" s="18"/>
      <c r="CD297" s="877" t="e">
        <f>Пресс!AO297*Пресс!H297/Пресс!J297</f>
        <v>#DIV/0!</v>
      </c>
      <c r="CE297" s="302"/>
      <c r="CF297" s="810" t="e">
        <f t="shared" si="230"/>
        <v>#DIV/0!</v>
      </c>
      <c r="CG297" s="266">
        <f t="shared" si="231"/>
        <v>0</v>
      </c>
      <c r="CH297" s="202" t="e">
        <f>Пресс!AQ297*Пресс!H297/Пресс!I297</f>
        <v>#DIV/0!</v>
      </c>
      <c r="CI297" s="10"/>
      <c r="CJ297" s="202" t="e">
        <f>Пресс!AS297*Пресс!H297/Пресс!I297</f>
        <v>#DIV/0!</v>
      </c>
      <c r="CK297" s="35"/>
      <c r="CL297" s="294" t="e">
        <f t="shared" si="232"/>
        <v>#DIV/0!</v>
      </c>
      <c r="CM297" s="266">
        <f t="shared" si="233"/>
        <v>0</v>
      </c>
      <c r="CN297" s="202" t="e">
        <f>Пресс!AU297*Пресс!H297/Пресс!I297</f>
        <v>#DIV/0!</v>
      </c>
      <c r="CO297" s="30"/>
      <c r="CP297" s="199" t="e">
        <f>Пресс!AW297*Пресс!H297/Пресс!I297</f>
        <v>#DIV/0!</v>
      </c>
      <c r="CQ297" s="45"/>
    </row>
    <row r="298" spans="1:95" ht="19.5" customHeight="1" outlineLevel="1" thickBot="1" x14ac:dyDescent="0.25">
      <c r="A298" s="206"/>
      <c r="B298" s="1224"/>
      <c r="C298" s="336"/>
      <c r="D298" s="226">
        <f>Пресс!E298</f>
        <v>0</v>
      </c>
      <c r="E298" s="201">
        <f>Пресс!F298</f>
        <v>0</v>
      </c>
      <c r="F298" s="226">
        <f>Пресс!G298</f>
        <v>0</v>
      </c>
      <c r="G298" s="226"/>
      <c r="H298" s="226"/>
      <c r="I298" s="226"/>
      <c r="J298" s="825" t="e">
        <f>Пресс!K298*Пресс!H298/Пресс!I298</f>
        <v>#DIV/0!</v>
      </c>
      <c r="K298" s="826" t="e">
        <f t="shared" si="216"/>
        <v>#DIV/0!</v>
      </c>
      <c r="L298" s="818" t="e">
        <f>Пресс!K298*Пресс!H298/Пресс!J298</f>
        <v>#DIV/0!</v>
      </c>
      <c r="M298" s="962" t="e">
        <f t="shared" si="217"/>
        <v>#DIV/0!</v>
      </c>
      <c r="N298" s="950" t="e">
        <f t="shared" si="227"/>
        <v>#DIV/0!</v>
      </c>
      <c r="O298" s="876" t="e">
        <f t="shared" si="222"/>
        <v>#DIV/0!</v>
      </c>
      <c r="P298" s="825" t="e">
        <f>Пресс!O298*Пресс!H298/Пресс!I298</f>
        <v>#DIV/0!</v>
      </c>
      <c r="Q298" s="18"/>
      <c r="R298" s="877" t="e">
        <f>Пресс!O298*Пресс!H298/Пресс!J298</f>
        <v>#DIV/0!</v>
      </c>
      <c r="S298" s="18"/>
      <c r="T298" s="825" t="e">
        <f>Пресс!Q298*Пресс!H298/Пресс!I298</f>
        <v>#DIV/0!</v>
      </c>
      <c r="U298" s="18"/>
      <c r="V298" s="877" t="e">
        <f>Пресс!Q298*Пресс!H298/Пресс!J298</f>
        <v>#DIV/0!</v>
      </c>
      <c r="W298" s="245"/>
      <c r="X298" s="842" t="e">
        <f t="shared" si="228"/>
        <v>#DIV/0!</v>
      </c>
      <c r="Y298" s="876" t="e">
        <f t="shared" si="200"/>
        <v>#DIV/0!</v>
      </c>
      <c r="Z298" s="825" t="e">
        <f>Пресс!S298*Пресс!H298/Пресс!I298</f>
        <v>#DIV/0!</v>
      </c>
      <c r="AA298" s="18"/>
      <c r="AB298" s="877" t="e">
        <f>Пресс!S298*Пресс!H298/Пресс!J298</f>
        <v>#DIV/0!</v>
      </c>
      <c r="AC298" s="18"/>
      <c r="AD298" s="825" t="e">
        <f>Пресс!U298*Пресс!H298/Пресс!I298</f>
        <v>#DIV/0!</v>
      </c>
      <c r="AE298" s="18"/>
      <c r="AF298" s="877" t="e">
        <f>Пресс!U298*Пресс!H298/Пресс!J298</f>
        <v>#DIV/0!</v>
      </c>
      <c r="AG298" s="245"/>
      <c r="AH298" s="876" t="e">
        <f t="shared" si="229"/>
        <v>#DIV/0!</v>
      </c>
      <c r="AI298" s="876" t="e">
        <f t="shared" si="208"/>
        <v>#DIV/0!</v>
      </c>
      <c r="AJ298" s="908" t="e">
        <f>Пресс!W298*Пресс!H298/Пресс!I298</f>
        <v>#DIV/0!</v>
      </c>
      <c r="AK298" s="914"/>
      <c r="AL298" s="877" t="e">
        <f>Пресс!W298*Пресс!H298/Пресс!J298</f>
        <v>#DIV/0!</v>
      </c>
      <c r="AM298" s="18"/>
      <c r="AN298" s="908" t="e">
        <f>Пресс!Y298*Пресс!H298/Пресс!I298</f>
        <v>#DIV/0!</v>
      </c>
      <c r="AO298" s="914"/>
      <c r="AP298" s="877" t="e">
        <f>Пресс!Y298*Пресс!H298/Пресс!J298</f>
        <v>#DIV/0!</v>
      </c>
      <c r="AQ298" s="18"/>
      <c r="AR298" s="876" t="e">
        <f t="shared" si="164"/>
        <v>#DIV/0!</v>
      </c>
      <c r="AS298" s="876" t="e">
        <f t="shared" si="209"/>
        <v>#DIV/0!</v>
      </c>
      <c r="AT298" s="825" t="e">
        <f>Пресс!AA298*Пресс!H298/Пресс!I298</f>
        <v>#DIV/0!</v>
      </c>
      <c r="AU298" s="18"/>
      <c r="AV298" s="877" t="e">
        <f>Пресс!AA298*Пресс!H298/Пресс!J298</f>
        <v>#DIV/0!</v>
      </c>
      <c r="AW298" s="18"/>
      <c r="AX298" s="825" t="e">
        <f>Пресс!AC298*Пресс!H298/Пресс!I298</f>
        <v>#DIV/0!</v>
      </c>
      <c r="AY298" s="18"/>
      <c r="AZ298" s="877" t="e">
        <f>Пресс!AC298*Пресс!H298/Пресс!J298</f>
        <v>#DIV/0!</v>
      </c>
      <c r="BA298" s="245"/>
      <c r="BB298" s="842" t="e">
        <f t="shared" si="201"/>
        <v>#DIV/0!</v>
      </c>
      <c r="BC298" s="876" t="e">
        <f t="shared" si="202"/>
        <v>#DIV/0!</v>
      </c>
      <c r="BD298" s="825" t="e">
        <f>Пресс!AE298*Пресс!H298/Пресс!I298</f>
        <v>#DIV/0!</v>
      </c>
      <c r="BE298" s="18"/>
      <c r="BF298" s="877" t="e">
        <f>Пресс!AE298*Пресс!H298/Пресс!J298</f>
        <v>#DIV/0!</v>
      </c>
      <c r="BG298" s="18"/>
      <c r="BH298" s="825" t="e">
        <f>Пресс!AG298*Пресс!H298/Пресс!I298</f>
        <v>#DIV/0!</v>
      </c>
      <c r="BI298" s="29"/>
      <c r="BJ298" s="877" t="e">
        <f>Пресс!AG298*Пресс!H298/Пресс!J298</f>
        <v>#DIV/0!</v>
      </c>
      <c r="BK298" s="245"/>
      <c r="BL298" s="876" t="e">
        <f t="shared" si="203"/>
        <v>#DIV/0!</v>
      </c>
      <c r="BM298" s="876" t="e">
        <f t="shared" si="204"/>
        <v>#DIV/0!</v>
      </c>
      <c r="BN298" s="825" t="e">
        <f>Пресс!AI298*Пресс!H298/Пресс!I298</f>
        <v>#DIV/0!</v>
      </c>
      <c r="BO298" s="18"/>
      <c r="BP298" s="877" t="e">
        <f>Пресс!AI298*Пресс!H298/Пресс!J298</f>
        <v>#DIV/0!</v>
      </c>
      <c r="BQ298" s="18"/>
      <c r="BR298" s="825" t="e">
        <f>Пресс!AK298*Пресс!H298/Пресс!I298</f>
        <v>#DIV/0!</v>
      </c>
      <c r="BS298" s="18"/>
      <c r="BT298" s="877" t="e">
        <f>Пресс!AK298*Пресс!H298/Пресс!J298</f>
        <v>#DIV/0!</v>
      </c>
      <c r="BU298" s="245"/>
      <c r="BV298" s="842" t="e">
        <f t="shared" si="205"/>
        <v>#DIV/0!</v>
      </c>
      <c r="BW298" s="876" t="e">
        <f t="shared" si="206"/>
        <v>#DIV/0!</v>
      </c>
      <c r="BX298" s="825" t="e">
        <f>Пресс!AM298*Пресс!H298/Пресс!I298</f>
        <v>#DIV/0!</v>
      </c>
      <c r="BY298" s="18"/>
      <c r="BZ298" s="877" t="e">
        <f>Пресс!AM298*Пресс!H298/Пресс!J298</f>
        <v>#DIV/0!</v>
      </c>
      <c r="CA298" s="18"/>
      <c r="CB298" s="825" t="e">
        <f>Пресс!AO298*Пресс!H298/Пресс!I298</f>
        <v>#DIV/0!</v>
      </c>
      <c r="CC298" s="18"/>
      <c r="CD298" s="877" t="e">
        <f>Пресс!AO298*Пресс!H298/Пресс!J298</f>
        <v>#DIV/0!</v>
      </c>
      <c r="CE298" s="302"/>
      <c r="CF298" s="810" t="e">
        <f t="shared" si="230"/>
        <v>#DIV/0!</v>
      </c>
      <c r="CG298" s="266">
        <f t="shared" si="231"/>
        <v>0</v>
      </c>
      <c r="CH298" s="202" t="e">
        <f>Пресс!AQ298*Пресс!H298/Пресс!I298</f>
        <v>#DIV/0!</v>
      </c>
      <c r="CI298" s="10"/>
      <c r="CJ298" s="202" t="e">
        <f>Пресс!AS298*Пресс!H298/Пресс!I298</f>
        <v>#DIV/0!</v>
      </c>
      <c r="CK298" s="35"/>
      <c r="CL298" s="294" t="e">
        <f t="shared" si="232"/>
        <v>#DIV/0!</v>
      </c>
      <c r="CM298" s="266">
        <f t="shared" si="233"/>
        <v>0</v>
      </c>
      <c r="CN298" s="202" t="e">
        <f>Пресс!AU298*Пресс!H298/Пресс!I298</f>
        <v>#DIV/0!</v>
      </c>
      <c r="CO298" s="30"/>
      <c r="CP298" s="199" t="e">
        <f>Пресс!AW298*Пресс!H298/Пресс!I298</f>
        <v>#DIV/0!</v>
      </c>
      <c r="CQ298" s="45"/>
    </row>
    <row r="299" spans="1:95" ht="19.5" customHeight="1" outlineLevel="1" thickBot="1" x14ac:dyDescent="0.25">
      <c r="A299" s="206"/>
      <c r="B299" s="1224"/>
      <c r="C299" s="336"/>
      <c r="D299" s="226">
        <f>Пресс!E299</f>
        <v>0</v>
      </c>
      <c r="E299" s="201">
        <f>Пресс!F299</f>
        <v>0</v>
      </c>
      <c r="F299" s="226">
        <f>Пресс!G299</f>
        <v>0</v>
      </c>
      <c r="G299" s="226"/>
      <c r="H299" s="226"/>
      <c r="I299" s="226"/>
      <c r="J299" s="825" t="e">
        <f>Пресс!K299*Пресс!H299/Пресс!I299</f>
        <v>#DIV/0!</v>
      </c>
      <c r="K299" s="826" t="e">
        <f t="shared" si="216"/>
        <v>#DIV/0!</v>
      </c>
      <c r="L299" s="818" t="e">
        <f>Пресс!K299*Пресс!H299/Пресс!J299</f>
        <v>#DIV/0!</v>
      </c>
      <c r="M299" s="962" t="e">
        <f t="shared" si="217"/>
        <v>#DIV/0!</v>
      </c>
      <c r="N299" s="950" t="e">
        <f t="shared" si="227"/>
        <v>#DIV/0!</v>
      </c>
      <c r="O299" s="876" t="e">
        <f t="shared" si="222"/>
        <v>#DIV/0!</v>
      </c>
      <c r="P299" s="825" t="e">
        <f>Пресс!O299*Пресс!H299/Пресс!I299</f>
        <v>#DIV/0!</v>
      </c>
      <c r="Q299" s="18"/>
      <c r="R299" s="877" t="e">
        <f>Пресс!O299*Пресс!H299/Пресс!J299</f>
        <v>#DIV/0!</v>
      </c>
      <c r="S299" s="18"/>
      <c r="T299" s="825" t="e">
        <f>Пресс!Q299*Пресс!H299/Пресс!I299</f>
        <v>#DIV/0!</v>
      </c>
      <c r="U299" s="18"/>
      <c r="V299" s="877" t="e">
        <f>Пресс!Q299*Пресс!H299/Пресс!J299</f>
        <v>#DIV/0!</v>
      </c>
      <c r="W299" s="245"/>
      <c r="X299" s="842" t="e">
        <f t="shared" si="228"/>
        <v>#DIV/0!</v>
      </c>
      <c r="Y299" s="876" t="e">
        <f t="shared" si="200"/>
        <v>#DIV/0!</v>
      </c>
      <c r="Z299" s="825" t="e">
        <f>Пресс!S299*Пресс!H299/Пресс!I299</f>
        <v>#DIV/0!</v>
      </c>
      <c r="AA299" s="18"/>
      <c r="AB299" s="877" t="e">
        <f>Пресс!S299*Пресс!H299/Пресс!J299</f>
        <v>#DIV/0!</v>
      </c>
      <c r="AC299" s="18"/>
      <c r="AD299" s="825" t="e">
        <f>Пресс!U299*Пресс!H299/Пресс!I299</f>
        <v>#DIV/0!</v>
      </c>
      <c r="AE299" s="18"/>
      <c r="AF299" s="877" t="e">
        <f>Пресс!U299*Пресс!H299/Пресс!J299</f>
        <v>#DIV/0!</v>
      </c>
      <c r="AG299" s="245"/>
      <c r="AH299" s="876" t="e">
        <f t="shared" si="229"/>
        <v>#DIV/0!</v>
      </c>
      <c r="AI299" s="876" t="e">
        <f t="shared" si="208"/>
        <v>#DIV/0!</v>
      </c>
      <c r="AJ299" s="908" t="e">
        <f>Пресс!W299*Пресс!H299/Пресс!I299</f>
        <v>#DIV/0!</v>
      </c>
      <c r="AK299" s="914"/>
      <c r="AL299" s="877" t="e">
        <f>Пресс!W299*Пресс!H299/Пресс!J299</f>
        <v>#DIV/0!</v>
      </c>
      <c r="AM299" s="18"/>
      <c r="AN299" s="908" t="e">
        <f>Пресс!Y299*Пресс!H299/Пресс!I299</f>
        <v>#DIV/0!</v>
      </c>
      <c r="AO299" s="914"/>
      <c r="AP299" s="877" t="e">
        <f>Пресс!Y299*Пресс!H299/Пресс!J299</f>
        <v>#DIV/0!</v>
      </c>
      <c r="AQ299" s="18"/>
      <c r="AR299" s="876" t="e">
        <f t="shared" si="164"/>
        <v>#DIV/0!</v>
      </c>
      <c r="AS299" s="876" t="e">
        <f t="shared" si="209"/>
        <v>#DIV/0!</v>
      </c>
      <c r="AT299" s="825" t="e">
        <f>Пресс!AA299*Пресс!H299/Пресс!I299</f>
        <v>#DIV/0!</v>
      </c>
      <c r="AU299" s="18"/>
      <c r="AV299" s="877" t="e">
        <f>Пресс!AA299*Пресс!H299/Пресс!J299</f>
        <v>#DIV/0!</v>
      </c>
      <c r="AW299" s="18"/>
      <c r="AX299" s="825" t="e">
        <f>Пресс!AC299*Пресс!H299/Пресс!I299</f>
        <v>#DIV/0!</v>
      </c>
      <c r="AY299" s="18"/>
      <c r="AZ299" s="877" t="e">
        <f>Пресс!AC299*Пресс!H299/Пресс!J299</f>
        <v>#DIV/0!</v>
      </c>
      <c r="BA299" s="245"/>
      <c r="BB299" s="842" t="e">
        <f t="shared" si="201"/>
        <v>#DIV/0!</v>
      </c>
      <c r="BC299" s="876" t="e">
        <f t="shared" si="202"/>
        <v>#DIV/0!</v>
      </c>
      <c r="BD299" s="825" t="e">
        <f>Пресс!AE299*Пресс!H299/Пресс!I299</f>
        <v>#DIV/0!</v>
      </c>
      <c r="BE299" s="18"/>
      <c r="BF299" s="877" t="e">
        <f>Пресс!AE299*Пресс!H299/Пресс!J299</f>
        <v>#DIV/0!</v>
      </c>
      <c r="BG299" s="18"/>
      <c r="BH299" s="825" t="e">
        <f>Пресс!AG299*Пресс!H299/Пресс!I299</f>
        <v>#DIV/0!</v>
      </c>
      <c r="BI299" s="29"/>
      <c r="BJ299" s="877" t="e">
        <f>Пресс!AG299*Пресс!H299/Пресс!J299</f>
        <v>#DIV/0!</v>
      </c>
      <c r="BK299" s="245"/>
      <c r="BL299" s="876" t="e">
        <f t="shared" si="203"/>
        <v>#DIV/0!</v>
      </c>
      <c r="BM299" s="876" t="e">
        <f t="shared" si="204"/>
        <v>#DIV/0!</v>
      </c>
      <c r="BN299" s="825" t="e">
        <f>Пресс!AI299*Пресс!H299/Пресс!I299</f>
        <v>#DIV/0!</v>
      </c>
      <c r="BO299" s="18"/>
      <c r="BP299" s="877" t="e">
        <f>Пресс!AI299*Пресс!H299/Пресс!J299</f>
        <v>#DIV/0!</v>
      </c>
      <c r="BQ299" s="18"/>
      <c r="BR299" s="825" t="e">
        <f>Пресс!AK299*Пресс!H299/Пресс!I299</f>
        <v>#DIV/0!</v>
      </c>
      <c r="BS299" s="18"/>
      <c r="BT299" s="877" t="e">
        <f>Пресс!AK299*Пресс!H299/Пресс!J299</f>
        <v>#DIV/0!</v>
      </c>
      <c r="BU299" s="245"/>
      <c r="BV299" s="842" t="e">
        <f t="shared" si="205"/>
        <v>#DIV/0!</v>
      </c>
      <c r="BW299" s="876" t="e">
        <f t="shared" si="206"/>
        <v>#DIV/0!</v>
      </c>
      <c r="BX299" s="825" t="e">
        <f>Пресс!AM299*Пресс!H299/Пресс!I299</f>
        <v>#DIV/0!</v>
      </c>
      <c r="BY299" s="18"/>
      <c r="BZ299" s="877" t="e">
        <f>Пресс!AM299*Пресс!H299/Пресс!J299</f>
        <v>#DIV/0!</v>
      </c>
      <c r="CA299" s="18"/>
      <c r="CB299" s="825" t="e">
        <f>Пресс!AO299*Пресс!H299/Пресс!I299</f>
        <v>#DIV/0!</v>
      </c>
      <c r="CC299" s="18"/>
      <c r="CD299" s="877" t="e">
        <f>Пресс!AO299*Пресс!H299/Пресс!J299</f>
        <v>#DIV/0!</v>
      </c>
      <c r="CE299" s="302"/>
      <c r="CF299" s="810" t="e">
        <f t="shared" si="230"/>
        <v>#DIV/0!</v>
      </c>
      <c r="CG299" s="266">
        <f t="shared" si="231"/>
        <v>0</v>
      </c>
      <c r="CH299" s="202" t="e">
        <f>Пресс!AQ299*Пресс!H299/Пресс!I299</f>
        <v>#DIV/0!</v>
      </c>
      <c r="CI299" s="10"/>
      <c r="CJ299" s="202" t="e">
        <f>Пресс!AS299*Пресс!H299/Пресс!I299</f>
        <v>#DIV/0!</v>
      </c>
      <c r="CK299" s="35"/>
      <c r="CL299" s="294" t="e">
        <f t="shared" si="232"/>
        <v>#DIV/0!</v>
      </c>
      <c r="CM299" s="266">
        <f t="shared" si="233"/>
        <v>0</v>
      </c>
      <c r="CN299" s="202" t="e">
        <f>Пресс!AU299*Пресс!H299/Пресс!I299</f>
        <v>#DIV/0!</v>
      </c>
      <c r="CO299" s="30"/>
      <c r="CP299" s="199" t="e">
        <f>Пресс!AW299*Пресс!H299/Пресс!I299</f>
        <v>#DIV/0!</v>
      </c>
      <c r="CQ299" s="45"/>
    </row>
    <row r="300" spans="1:95" ht="19.5" customHeight="1" outlineLevel="1" thickBot="1" x14ac:dyDescent="0.25">
      <c r="A300" s="206"/>
      <c r="B300" s="1224"/>
      <c r="C300" s="336"/>
      <c r="D300" s="226">
        <f>Пресс!E300</f>
        <v>0</v>
      </c>
      <c r="E300" s="201">
        <f>Пресс!F300</f>
        <v>0</v>
      </c>
      <c r="F300" s="226">
        <f>Пресс!G300</f>
        <v>0</v>
      </c>
      <c r="G300" s="226"/>
      <c r="H300" s="226"/>
      <c r="I300" s="226"/>
      <c r="J300" s="825" t="e">
        <f>Пресс!K300*Пресс!H300/Пресс!I300</f>
        <v>#DIV/0!</v>
      </c>
      <c r="K300" s="826" t="e">
        <f t="shared" si="216"/>
        <v>#DIV/0!</v>
      </c>
      <c r="L300" s="818" t="e">
        <f>Пресс!K300*Пресс!H300/Пресс!J300</f>
        <v>#DIV/0!</v>
      </c>
      <c r="M300" s="962" t="e">
        <f t="shared" si="217"/>
        <v>#DIV/0!</v>
      </c>
      <c r="N300" s="950" t="e">
        <f t="shared" si="227"/>
        <v>#DIV/0!</v>
      </c>
      <c r="O300" s="876" t="e">
        <f t="shared" si="222"/>
        <v>#DIV/0!</v>
      </c>
      <c r="P300" s="825" t="e">
        <f>Пресс!O300*Пресс!H300/Пресс!I300</f>
        <v>#DIV/0!</v>
      </c>
      <c r="Q300" s="18"/>
      <c r="R300" s="877" t="e">
        <f>Пресс!O300*Пресс!H300/Пресс!J300</f>
        <v>#DIV/0!</v>
      </c>
      <c r="S300" s="18"/>
      <c r="T300" s="825" t="e">
        <f>Пресс!Q300*Пресс!H300/Пресс!I300</f>
        <v>#DIV/0!</v>
      </c>
      <c r="U300" s="18"/>
      <c r="V300" s="877" t="e">
        <f>Пресс!Q300*Пресс!H300/Пресс!J300</f>
        <v>#DIV/0!</v>
      </c>
      <c r="W300" s="245"/>
      <c r="X300" s="842" t="e">
        <f t="shared" si="228"/>
        <v>#DIV/0!</v>
      </c>
      <c r="Y300" s="876" t="e">
        <f t="shared" si="200"/>
        <v>#DIV/0!</v>
      </c>
      <c r="Z300" s="825" t="e">
        <f>Пресс!S300*Пресс!H300/Пресс!I300</f>
        <v>#DIV/0!</v>
      </c>
      <c r="AA300" s="18"/>
      <c r="AB300" s="877" t="e">
        <f>Пресс!S300*Пресс!H300/Пресс!J300</f>
        <v>#DIV/0!</v>
      </c>
      <c r="AC300" s="18"/>
      <c r="AD300" s="825" t="e">
        <f>Пресс!U300*Пресс!H300/Пресс!I300</f>
        <v>#DIV/0!</v>
      </c>
      <c r="AE300" s="18"/>
      <c r="AF300" s="877" t="e">
        <f>Пресс!U300*Пресс!H300/Пресс!J300</f>
        <v>#DIV/0!</v>
      </c>
      <c r="AG300" s="245"/>
      <c r="AH300" s="876" t="e">
        <f t="shared" si="229"/>
        <v>#DIV/0!</v>
      </c>
      <c r="AI300" s="876" t="e">
        <f t="shared" si="208"/>
        <v>#DIV/0!</v>
      </c>
      <c r="AJ300" s="908" t="e">
        <f>Пресс!W300*Пресс!H300/Пресс!I300</f>
        <v>#DIV/0!</v>
      </c>
      <c r="AK300" s="914"/>
      <c r="AL300" s="877" t="e">
        <f>Пресс!W300*Пресс!H300/Пресс!J300</f>
        <v>#DIV/0!</v>
      </c>
      <c r="AM300" s="18"/>
      <c r="AN300" s="908" t="e">
        <f>Пресс!Y300*Пресс!H300/Пресс!I300</f>
        <v>#DIV/0!</v>
      </c>
      <c r="AO300" s="914"/>
      <c r="AP300" s="877" t="e">
        <f>Пресс!Y300*Пресс!H300/Пресс!J300</f>
        <v>#DIV/0!</v>
      </c>
      <c r="AQ300" s="18"/>
      <c r="AR300" s="876" t="e">
        <f t="shared" si="164"/>
        <v>#DIV/0!</v>
      </c>
      <c r="AS300" s="876" t="e">
        <f t="shared" si="209"/>
        <v>#DIV/0!</v>
      </c>
      <c r="AT300" s="825" t="e">
        <f>Пресс!AA300*Пресс!H300/Пресс!I300</f>
        <v>#DIV/0!</v>
      </c>
      <c r="AU300" s="18"/>
      <c r="AV300" s="877" t="e">
        <f>Пресс!AA300*Пресс!H300/Пресс!J300</f>
        <v>#DIV/0!</v>
      </c>
      <c r="AW300" s="18"/>
      <c r="AX300" s="825" t="e">
        <f>Пресс!AC300*Пресс!H300/Пресс!I300</f>
        <v>#DIV/0!</v>
      </c>
      <c r="AY300" s="18"/>
      <c r="AZ300" s="877" t="e">
        <f>Пресс!AC300*Пресс!H300/Пресс!J300</f>
        <v>#DIV/0!</v>
      </c>
      <c r="BA300" s="245"/>
      <c r="BB300" s="842" t="e">
        <f t="shared" si="201"/>
        <v>#DIV/0!</v>
      </c>
      <c r="BC300" s="876" t="e">
        <f t="shared" si="202"/>
        <v>#DIV/0!</v>
      </c>
      <c r="BD300" s="825" t="e">
        <f>Пресс!AE300*Пресс!H300/Пресс!I300</f>
        <v>#DIV/0!</v>
      </c>
      <c r="BE300" s="18"/>
      <c r="BF300" s="877" t="e">
        <f>Пресс!AE300*Пресс!H300/Пресс!J300</f>
        <v>#DIV/0!</v>
      </c>
      <c r="BG300" s="18"/>
      <c r="BH300" s="825" t="e">
        <f>Пресс!AG300*Пресс!H300/Пресс!I300</f>
        <v>#DIV/0!</v>
      </c>
      <c r="BI300" s="29"/>
      <c r="BJ300" s="877" t="e">
        <f>Пресс!AG300*Пресс!H300/Пресс!J300</f>
        <v>#DIV/0!</v>
      </c>
      <c r="BK300" s="245"/>
      <c r="BL300" s="876" t="e">
        <f t="shared" si="203"/>
        <v>#DIV/0!</v>
      </c>
      <c r="BM300" s="876" t="e">
        <f t="shared" si="204"/>
        <v>#DIV/0!</v>
      </c>
      <c r="BN300" s="825" t="e">
        <f>Пресс!AI300*Пресс!H300/Пресс!I300</f>
        <v>#DIV/0!</v>
      </c>
      <c r="BO300" s="18"/>
      <c r="BP300" s="877" t="e">
        <f>Пресс!AI300*Пресс!H300/Пресс!J300</f>
        <v>#DIV/0!</v>
      </c>
      <c r="BQ300" s="18"/>
      <c r="BR300" s="825" t="e">
        <f>Пресс!AK300*Пресс!H300/Пресс!I300</f>
        <v>#DIV/0!</v>
      </c>
      <c r="BS300" s="18"/>
      <c r="BT300" s="877" t="e">
        <f>Пресс!AK300*Пресс!H300/Пресс!J300</f>
        <v>#DIV/0!</v>
      </c>
      <c r="BU300" s="245"/>
      <c r="BV300" s="842" t="e">
        <f t="shared" si="205"/>
        <v>#DIV/0!</v>
      </c>
      <c r="BW300" s="876" t="e">
        <f t="shared" si="206"/>
        <v>#DIV/0!</v>
      </c>
      <c r="BX300" s="825" t="e">
        <f>Пресс!AM300*Пресс!H300/Пресс!I300</f>
        <v>#DIV/0!</v>
      </c>
      <c r="BY300" s="18"/>
      <c r="BZ300" s="877" t="e">
        <f>Пресс!AM300*Пресс!H300/Пресс!J300</f>
        <v>#DIV/0!</v>
      </c>
      <c r="CA300" s="18"/>
      <c r="CB300" s="825" t="e">
        <f>Пресс!AO300*Пресс!H300/Пресс!I300</f>
        <v>#DIV/0!</v>
      </c>
      <c r="CC300" s="18"/>
      <c r="CD300" s="877" t="e">
        <f>Пресс!AO300*Пресс!H300/Пресс!J300</f>
        <v>#DIV/0!</v>
      </c>
      <c r="CE300" s="302"/>
      <c r="CF300" s="810" t="e">
        <f t="shared" si="230"/>
        <v>#DIV/0!</v>
      </c>
      <c r="CG300" s="266">
        <f t="shared" si="231"/>
        <v>0</v>
      </c>
      <c r="CH300" s="202" t="e">
        <f>Пресс!AQ300*Пресс!H300/Пресс!I300</f>
        <v>#DIV/0!</v>
      </c>
      <c r="CI300" s="10"/>
      <c r="CJ300" s="202" t="e">
        <f>Пресс!AS300*Пресс!H300/Пресс!I300</f>
        <v>#DIV/0!</v>
      </c>
      <c r="CK300" s="35"/>
      <c r="CL300" s="294" t="e">
        <f t="shared" si="232"/>
        <v>#DIV/0!</v>
      </c>
      <c r="CM300" s="266">
        <f t="shared" si="233"/>
        <v>0</v>
      </c>
      <c r="CN300" s="202" t="e">
        <f>Пресс!AU300*Пресс!H300/Пресс!I300</f>
        <v>#DIV/0!</v>
      </c>
      <c r="CO300" s="30"/>
      <c r="CP300" s="199" t="e">
        <f>Пресс!AW300*Пресс!H300/Пресс!I300</f>
        <v>#DIV/0!</v>
      </c>
      <c r="CQ300" s="45"/>
    </row>
    <row r="301" spans="1:95" ht="19.5" customHeight="1" outlineLevel="1" thickBot="1" x14ac:dyDescent="0.25">
      <c r="A301" s="206"/>
      <c r="B301" s="1224"/>
      <c r="C301" s="336"/>
      <c r="D301" s="226">
        <f>Пресс!E301</f>
        <v>0</v>
      </c>
      <c r="E301" s="201">
        <f>Пресс!F301</f>
        <v>0</v>
      </c>
      <c r="F301" s="226">
        <f>Пресс!G301</f>
        <v>0</v>
      </c>
      <c r="G301" s="226"/>
      <c r="H301" s="226"/>
      <c r="I301" s="226"/>
      <c r="J301" s="825" t="e">
        <f>Пресс!K301*Пресс!H301/Пресс!I301</f>
        <v>#DIV/0!</v>
      </c>
      <c r="K301" s="826" t="e">
        <f t="shared" si="216"/>
        <v>#DIV/0!</v>
      </c>
      <c r="L301" s="818" t="e">
        <f>Пресс!K301*Пресс!H301/Пресс!J301</f>
        <v>#DIV/0!</v>
      </c>
      <c r="M301" s="962" t="e">
        <f t="shared" si="217"/>
        <v>#DIV/0!</v>
      </c>
      <c r="N301" s="950" t="e">
        <f t="shared" si="227"/>
        <v>#DIV/0!</v>
      </c>
      <c r="O301" s="876" t="e">
        <f t="shared" si="222"/>
        <v>#DIV/0!</v>
      </c>
      <c r="P301" s="825" t="e">
        <f>Пресс!O301*Пресс!H301/Пресс!I301</f>
        <v>#DIV/0!</v>
      </c>
      <c r="Q301" s="18"/>
      <c r="R301" s="877" t="e">
        <f>Пресс!O301*Пресс!H301/Пресс!J301</f>
        <v>#DIV/0!</v>
      </c>
      <c r="S301" s="18"/>
      <c r="T301" s="825" t="e">
        <f>Пресс!Q301*Пресс!H301/Пресс!I301</f>
        <v>#DIV/0!</v>
      </c>
      <c r="U301" s="18"/>
      <c r="V301" s="877" t="e">
        <f>Пресс!Q301*Пресс!H301/Пресс!J301</f>
        <v>#DIV/0!</v>
      </c>
      <c r="W301" s="245"/>
      <c r="X301" s="842" t="e">
        <f t="shared" si="228"/>
        <v>#DIV/0!</v>
      </c>
      <c r="Y301" s="876" t="e">
        <f t="shared" si="200"/>
        <v>#DIV/0!</v>
      </c>
      <c r="Z301" s="825" t="e">
        <f>Пресс!S301*Пресс!H301/Пресс!I301</f>
        <v>#DIV/0!</v>
      </c>
      <c r="AA301" s="18"/>
      <c r="AB301" s="877" t="e">
        <f>Пресс!S301*Пресс!H301/Пресс!J301</f>
        <v>#DIV/0!</v>
      </c>
      <c r="AC301" s="18"/>
      <c r="AD301" s="825" t="e">
        <f>Пресс!U301*Пресс!H301/Пресс!I301</f>
        <v>#DIV/0!</v>
      </c>
      <c r="AE301" s="18"/>
      <c r="AF301" s="877" t="e">
        <f>Пресс!U301*Пресс!H301/Пресс!J301</f>
        <v>#DIV/0!</v>
      </c>
      <c r="AG301" s="245"/>
      <c r="AH301" s="876" t="e">
        <f t="shared" si="229"/>
        <v>#DIV/0!</v>
      </c>
      <c r="AI301" s="876" t="e">
        <f t="shared" si="208"/>
        <v>#DIV/0!</v>
      </c>
      <c r="AJ301" s="908" t="e">
        <f>Пресс!W301*Пресс!H301/Пресс!I301</f>
        <v>#DIV/0!</v>
      </c>
      <c r="AK301" s="914"/>
      <c r="AL301" s="877" t="e">
        <f>Пресс!W301*Пресс!H301/Пресс!J301</f>
        <v>#DIV/0!</v>
      </c>
      <c r="AM301" s="18"/>
      <c r="AN301" s="908" t="e">
        <f>Пресс!Y301*Пресс!H301/Пресс!I301</f>
        <v>#DIV/0!</v>
      </c>
      <c r="AO301" s="914"/>
      <c r="AP301" s="877" t="e">
        <f>Пресс!Y301*Пресс!H301/Пресс!J301</f>
        <v>#DIV/0!</v>
      </c>
      <c r="AQ301" s="18"/>
      <c r="AR301" s="876" t="e">
        <f t="shared" si="164"/>
        <v>#DIV/0!</v>
      </c>
      <c r="AS301" s="876" t="e">
        <f t="shared" si="209"/>
        <v>#DIV/0!</v>
      </c>
      <c r="AT301" s="825" t="e">
        <f>Пресс!AA301*Пресс!H301/Пресс!I301</f>
        <v>#DIV/0!</v>
      </c>
      <c r="AU301" s="18"/>
      <c r="AV301" s="877" t="e">
        <f>Пресс!AA301*Пресс!H301/Пресс!J301</f>
        <v>#DIV/0!</v>
      </c>
      <c r="AW301" s="18"/>
      <c r="AX301" s="825" t="e">
        <f>Пресс!AC301*Пресс!H301/Пресс!I301</f>
        <v>#DIV/0!</v>
      </c>
      <c r="AY301" s="18"/>
      <c r="AZ301" s="877" t="e">
        <f>Пресс!AC301*Пресс!H301/Пресс!J301</f>
        <v>#DIV/0!</v>
      </c>
      <c r="BA301" s="245"/>
      <c r="BB301" s="842" t="e">
        <f t="shared" si="201"/>
        <v>#DIV/0!</v>
      </c>
      <c r="BC301" s="876" t="e">
        <f t="shared" si="202"/>
        <v>#DIV/0!</v>
      </c>
      <c r="BD301" s="825" t="e">
        <f>Пресс!AE301*Пресс!H301/Пресс!I301</f>
        <v>#DIV/0!</v>
      </c>
      <c r="BE301" s="18"/>
      <c r="BF301" s="877" t="e">
        <f>Пресс!AE301*Пресс!H301/Пресс!J301</f>
        <v>#DIV/0!</v>
      </c>
      <c r="BG301" s="18"/>
      <c r="BH301" s="825" t="e">
        <f>Пресс!AG301*Пресс!H301/Пресс!I301</f>
        <v>#DIV/0!</v>
      </c>
      <c r="BI301" s="29"/>
      <c r="BJ301" s="877" t="e">
        <f>Пресс!AG301*Пресс!H301/Пресс!J301</f>
        <v>#DIV/0!</v>
      </c>
      <c r="BK301" s="245"/>
      <c r="BL301" s="876" t="e">
        <f t="shared" si="203"/>
        <v>#DIV/0!</v>
      </c>
      <c r="BM301" s="876" t="e">
        <f t="shared" si="204"/>
        <v>#DIV/0!</v>
      </c>
      <c r="BN301" s="825" t="e">
        <f>Пресс!AI301*Пресс!H301/Пресс!I301</f>
        <v>#DIV/0!</v>
      </c>
      <c r="BO301" s="18"/>
      <c r="BP301" s="877" t="e">
        <f>Пресс!AI301*Пресс!H301/Пресс!J301</f>
        <v>#DIV/0!</v>
      </c>
      <c r="BQ301" s="18"/>
      <c r="BR301" s="825" t="e">
        <f>Пресс!AK301*Пресс!H301/Пресс!I301</f>
        <v>#DIV/0!</v>
      </c>
      <c r="BS301" s="18"/>
      <c r="BT301" s="877" t="e">
        <f>Пресс!AK301*Пресс!H301/Пресс!J301</f>
        <v>#DIV/0!</v>
      </c>
      <c r="BU301" s="245"/>
      <c r="BV301" s="842" t="e">
        <f t="shared" si="205"/>
        <v>#DIV/0!</v>
      </c>
      <c r="BW301" s="876" t="e">
        <f t="shared" si="206"/>
        <v>#DIV/0!</v>
      </c>
      <c r="BX301" s="825" t="e">
        <f>Пресс!AM301*Пресс!H301/Пресс!I301</f>
        <v>#DIV/0!</v>
      </c>
      <c r="BY301" s="18"/>
      <c r="BZ301" s="877" t="e">
        <f>Пресс!AM301*Пресс!H301/Пресс!J301</f>
        <v>#DIV/0!</v>
      </c>
      <c r="CA301" s="18"/>
      <c r="CB301" s="825" t="e">
        <f>Пресс!AO301*Пресс!H301/Пресс!I301</f>
        <v>#DIV/0!</v>
      </c>
      <c r="CC301" s="18"/>
      <c r="CD301" s="877" t="e">
        <f>Пресс!AO301*Пресс!H301/Пресс!J301</f>
        <v>#DIV/0!</v>
      </c>
      <c r="CE301" s="302"/>
      <c r="CF301" s="810" t="e">
        <f t="shared" si="230"/>
        <v>#DIV/0!</v>
      </c>
      <c r="CG301" s="266">
        <f t="shared" si="231"/>
        <v>0</v>
      </c>
      <c r="CH301" s="202" t="e">
        <f>Пресс!AQ301*Пресс!H301/Пресс!I301</f>
        <v>#DIV/0!</v>
      </c>
      <c r="CI301" s="10"/>
      <c r="CJ301" s="202" t="e">
        <f>Пресс!AS301*Пресс!H301/Пресс!I301</f>
        <v>#DIV/0!</v>
      </c>
      <c r="CK301" s="35"/>
      <c r="CL301" s="294" t="e">
        <f t="shared" si="232"/>
        <v>#DIV/0!</v>
      </c>
      <c r="CM301" s="266">
        <f t="shared" si="233"/>
        <v>0</v>
      </c>
      <c r="CN301" s="202" t="e">
        <f>Пресс!AU301*Пресс!H301/Пресс!I301</f>
        <v>#DIV/0!</v>
      </c>
      <c r="CO301" s="30"/>
      <c r="CP301" s="199" t="e">
        <f>Пресс!AW301*Пресс!H301/Пресс!I301</f>
        <v>#DIV/0!</v>
      </c>
      <c r="CQ301" s="45"/>
    </row>
    <row r="302" spans="1:95" ht="19.5" customHeight="1" thickBot="1" x14ac:dyDescent="0.25">
      <c r="A302" s="206"/>
      <c r="B302" s="1225"/>
      <c r="C302" s="351"/>
      <c r="D302" s="227">
        <f>Пресс!E302</f>
        <v>0</v>
      </c>
      <c r="E302" s="203">
        <f>Пресс!F302</f>
        <v>0</v>
      </c>
      <c r="F302" s="227">
        <f>Пресс!G302</f>
        <v>0</v>
      </c>
      <c r="G302" s="227"/>
      <c r="H302" s="227"/>
      <c r="I302" s="227"/>
      <c r="J302" s="832" t="e">
        <f>Пресс!K302*Пресс!H302/Пресс!I302</f>
        <v>#DIV/0!</v>
      </c>
      <c r="K302" s="874" t="e">
        <f t="shared" si="216"/>
        <v>#DIV/0!</v>
      </c>
      <c r="L302" s="875" t="e">
        <f>Пресс!K302*Пресс!H302/Пресс!J302</f>
        <v>#DIV/0!</v>
      </c>
      <c r="M302" s="963" t="e">
        <f t="shared" si="217"/>
        <v>#DIV/0!</v>
      </c>
      <c r="N302" s="951" t="e">
        <f t="shared" si="227"/>
        <v>#DIV/0!</v>
      </c>
      <c r="O302" s="880" t="e">
        <f t="shared" si="222"/>
        <v>#DIV/0!</v>
      </c>
      <c r="P302" s="832" t="e">
        <f>Пресс!O302*Пресс!H302/Пресс!I302</f>
        <v>#DIV/0!</v>
      </c>
      <c r="Q302" s="379"/>
      <c r="R302" s="881" t="e">
        <f>Пресс!O302*Пресс!H302/Пресс!J302</f>
        <v>#DIV/0!</v>
      </c>
      <c r="S302" s="379"/>
      <c r="T302" s="832" t="e">
        <f>Пресс!Q302*Пресс!H302/Пресс!I302</f>
        <v>#DIV/0!</v>
      </c>
      <c r="U302" s="379"/>
      <c r="V302" s="881" t="e">
        <f>Пресс!Q302*Пресс!H302/Пресс!J302</f>
        <v>#DIV/0!</v>
      </c>
      <c r="W302" s="375"/>
      <c r="X302" s="844" t="e">
        <f t="shared" si="228"/>
        <v>#DIV/0!</v>
      </c>
      <c r="Y302" s="880" t="e">
        <f t="shared" si="200"/>
        <v>#DIV/0!</v>
      </c>
      <c r="Z302" s="832" t="e">
        <f>Пресс!S302*Пресс!H302/Пресс!I302</f>
        <v>#DIV/0!</v>
      </c>
      <c r="AA302" s="379"/>
      <c r="AB302" s="881" t="e">
        <f>Пресс!S302*Пресс!H302/Пресс!J302</f>
        <v>#DIV/0!</v>
      </c>
      <c r="AC302" s="379"/>
      <c r="AD302" s="832" t="e">
        <f>Пресс!U302*Пресс!H302/Пресс!I302</f>
        <v>#DIV/0!</v>
      </c>
      <c r="AE302" s="379"/>
      <c r="AF302" s="881" t="e">
        <f>Пресс!U302*Пресс!H302/Пресс!J302</f>
        <v>#DIV/0!</v>
      </c>
      <c r="AG302" s="375"/>
      <c r="AH302" s="899" t="e">
        <f t="shared" si="229"/>
        <v>#DIV/0!</v>
      </c>
      <c r="AI302" s="899" t="e">
        <f t="shared" si="208"/>
        <v>#DIV/0!</v>
      </c>
      <c r="AJ302" s="920" t="e">
        <f>Пресс!W302*Пресс!H302/Пресс!I302</f>
        <v>#DIV/0!</v>
      </c>
      <c r="AK302" s="921"/>
      <c r="AL302" s="902" t="e">
        <f>Пресс!W302*Пресс!H302/Пресс!J302</f>
        <v>#DIV/0!</v>
      </c>
      <c r="AM302" s="901"/>
      <c r="AN302" s="920" t="e">
        <f>Пресс!Y302*Пресс!H302/Пресс!I302</f>
        <v>#DIV/0!</v>
      </c>
      <c r="AO302" s="921"/>
      <c r="AP302" s="902" t="e">
        <f>Пресс!Y302*Пресс!H302/Пресс!J302</f>
        <v>#DIV/0!</v>
      </c>
      <c r="AQ302" s="901"/>
      <c r="AR302" s="899" t="e">
        <f t="shared" si="164"/>
        <v>#DIV/0!</v>
      </c>
      <c r="AS302" s="899" t="e">
        <f t="shared" si="209"/>
        <v>#DIV/0!</v>
      </c>
      <c r="AT302" s="900" t="e">
        <f>Пресс!AA302*Пресс!H302/Пресс!I302</f>
        <v>#DIV/0!</v>
      </c>
      <c r="AU302" s="901"/>
      <c r="AV302" s="902" t="e">
        <f>Пресс!AA302*Пресс!H302/Пресс!J302</f>
        <v>#DIV/0!</v>
      </c>
      <c r="AW302" s="901"/>
      <c r="AX302" s="900" t="e">
        <f>Пресс!AC302*Пресс!H302/Пресс!I302</f>
        <v>#DIV/0!</v>
      </c>
      <c r="AY302" s="901"/>
      <c r="AZ302" s="902" t="e">
        <f>Пресс!AC302*Пресс!H302/Пресс!J302</f>
        <v>#DIV/0!</v>
      </c>
      <c r="BA302" s="903"/>
      <c r="BB302" s="844" t="e">
        <f t="shared" si="201"/>
        <v>#DIV/0!</v>
      </c>
      <c r="BC302" s="880" t="e">
        <f t="shared" si="202"/>
        <v>#DIV/0!</v>
      </c>
      <c r="BD302" s="832" t="e">
        <f>Пресс!AE302*Пресс!H302/Пресс!I302</f>
        <v>#DIV/0!</v>
      </c>
      <c r="BE302" s="379"/>
      <c r="BF302" s="881" t="e">
        <f>Пресс!AE302*Пресс!H302/Пресс!J302</f>
        <v>#DIV/0!</v>
      </c>
      <c r="BG302" s="379"/>
      <c r="BH302" s="832" t="e">
        <f>Пресс!AG302*Пресс!H302/Пресс!I302</f>
        <v>#DIV/0!</v>
      </c>
      <c r="BI302" s="31"/>
      <c r="BJ302" s="881" t="e">
        <f>Пресс!AG302*Пресс!H302/Пресс!J302</f>
        <v>#DIV/0!</v>
      </c>
      <c r="BK302" s="375"/>
      <c r="BL302" s="899" t="e">
        <f t="shared" si="203"/>
        <v>#DIV/0!</v>
      </c>
      <c r="BM302" s="899" t="e">
        <f t="shared" si="204"/>
        <v>#DIV/0!</v>
      </c>
      <c r="BN302" s="900" t="e">
        <f>Пресс!AI302*Пресс!H302/Пресс!I302</f>
        <v>#DIV/0!</v>
      </c>
      <c r="BO302" s="901"/>
      <c r="BP302" s="902" t="e">
        <f>Пресс!AI302*Пресс!H302/Пресс!J302</f>
        <v>#DIV/0!</v>
      </c>
      <c r="BQ302" s="901"/>
      <c r="BR302" s="900" t="e">
        <f>Пресс!AK302*Пресс!H302/Пресс!I302</f>
        <v>#DIV/0!</v>
      </c>
      <c r="BS302" s="901"/>
      <c r="BT302" s="902" t="e">
        <f>Пресс!AK302*Пресс!H302/Пресс!J302</f>
        <v>#DIV/0!</v>
      </c>
      <c r="BU302" s="903"/>
      <c r="BV302" s="844" t="e">
        <f t="shared" si="205"/>
        <v>#DIV/0!</v>
      </c>
      <c r="BW302" s="880" t="e">
        <f t="shared" si="206"/>
        <v>#DIV/0!</v>
      </c>
      <c r="BX302" s="832" t="e">
        <f>Пресс!AM302*Пресс!H302/Пресс!I302</f>
        <v>#DIV/0!</v>
      </c>
      <c r="BY302" s="379"/>
      <c r="BZ302" s="881" t="e">
        <f>Пресс!AM302*Пресс!H302/Пресс!J302</f>
        <v>#DIV/0!</v>
      </c>
      <c r="CA302" s="379"/>
      <c r="CB302" s="832" t="e">
        <f>Пресс!AO302*Пресс!H302/Пресс!I302</f>
        <v>#DIV/0!</v>
      </c>
      <c r="CC302" s="379"/>
      <c r="CD302" s="881" t="e">
        <f>Пресс!AO302*Пресс!H302/Пресс!J302</f>
        <v>#DIV/0!</v>
      </c>
      <c r="CE302" s="378"/>
      <c r="CF302" s="810" t="e">
        <f t="shared" si="230"/>
        <v>#DIV/0!</v>
      </c>
      <c r="CG302" s="266">
        <f t="shared" si="231"/>
        <v>0</v>
      </c>
      <c r="CH302" s="202" t="e">
        <f>Пресс!AQ302*Пресс!H302/Пресс!I302</f>
        <v>#DIV/0!</v>
      </c>
      <c r="CI302" s="10"/>
      <c r="CJ302" s="202" t="e">
        <f>Пресс!AS302*Пресс!H302/Пресс!I302</f>
        <v>#DIV/0!</v>
      </c>
      <c r="CK302" s="35"/>
      <c r="CL302" s="294" t="e">
        <f t="shared" si="232"/>
        <v>#DIV/0!</v>
      </c>
      <c r="CM302" s="266">
        <f t="shared" si="233"/>
        <v>0</v>
      </c>
      <c r="CN302" s="202" t="e">
        <f>Пресс!AU302*Пресс!H302/Пресс!I302</f>
        <v>#DIV/0!</v>
      </c>
      <c r="CO302" s="30"/>
      <c r="CP302" s="199" t="e">
        <f>Пресс!AW302*Пресс!H302/Пресс!I302</f>
        <v>#DIV/0!</v>
      </c>
      <c r="CQ302" s="43"/>
    </row>
    <row r="303" spans="1:95" ht="6.75" customHeight="1" thickBot="1" x14ac:dyDescent="0.25">
      <c r="A303" s="206"/>
      <c r="B303" s="216"/>
      <c r="C303" s="231"/>
      <c r="D303" s="230"/>
      <c r="E303" s="190"/>
      <c r="F303" s="218"/>
      <c r="G303" s="311"/>
      <c r="H303" s="218"/>
      <c r="I303" s="312"/>
      <c r="J303" s="804" t="e">
        <f>Пресс!K303*Пресс!H303/Пресс!I303</f>
        <v>#DIV/0!</v>
      </c>
      <c r="K303" s="959" t="e">
        <f t="shared" si="216"/>
        <v>#DIV/0!</v>
      </c>
      <c r="L303" s="882" t="e">
        <f>Пресс!K303*Пресс!H303/Пресс!J303</f>
        <v>#DIV/0!</v>
      </c>
      <c r="M303" s="960" t="e">
        <f t="shared" si="217"/>
        <v>#DIV/0!</v>
      </c>
      <c r="N303" s="897" t="e">
        <f t="shared" si="227"/>
        <v>#DIV/0!</v>
      </c>
      <c r="O303" s="835" t="e">
        <f t="shared" si="222"/>
        <v>#DIV/0!</v>
      </c>
      <c r="P303" s="851" t="e">
        <f>Пресс!O303*Пресс!H303/Пресс!I303</f>
        <v>#DIV/0!</v>
      </c>
      <c r="Q303" s="23"/>
      <c r="R303" s="811" t="e">
        <f>Пресс!O303*Пресс!H303/Пресс!J303</f>
        <v>#DIV/0!</v>
      </c>
      <c r="S303" s="23"/>
      <c r="T303" s="851" t="e">
        <f>Пресс!Q303*Пресс!H303/Пресс!I303</f>
        <v>#DIV/0!</v>
      </c>
      <c r="U303" s="23"/>
      <c r="V303" s="811" t="e">
        <f>Пресс!Q303*Пресс!H303/Пресс!J303</f>
        <v>#DIV/0!</v>
      </c>
      <c r="W303" s="23"/>
      <c r="X303" s="898" t="e">
        <f t="shared" si="228"/>
        <v>#DIV/0!</v>
      </c>
      <c r="Y303" s="843" t="e">
        <f t="shared" si="200"/>
        <v>#DIV/0!</v>
      </c>
      <c r="Z303" s="851" t="e">
        <f>Пресс!S303*Пресс!H303/Пресс!I303</f>
        <v>#DIV/0!</v>
      </c>
      <c r="AA303" s="23"/>
      <c r="AB303" s="811" t="e">
        <f>Пресс!S303*Пресс!H303/Пресс!J303</f>
        <v>#DIV/0!</v>
      </c>
      <c r="AC303" s="23"/>
      <c r="AD303" s="851" t="e">
        <f>Пресс!U303*Пресс!H303/Пресс!I303</f>
        <v>#DIV/0!</v>
      </c>
      <c r="AE303" s="23"/>
      <c r="AF303" s="811" t="e">
        <f>Пресс!U303*Пресс!H303/Пресс!J303</f>
        <v>#DIV/0!</v>
      </c>
      <c r="AG303" s="23"/>
      <c r="AH303" s="898" t="e">
        <f t="shared" si="229"/>
        <v>#DIV/0!</v>
      </c>
      <c r="AI303" s="843" t="e">
        <f t="shared" si="208"/>
        <v>#DIV/0!</v>
      </c>
      <c r="AJ303" s="912" t="e">
        <f>Пресс!W303*Пресс!H303/Пресс!I303</f>
        <v>#DIV/0!</v>
      </c>
      <c r="AK303" s="860"/>
      <c r="AL303" s="811" t="e">
        <f>Пресс!W303*Пресс!H303/Пресс!J303</f>
        <v>#DIV/0!</v>
      </c>
      <c r="AM303" s="23"/>
      <c r="AN303" s="912" t="e">
        <f>Пресс!Y303*Пресс!H303/Пресс!I303</f>
        <v>#DIV/0!</v>
      </c>
      <c r="AO303" s="860"/>
      <c r="AP303" s="811" t="e">
        <f>Пресс!Y303*Пресс!H303/Пресс!J303</f>
        <v>#DIV/0!</v>
      </c>
      <c r="AQ303" s="23"/>
      <c r="AR303" s="898" t="e">
        <f t="shared" si="164"/>
        <v>#DIV/0!</v>
      </c>
      <c r="AS303" s="935" t="e">
        <f t="shared" si="209"/>
        <v>#DIV/0!</v>
      </c>
      <c r="AT303" s="851" t="e">
        <f>Пресс!AA303*Пресс!H303/Пресс!I303</f>
        <v>#DIV/0!</v>
      </c>
      <c r="AU303" s="23"/>
      <c r="AV303" s="811" t="e">
        <f>Пресс!AA303*Пресс!H303/Пресс!J303</f>
        <v>#DIV/0!</v>
      </c>
      <c r="AW303" s="23"/>
      <c r="AX303" s="851" t="e">
        <f>Пресс!AC303*Пресс!H303/Пресс!I303</f>
        <v>#DIV/0!</v>
      </c>
      <c r="AY303" s="938"/>
      <c r="AZ303" s="811" t="e">
        <f>Пресс!AC303*Пресс!H303/Пресс!J303</f>
        <v>#DIV/0!</v>
      </c>
      <c r="BA303" s="938"/>
      <c r="BB303" s="898" t="e">
        <f t="shared" si="201"/>
        <v>#DIV/0!</v>
      </c>
      <c r="BC303" s="935" t="e">
        <f t="shared" si="202"/>
        <v>#DIV/0!</v>
      </c>
      <c r="BD303" s="851" t="e">
        <f>Пресс!AE303*Пресс!H303/Пресс!I303</f>
        <v>#DIV/0!</v>
      </c>
      <c r="BE303" s="23"/>
      <c r="BF303" s="811" t="e">
        <f>Пресс!AE303*Пресс!H303/Пресс!J303</f>
        <v>#DIV/0!</v>
      </c>
      <c r="BG303" s="23"/>
      <c r="BH303" s="851" t="e">
        <f>Пресс!AG303*Пресс!H303/Пресс!I303</f>
        <v>#DIV/0!</v>
      </c>
      <c r="BI303" s="258"/>
      <c r="BJ303" s="811" t="e">
        <f>Пресс!AG303*Пресс!H303/Пресс!J303</f>
        <v>#DIV/0!</v>
      </c>
      <c r="BK303" s="23"/>
      <c r="BL303" s="898" t="e">
        <f t="shared" si="203"/>
        <v>#DIV/0!</v>
      </c>
      <c r="BM303" s="935" t="e">
        <f t="shared" si="204"/>
        <v>#DIV/0!</v>
      </c>
      <c r="BN303" s="803" t="e">
        <f>Пресс!AI303*Пресс!H303/Пресс!I303</f>
        <v>#DIV/0!</v>
      </c>
      <c r="BO303" s="943"/>
      <c r="BP303" s="811" t="e">
        <f>Пресс!AI303*Пресс!H303/Пресс!J303</f>
        <v>#DIV/0!</v>
      </c>
      <c r="BQ303" s="23"/>
      <c r="BR303" s="851" t="e">
        <f>Пресс!AK303*Пресс!H303/Пресс!I303</f>
        <v>#DIV/0!</v>
      </c>
      <c r="BS303" s="23"/>
      <c r="BT303" s="811" t="e">
        <f>Пресс!AK303*Пресс!H303/Пресс!J303</f>
        <v>#DIV/0!</v>
      </c>
      <c r="BU303" s="23"/>
      <c r="BV303" s="898" t="e">
        <f t="shared" si="205"/>
        <v>#DIV/0!</v>
      </c>
      <c r="BW303" s="935" t="e">
        <f t="shared" si="206"/>
        <v>#DIV/0!</v>
      </c>
      <c r="BX303" s="850" t="e">
        <f>Пресс!AM303*Пресс!H303/Пресс!I303</f>
        <v>#DIV/0!</v>
      </c>
      <c r="BY303" s="23"/>
      <c r="BZ303" s="811" t="e">
        <f>Пресс!AM303*Пресс!H303/Пресс!J303</f>
        <v>#DIV/0!</v>
      </c>
      <c r="CA303" s="23"/>
      <c r="CB303" s="851" t="e">
        <f>Пресс!AO303*Пресс!H303/Пресс!I303</f>
        <v>#DIV/0!</v>
      </c>
      <c r="CC303" s="304"/>
      <c r="CD303" s="811" t="e">
        <f>Пресс!AO303*Пресс!H303/Пресс!J303</f>
        <v>#DIV/0!</v>
      </c>
      <c r="CE303" s="23"/>
      <c r="CF303" s="294">
        <f t="shared" si="198"/>
        <v>0</v>
      </c>
      <c r="CG303" s="257">
        <f t="shared" si="137"/>
        <v>0</v>
      </c>
      <c r="CH303" s="219"/>
      <c r="CI303" s="13"/>
      <c r="CJ303" s="219"/>
      <c r="CK303" s="38"/>
      <c r="CL303" s="298">
        <f t="shared" si="136"/>
        <v>0</v>
      </c>
      <c r="CM303" s="257">
        <f t="shared" si="138"/>
        <v>0</v>
      </c>
      <c r="CN303" s="219"/>
      <c r="CO303" s="258"/>
      <c r="CP303" s="219"/>
      <c r="CQ303" s="297"/>
    </row>
    <row r="304" spans="1:95" ht="20.25" customHeight="1" thickBot="1" x14ac:dyDescent="0.25">
      <c r="A304" s="206"/>
      <c r="B304" s="1221" t="str">
        <f>Пресс!C304</f>
        <v>Пресс №10</v>
      </c>
      <c r="C304" s="336">
        <f>Пресс!D304</f>
        <v>0</v>
      </c>
      <c r="D304" s="821">
        <f>Пресс!E304</f>
        <v>0</v>
      </c>
      <c r="E304" s="201">
        <f>Пресс!F304</f>
        <v>0</v>
      </c>
      <c r="F304" s="822">
        <f>Пресс!G304</f>
        <v>0</v>
      </c>
      <c r="G304" s="822"/>
      <c r="H304" s="822"/>
      <c r="I304" s="822"/>
      <c r="J304" s="825" t="e">
        <f>Пресс!K304*Пресс!H304/Пресс!I304</f>
        <v>#DIV/0!</v>
      </c>
      <c r="K304" s="826" t="e">
        <f t="shared" si="216"/>
        <v>#DIV/0!</v>
      </c>
      <c r="L304" s="818" t="e">
        <f>Пресс!K304*Пресс!H304/Пресс!J304</f>
        <v>#DIV/0!</v>
      </c>
      <c r="M304" s="818" t="e">
        <f t="shared" si="217"/>
        <v>#DIV/0!</v>
      </c>
      <c r="N304" s="949" t="e">
        <f t="shared" si="227"/>
        <v>#DIV/0!</v>
      </c>
      <c r="O304" s="878" t="e">
        <f t="shared" si="222"/>
        <v>#DIV/0!</v>
      </c>
      <c r="P304" s="829" t="e">
        <f>Пресс!O304*Пресс!H304/Пресс!I304</f>
        <v>#DIV/0!</v>
      </c>
      <c r="Q304" s="24"/>
      <c r="R304" s="879" t="e">
        <f>Пресс!O304*Пресс!H304/Пресс!J304</f>
        <v>#DIV/0!</v>
      </c>
      <c r="S304" s="24"/>
      <c r="T304" s="829" t="e">
        <f>Пресс!Q304*Пресс!H304/Пресс!I304</f>
        <v>#DIV/0!</v>
      </c>
      <c r="U304" s="24"/>
      <c r="V304" s="879" t="e">
        <f>Пресс!Q304*Пресс!H304/Пресс!J304</f>
        <v>#DIV/0!</v>
      </c>
      <c r="W304" s="52"/>
      <c r="X304" s="841" t="e">
        <f t="shared" si="228"/>
        <v>#DIV/0!</v>
      </c>
      <c r="Y304" s="878" t="e">
        <f t="shared" si="200"/>
        <v>#DIV/0!</v>
      </c>
      <c r="Z304" s="829" t="e">
        <f>Пресс!S304*Пресс!H304/Пресс!I304</f>
        <v>#DIV/0!</v>
      </c>
      <c r="AA304" s="24"/>
      <c r="AB304" s="879" t="e">
        <f>Пресс!S304*Пресс!H304/Пресс!J304</f>
        <v>#DIV/0!</v>
      </c>
      <c r="AC304" s="24"/>
      <c r="AD304" s="829" t="e">
        <f>Пресс!U304*Пресс!H304/Пресс!I304</f>
        <v>#DIV/0!</v>
      </c>
      <c r="AE304" s="24"/>
      <c r="AF304" s="879" t="e">
        <f>Пресс!U304*Пресс!H304/Пресс!J304</f>
        <v>#DIV/0!</v>
      </c>
      <c r="AG304" s="52"/>
      <c r="AH304" s="841" t="e">
        <f t="shared" si="229"/>
        <v>#DIV/0!</v>
      </c>
      <c r="AI304" s="878" t="e">
        <f t="shared" si="208"/>
        <v>#DIV/0!</v>
      </c>
      <c r="AJ304" s="907" t="e">
        <f>Пресс!W304*Пресс!H304/Пресс!I304</f>
        <v>#DIV/0!</v>
      </c>
      <c r="AK304" s="915"/>
      <c r="AL304" s="879" t="e">
        <f>Пресс!W304*Пресс!H304/Пресс!J304</f>
        <v>#DIV/0!</v>
      </c>
      <c r="AM304" s="24"/>
      <c r="AN304" s="907" t="e">
        <f>Пресс!Y304*Пресс!H304/Пресс!I304</f>
        <v>#DIV/0!</v>
      </c>
      <c r="AO304" s="915"/>
      <c r="AP304" s="879" t="e">
        <f>Пресс!Y304*Пресс!H304/Пресс!J304</f>
        <v>#DIV/0!</v>
      </c>
      <c r="AQ304" s="52"/>
      <c r="AR304" s="841" t="e">
        <f t="shared" si="164"/>
        <v>#DIV/0!</v>
      </c>
      <c r="AS304" s="878" t="e">
        <f t="shared" si="209"/>
        <v>#DIV/0!</v>
      </c>
      <c r="AT304" s="829" t="e">
        <f>Пресс!AA304*Пресс!H304/Пресс!I304</f>
        <v>#DIV/0!</v>
      </c>
      <c r="AU304" s="24"/>
      <c r="AV304" s="879" t="e">
        <f>Пресс!AA304*Пресс!H304/Пресс!J304</f>
        <v>#DIV/0!</v>
      </c>
      <c r="AW304" s="24"/>
      <c r="AX304" s="829" t="e">
        <f>Пресс!AC304*Пресс!H304/Пресс!I304</f>
        <v>#DIV/0!</v>
      </c>
      <c r="AY304" s="24"/>
      <c r="AZ304" s="879" t="e">
        <f>Пресс!AC304*Пресс!H304/Пресс!J304</f>
        <v>#DIV/0!</v>
      </c>
      <c r="BA304" s="52"/>
      <c r="BB304" s="841" t="e">
        <f t="shared" si="201"/>
        <v>#DIV/0!</v>
      </c>
      <c r="BC304" s="878" t="e">
        <f t="shared" si="202"/>
        <v>#DIV/0!</v>
      </c>
      <c r="BD304" s="829" t="e">
        <f>Пресс!AE304*Пресс!H304/Пресс!I304</f>
        <v>#DIV/0!</v>
      </c>
      <c r="BE304" s="24"/>
      <c r="BF304" s="879" t="e">
        <f>Пресс!AE304*Пресс!H304/Пресс!J304</f>
        <v>#DIV/0!</v>
      </c>
      <c r="BG304" s="24"/>
      <c r="BH304" s="829" t="e">
        <f>Пресс!AG304*Пресс!H304/Пресс!I304</f>
        <v>#DIV/0!</v>
      </c>
      <c r="BI304" s="28"/>
      <c r="BJ304" s="879" t="e">
        <f>Пресс!AG304*Пресс!H304/Пресс!J304</f>
        <v>#DIV/0!</v>
      </c>
      <c r="BK304" s="52"/>
      <c r="BL304" s="841" t="e">
        <f t="shared" si="203"/>
        <v>#DIV/0!</v>
      </c>
      <c r="BM304" s="878" t="e">
        <f t="shared" si="204"/>
        <v>#DIV/0!</v>
      </c>
      <c r="BN304" s="829" t="e">
        <f>Пресс!AI304*Пресс!H304/Пресс!I304</f>
        <v>#DIV/0!</v>
      </c>
      <c r="BO304" s="24"/>
      <c r="BP304" s="879" t="e">
        <f>Пресс!AI304*Пресс!H304/Пресс!J304</f>
        <v>#DIV/0!</v>
      </c>
      <c r="BQ304" s="24"/>
      <c r="BR304" s="829" t="e">
        <f>Пресс!AK304*Пресс!H304/Пресс!I304</f>
        <v>#DIV/0!</v>
      </c>
      <c r="BS304" s="24"/>
      <c r="BT304" s="879" t="e">
        <f>Пресс!AK304*Пресс!H304/Пресс!J304</f>
        <v>#DIV/0!</v>
      </c>
      <c r="BU304" s="52"/>
      <c r="BV304" s="841" t="e">
        <f t="shared" si="205"/>
        <v>#DIV/0!</v>
      </c>
      <c r="BW304" s="878" t="e">
        <f t="shared" si="206"/>
        <v>#DIV/0!</v>
      </c>
      <c r="BX304" s="829" t="e">
        <f>Пресс!AM304*Пресс!H304/Пресс!I304</f>
        <v>#DIV/0!</v>
      </c>
      <c r="BY304" s="24"/>
      <c r="BZ304" s="879" t="e">
        <f>Пресс!AM304*Пресс!H304/Пресс!J304</f>
        <v>#DIV/0!</v>
      </c>
      <c r="CA304" s="24"/>
      <c r="CB304" s="829" t="e">
        <f>Пресс!AO304*Пресс!H304/Пресс!I304</f>
        <v>#DIV/0!</v>
      </c>
      <c r="CC304" s="24"/>
      <c r="CD304" s="879" t="e">
        <f>Пресс!AO304*Пресс!H304/Пресс!J304</f>
        <v>#DIV/0!</v>
      </c>
      <c r="CE304" s="348"/>
      <c r="CF304" s="814" t="e">
        <f t="shared" si="135"/>
        <v>#DIV/0!</v>
      </c>
      <c r="CG304" s="259">
        <f t="shared" si="137"/>
        <v>0</v>
      </c>
      <c r="CH304" s="237" t="e">
        <f>Пресс!AQ304*Пресс!H304/Пресс!I304</f>
        <v>#DIV/0!</v>
      </c>
      <c r="CI304" s="272"/>
      <c r="CJ304" s="229" t="e">
        <f>Пресс!AS304*Пресс!H304/Пресс!I304</f>
        <v>#DIV/0!</v>
      </c>
      <c r="CK304" s="301"/>
      <c r="CL304" s="293" t="e">
        <f t="shared" si="136"/>
        <v>#DIV/0!</v>
      </c>
      <c r="CM304" s="259">
        <f t="shared" si="138"/>
        <v>0</v>
      </c>
      <c r="CN304" s="229" t="e">
        <f>Пресс!AU304*Пресс!H304/Пресс!I304</f>
        <v>#DIV/0!</v>
      </c>
      <c r="CO304" s="260"/>
      <c r="CP304" s="229" t="e">
        <f>Пресс!AW304*Пресс!H304/Пресс!I304</f>
        <v>#DIV/0!</v>
      </c>
      <c r="CQ304" s="54"/>
    </row>
    <row r="305" spans="1:95" ht="19.5" hidden="1" customHeight="1" outlineLevel="1" thickBot="1" x14ac:dyDescent="0.25">
      <c r="A305" s="206"/>
      <c r="B305" s="1221"/>
      <c r="C305" s="336"/>
      <c r="D305" s="821">
        <f>Пресс!E305</f>
        <v>0</v>
      </c>
      <c r="E305" s="201">
        <f>Пресс!F305</f>
        <v>0</v>
      </c>
      <c r="F305" s="822">
        <f>Пресс!G305</f>
        <v>0</v>
      </c>
      <c r="G305" s="822"/>
      <c r="H305" s="822"/>
      <c r="I305" s="822"/>
      <c r="J305" s="825" t="e">
        <f>Пресс!K305*Пресс!H305/Пресс!I305</f>
        <v>#DIV/0!</v>
      </c>
      <c r="K305" s="826" t="e">
        <f t="shared" si="216"/>
        <v>#DIV/0!</v>
      </c>
      <c r="L305" s="818" t="e">
        <f>Пресс!K305*Пресс!H305/Пресс!J305</f>
        <v>#DIV/0!</v>
      </c>
      <c r="M305" s="818" t="e">
        <f t="shared" si="217"/>
        <v>#DIV/0!</v>
      </c>
      <c r="N305" s="950" t="e">
        <f t="shared" si="227"/>
        <v>#DIV/0!</v>
      </c>
      <c r="O305" s="876" t="e">
        <f t="shared" si="222"/>
        <v>#DIV/0!</v>
      </c>
      <c r="P305" s="825" t="e">
        <f>Пресс!O305*Пресс!H305/Пресс!I305</f>
        <v>#DIV/0!</v>
      </c>
      <c r="Q305" s="18"/>
      <c r="R305" s="877" t="e">
        <f>Пресс!O305*Пресс!H305/Пресс!J305</f>
        <v>#DIV/0!</v>
      </c>
      <c r="S305" s="18"/>
      <c r="T305" s="825" t="e">
        <f>Пресс!Q305*Пресс!H305/Пресс!I305</f>
        <v>#DIV/0!</v>
      </c>
      <c r="U305" s="18"/>
      <c r="V305" s="877" t="e">
        <f>Пресс!Q305*Пресс!H305/Пресс!J305</f>
        <v>#DIV/0!</v>
      </c>
      <c r="W305" s="245"/>
      <c r="X305" s="842" t="e">
        <f t="shared" si="228"/>
        <v>#DIV/0!</v>
      </c>
      <c r="Y305" s="876" t="e">
        <f t="shared" si="200"/>
        <v>#DIV/0!</v>
      </c>
      <c r="Z305" s="825" t="e">
        <f>Пресс!S305*Пресс!H305/Пресс!I305</f>
        <v>#DIV/0!</v>
      </c>
      <c r="AA305" s="18"/>
      <c r="AB305" s="877" t="e">
        <f>Пресс!S305*Пресс!H305/Пресс!J305</f>
        <v>#DIV/0!</v>
      </c>
      <c r="AC305" s="18"/>
      <c r="AD305" s="825" t="e">
        <f>Пресс!U305*Пресс!H305/Пресс!I305</f>
        <v>#DIV/0!</v>
      </c>
      <c r="AE305" s="18"/>
      <c r="AF305" s="877" t="e">
        <f>Пресс!U305*Пресс!H305/Пресс!J305</f>
        <v>#DIV/0!</v>
      </c>
      <c r="AG305" s="245"/>
      <c r="AH305" s="842" t="e">
        <f t="shared" si="229"/>
        <v>#DIV/0!</v>
      </c>
      <c r="AI305" s="876" t="e">
        <f t="shared" si="208"/>
        <v>#DIV/0!</v>
      </c>
      <c r="AJ305" s="908" t="e">
        <f>Пресс!W305*Пресс!H305/Пресс!I305</f>
        <v>#DIV/0!</v>
      </c>
      <c r="AK305" s="914"/>
      <c r="AL305" s="877" t="e">
        <f>Пресс!W305*Пресс!H305/Пресс!J305</f>
        <v>#DIV/0!</v>
      </c>
      <c r="AM305" s="18"/>
      <c r="AN305" s="908" t="e">
        <f>Пресс!Y305*Пресс!H305/Пресс!I305</f>
        <v>#DIV/0!</v>
      </c>
      <c r="AO305" s="914"/>
      <c r="AP305" s="877" t="e">
        <f>Пресс!Y305*Пресс!H305/Пресс!J305</f>
        <v>#DIV/0!</v>
      </c>
      <c r="AQ305" s="245"/>
      <c r="AR305" s="842" t="e">
        <f t="shared" si="164"/>
        <v>#DIV/0!</v>
      </c>
      <c r="AS305" s="876" t="e">
        <f t="shared" si="209"/>
        <v>#DIV/0!</v>
      </c>
      <c r="AT305" s="825" t="e">
        <f>Пресс!AA305*Пресс!H305/Пресс!I305</f>
        <v>#DIV/0!</v>
      </c>
      <c r="AU305" s="18"/>
      <c r="AV305" s="877" t="e">
        <f>Пресс!AA305*Пресс!H305/Пресс!J305</f>
        <v>#DIV/0!</v>
      </c>
      <c r="AW305" s="18"/>
      <c r="AX305" s="825" t="e">
        <f>Пресс!AC305*Пресс!H305/Пресс!I305</f>
        <v>#DIV/0!</v>
      </c>
      <c r="AY305" s="18"/>
      <c r="AZ305" s="877" t="e">
        <f>Пресс!AC305*Пресс!H305/Пресс!J305</f>
        <v>#DIV/0!</v>
      </c>
      <c r="BA305" s="245"/>
      <c r="BB305" s="842" t="e">
        <f t="shared" si="201"/>
        <v>#DIV/0!</v>
      </c>
      <c r="BC305" s="876" t="e">
        <f t="shared" si="202"/>
        <v>#DIV/0!</v>
      </c>
      <c r="BD305" s="825" t="e">
        <f>Пресс!AE305*Пресс!H305/Пресс!I305</f>
        <v>#DIV/0!</v>
      </c>
      <c r="BE305" s="18"/>
      <c r="BF305" s="877" t="e">
        <f>Пресс!AE305*Пресс!H305/Пресс!J305</f>
        <v>#DIV/0!</v>
      </c>
      <c r="BG305" s="18"/>
      <c r="BH305" s="825" t="e">
        <f>Пресс!AG305*Пресс!H305/Пресс!I305</f>
        <v>#DIV/0!</v>
      </c>
      <c r="BI305" s="29"/>
      <c r="BJ305" s="877" t="e">
        <f>Пресс!AG305*Пресс!H305/Пресс!J305</f>
        <v>#DIV/0!</v>
      </c>
      <c r="BK305" s="245"/>
      <c r="BL305" s="842" t="e">
        <f t="shared" si="203"/>
        <v>#DIV/0!</v>
      </c>
      <c r="BM305" s="876" t="e">
        <f t="shared" si="204"/>
        <v>#DIV/0!</v>
      </c>
      <c r="BN305" s="825" t="e">
        <f>Пресс!AI305*Пресс!H305/Пресс!I305</f>
        <v>#DIV/0!</v>
      </c>
      <c r="BO305" s="18"/>
      <c r="BP305" s="877" t="e">
        <f>Пресс!AI305*Пресс!H305/Пресс!J305</f>
        <v>#DIV/0!</v>
      </c>
      <c r="BQ305" s="18"/>
      <c r="BR305" s="825" t="e">
        <f>Пресс!AK305*Пресс!H305/Пресс!I305</f>
        <v>#DIV/0!</v>
      </c>
      <c r="BS305" s="18"/>
      <c r="BT305" s="877" t="e">
        <f>Пресс!AK305*Пресс!H305/Пресс!J305</f>
        <v>#DIV/0!</v>
      </c>
      <c r="BU305" s="245"/>
      <c r="BV305" s="842" t="e">
        <f t="shared" si="205"/>
        <v>#DIV/0!</v>
      </c>
      <c r="BW305" s="876" t="e">
        <f t="shared" si="206"/>
        <v>#DIV/0!</v>
      </c>
      <c r="BX305" s="825" t="e">
        <f>Пресс!AM305*Пресс!H305/Пресс!I305</f>
        <v>#DIV/0!</v>
      </c>
      <c r="BY305" s="18"/>
      <c r="BZ305" s="877" t="e">
        <f>Пресс!AM305*Пресс!H305/Пресс!J305</f>
        <v>#DIV/0!</v>
      </c>
      <c r="CA305" s="18"/>
      <c r="CB305" s="825" t="e">
        <f>Пресс!AO305*Пресс!H305/Пресс!I305</f>
        <v>#DIV/0!</v>
      </c>
      <c r="CC305" s="18"/>
      <c r="CD305" s="877" t="e">
        <f>Пресс!AO305*Пресс!H305/Пресс!J305</f>
        <v>#DIV/0!</v>
      </c>
      <c r="CE305" s="302"/>
      <c r="CF305" s="810" t="e">
        <f>SUM(CH305,CJ305)</f>
        <v>#DIV/0!</v>
      </c>
      <c r="CG305" s="266">
        <f t="shared" si="137"/>
        <v>0</v>
      </c>
      <c r="CH305" s="202" t="e">
        <f>Пресс!AQ305*Пресс!H305/Пресс!I305</f>
        <v>#DIV/0!</v>
      </c>
      <c r="CI305" s="10"/>
      <c r="CJ305" s="229" t="e">
        <f>Пресс!AS305*Пресс!H305/Пресс!I305</f>
        <v>#DIV/0!</v>
      </c>
      <c r="CK305" s="302"/>
      <c r="CL305" s="294" t="e">
        <f>SUM(CN305,CP305)</f>
        <v>#DIV/0!</v>
      </c>
      <c r="CM305" s="266">
        <f t="shared" si="138"/>
        <v>0</v>
      </c>
      <c r="CN305" s="229" t="e">
        <f>Пресс!AU305*Пресс!H305/Пресс!I305</f>
        <v>#DIV/0!</v>
      </c>
      <c r="CO305" s="260"/>
      <c r="CP305" s="229" t="e">
        <f>Пресс!AW305*Пресс!H305/Пресс!I305</f>
        <v>#DIV/0!</v>
      </c>
      <c r="CQ305" s="55"/>
    </row>
    <row r="306" spans="1:95" ht="19.5" hidden="1" customHeight="1" outlineLevel="1" thickBot="1" x14ac:dyDescent="0.25">
      <c r="A306" s="206"/>
      <c r="B306" s="1221"/>
      <c r="C306" s="336"/>
      <c r="D306" s="821">
        <f>Пресс!E306</f>
        <v>0</v>
      </c>
      <c r="E306" s="201">
        <f>Пресс!F306</f>
        <v>0</v>
      </c>
      <c r="F306" s="822">
        <f>Пресс!G306</f>
        <v>0</v>
      </c>
      <c r="G306" s="822"/>
      <c r="H306" s="822"/>
      <c r="I306" s="822"/>
      <c r="J306" s="825" t="e">
        <f>Пресс!K306*Пресс!H306/Пресс!I306</f>
        <v>#DIV/0!</v>
      </c>
      <c r="K306" s="826" t="e">
        <f t="shared" si="216"/>
        <v>#DIV/0!</v>
      </c>
      <c r="L306" s="818" t="e">
        <f>Пресс!K306*Пресс!H306/Пресс!J306</f>
        <v>#DIV/0!</v>
      </c>
      <c r="M306" s="818" t="e">
        <f t="shared" si="217"/>
        <v>#DIV/0!</v>
      </c>
      <c r="N306" s="950" t="e">
        <f t="shared" si="227"/>
        <v>#DIV/0!</v>
      </c>
      <c r="O306" s="876" t="e">
        <f t="shared" si="222"/>
        <v>#DIV/0!</v>
      </c>
      <c r="P306" s="825" t="e">
        <f>Пресс!O306*Пресс!H306/Пресс!I306</f>
        <v>#DIV/0!</v>
      </c>
      <c r="Q306" s="18"/>
      <c r="R306" s="877" t="e">
        <f>Пресс!O306*Пресс!H306/Пресс!J306</f>
        <v>#DIV/0!</v>
      </c>
      <c r="S306" s="18"/>
      <c r="T306" s="825" t="e">
        <f>Пресс!Q306*Пресс!H306/Пресс!I306</f>
        <v>#DIV/0!</v>
      </c>
      <c r="U306" s="18"/>
      <c r="V306" s="877" t="e">
        <f>Пресс!Q306*Пресс!H306/Пресс!J306</f>
        <v>#DIV/0!</v>
      </c>
      <c r="W306" s="245"/>
      <c r="X306" s="842" t="e">
        <f t="shared" si="228"/>
        <v>#DIV/0!</v>
      </c>
      <c r="Y306" s="876" t="e">
        <f t="shared" si="200"/>
        <v>#DIV/0!</v>
      </c>
      <c r="Z306" s="825" t="e">
        <f>Пресс!S306*Пресс!H306/Пресс!I306</f>
        <v>#DIV/0!</v>
      </c>
      <c r="AA306" s="18"/>
      <c r="AB306" s="877" t="e">
        <f>Пресс!S306*Пресс!H306/Пресс!J306</f>
        <v>#DIV/0!</v>
      </c>
      <c r="AC306" s="18"/>
      <c r="AD306" s="825" t="e">
        <f>Пресс!U306*Пресс!H306/Пресс!I306</f>
        <v>#DIV/0!</v>
      </c>
      <c r="AE306" s="18"/>
      <c r="AF306" s="877" t="e">
        <f>Пресс!U306*Пресс!H306/Пресс!J306</f>
        <v>#DIV/0!</v>
      </c>
      <c r="AG306" s="245"/>
      <c r="AH306" s="842" t="e">
        <f t="shared" si="229"/>
        <v>#DIV/0!</v>
      </c>
      <c r="AI306" s="876" t="e">
        <f t="shared" si="208"/>
        <v>#DIV/0!</v>
      </c>
      <c r="AJ306" s="908" t="e">
        <f>Пресс!W306*Пресс!H306/Пресс!I306</f>
        <v>#DIV/0!</v>
      </c>
      <c r="AK306" s="914"/>
      <c r="AL306" s="877" t="e">
        <f>Пресс!W306*Пресс!H306/Пресс!J306</f>
        <v>#DIV/0!</v>
      </c>
      <c r="AM306" s="18"/>
      <c r="AN306" s="908" t="e">
        <f>Пресс!Y306*Пресс!H306/Пресс!I306</f>
        <v>#DIV/0!</v>
      </c>
      <c r="AO306" s="914"/>
      <c r="AP306" s="877" t="e">
        <f>Пресс!Y306*Пресс!H306/Пресс!J306</f>
        <v>#DIV/0!</v>
      </c>
      <c r="AQ306" s="245"/>
      <c r="AR306" s="842" t="e">
        <f t="shared" si="164"/>
        <v>#DIV/0!</v>
      </c>
      <c r="AS306" s="876" t="e">
        <f t="shared" si="209"/>
        <v>#DIV/0!</v>
      </c>
      <c r="AT306" s="825" t="e">
        <f>Пресс!AA306*Пресс!H306/Пресс!I306</f>
        <v>#DIV/0!</v>
      </c>
      <c r="AU306" s="18"/>
      <c r="AV306" s="877" t="e">
        <f>Пресс!AA306*Пресс!H306/Пресс!J306</f>
        <v>#DIV/0!</v>
      </c>
      <c r="AW306" s="18"/>
      <c r="AX306" s="825" t="e">
        <f>Пресс!AC306*Пресс!H306/Пресс!I306</f>
        <v>#DIV/0!</v>
      </c>
      <c r="AY306" s="18"/>
      <c r="AZ306" s="877" t="e">
        <f>Пресс!AC306*Пресс!H306/Пресс!J306</f>
        <v>#DIV/0!</v>
      </c>
      <c r="BA306" s="245"/>
      <c r="BB306" s="842" t="e">
        <f t="shared" si="201"/>
        <v>#DIV/0!</v>
      </c>
      <c r="BC306" s="876" t="e">
        <f t="shared" si="202"/>
        <v>#DIV/0!</v>
      </c>
      <c r="BD306" s="825" t="e">
        <f>Пресс!AE306*Пресс!H306/Пресс!I306</f>
        <v>#DIV/0!</v>
      </c>
      <c r="BE306" s="18"/>
      <c r="BF306" s="877" t="e">
        <f>Пресс!AE306*Пресс!H306/Пресс!J306</f>
        <v>#DIV/0!</v>
      </c>
      <c r="BG306" s="18"/>
      <c r="BH306" s="825" t="e">
        <f>Пресс!AG306*Пресс!H306/Пресс!I306</f>
        <v>#DIV/0!</v>
      </c>
      <c r="BI306" s="29"/>
      <c r="BJ306" s="877" t="e">
        <f>Пресс!AG306*Пресс!H306/Пресс!J306</f>
        <v>#DIV/0!</v>
      </c>
      <c r="BK306" s="245"/>
      <c r="BL306" s="842" t="e">
        <f t="shared" si="203"/>
        <v>#DIV/0!</v>
      </c>
      <c r="BM306" s="876" t="e">
        <f t="shared" si="204"/>
        <v>#DIV/0!</v>
      </c>
      <c r="BN306" s="825" t="e">
        <f>Пресс!AI306*Пресс!H306/Пресс!I306</f>
        <v>#DIV/0!</v>
      </c>
      <c r="BO306" s="18"/>
      <c r="BP306" s="877" t="e">
        <f>Пресс!AI306*Пресс!H306/Пресс!J306</f>
        <v>#DIV/0!</v>
      </c>
      <c r="BQ306" s="18"/>
      <c r="BR306" s="825" t="e">
        <f>Пресс!AK306*Пресс!H306/Пресс!I306</f>
        <v>#DIV/0!</v>
      </c>
      <c r="BS306" s="18"/>
      <c r="BT306" s="877" t="e">
        <f>Пресс!AK306*Пресс!H306/Пресс!J306</f>
        <v>#DIV/0!</v>
      </c>
      <c r="BU306" s="245"/>
      <c r="BV306" s="842" t="e">
        <f t="shared" si="205"/>
        <v>#DIV/0!</v>
      </c>
      <c r="BW306" s="876" t="e">
        <f t="shared" si="206"/>
        <v>#DIV/0!</v>
      </c>
      <c r="BX306" s="825" t="e">
        <f>Пресс!AM306*Пресс!H306/Пресс!I306</f>
        <v>#DIV/0!</v>
      </c>
      <c r="BY306" s="18"/>
      <c r="BZ306" s="877" t="e">
        <f>Пресс!AM306*Пресс!H306/Пресс!J306</f>
        <v>#DIV/0!</v>
      </c>
      <c r="CA306" s="18"/>
      <c r="CB306" s="825" t="e">
        <f>Пресс!AO306*Пресс!H306/Пресс!I306</f>
        <v>#DIV/0!</v>
      </c>
      <c r="CC306" s="18"/>
      <c r="CD306" s="877" t="e">
        <f>Пресс!AO306*Пресс!H306/Пресс!J306</f>
        <v>#DIV/0!</v>
      </c>
      <c r="CE306" s="302"/>
      <c r="CF306" s="810" t="e">
        <f>SUM(CH306,CJ306)</f>
        <v>#DIV/0!</v>
      </c>
      <c r="CG306" s="266">
        <f>SUM(CI306,CK306)</f>
        <v>0</v>
      </c>
      <c r="CH306" s="202" t="e">
        <f>Пресс!AQ306*Пресс!H306/Пресс!I306</f>
        <v>#DIV/0!</v>
      </c>
      <c r="CI306" s="319"/>
      <c r="CJ306" s="229" t="e">
        <f>Пресс!AS306*Пресс!H306/Пресс!I306</f>
        <v>#DIV/0!</v>
      </c>
      <c r="CK306" s="27"/>
      <c r="CL306" s="294" t="e">
        <f>SUM(CN306,CP306)</f>
        <v>#DIV/0!</v>
      </c>
      <c r="CM306" s="266">
        <f>SUM(CO306,CQ306)</f>
        <v>0</v>
      </c>
      <c r="CN306" s="229" t="e">
        <f>Пресс!AU306*Пресс!H306/Пресс!I306</f>
        <v>#DIV/0!</v>
      </c>
      <c r="CO306" s="260"/>
      <c r="CP306" s="229" t="e">
        <f>Пресс!AW306*Пресс!H306/Пресс!I306</f>
        <v>#DIV/0!</v>
      </c>
      <c r="CQ306" s="45"/>
    </row>
    <row r="307" spans="1:95" ht="19.5" hidden="1" customHeight="1" outlineLevel="1" thickBot="1" x14ac:dyDescent="0.25">
      <c r="A307" s="206"/>
      <c r="B307" s="1221"/>
      <c r="C307" s="336"/>
      <c r="D307" s="821">
        <f>Пресс!E307</f>
        <v>0</v>
      </c>
      <c r="E307" s="201">
        <f>Пресс!F307</f>
        <v>0</v>
      </c>
      <c r="F307" s="822">
        <f>Пресс!G307</f>
        <v>0</v>
      </c>
      <c r="G307" s="822"/>
      <c r="H307" s="822"/>
      <c r="I307" s="822"/>
      <c r="J307" s="825" t="e">
        <f>Пресс!K307*Пресс!H307/Пресс!I307</f>
        <v>#DIV/0!</v>
      </c>
      <c r="K307" s="826" t="e">
        <f t="shared" si="216"/>
        <v>#DIV/0!</v>
      </c>
      <c r="L307" s="818" t="e">
        <f>Пресс!K307*Пресс!H307/Пресс!J307</f>
        <v>#DIV/0!</v>
      </c>
      <c r="M307" s="818" t="e">
        <f t="shared" si="217"/>
        <v>#DIV/0!</v>
      </c>
      <c r="N307" s="950" t="e">
        <f t="shared" si="227"/>
        <v>#DIV/0!</v>
      </c>
      <c r="O307" s="876" t="e">
        <f t="shared" si="222"/>
        <v>#DIV/0!</v>
      </c>
      <c r="P307" s="825" t="e">
        <f>Пресс!O307*Пресс!H307/Пресс!I307</f>
        <v>#DIV/0!</v>
      </c>
      <c r="Q307" s="18"/>
      <c r="R307" s="877" t="e">
        <f>Пресс!O307*Пресс!H307/Пресс!J307</f>
        <v>#DIV/0!</v>
      </c>
      <c r="S307" s="18"/>
      <c r="T307" s="825" t="e">
        <f>Пресс!Q307*Пресс!H307/Пресс!I307</f>
        <v>#DIV/0!</v>
      </c>
      <c r="U307" s="18"/>
      <c r="V307" s="877" t="e">
        <f>Пресс!Q307*Пресс!H307/Пресс!J307</f>
        <v>#DIV/0!</v>
      </c>
      <c r="W307" s="245"/>
      <c r="X307" s="842" t="e">
        <f t="shared" si="228"/>
        <v>#DIV/0!</v>
      </c>
      <c r="Y307" s="876" t="e">
        <f t="shared" si="200"/>
        <v>#DIV/0!</v>
      </c>
      <c r="Z307" s="825" t="e">
        <f>Пресс!S307*Пресс!H307/Пресс!I307</f>
        <v>#DIV/0!</v>
      </c>
      <c r="AA307" s="18"/>
      <c r="AB307" s="877" t="e">
        <f>Пресс!S307*Пресс!H307/Пресс!J307</f>
        <v>#DIV/0!</v>
      </c>
      <c r="AC307" s="18"/>
      <c r="AD307" s="825" t="e">
        <f>Пресс!U307*Пресс!H307/Пресс!I307</f>
        <v>#DIV/0!</v>
      </c>
      <c r="AE307" s="18"/>
      <c r="AF307" s="877" t="e">
        <f>Пресс!U307*Пресс!H307/Пресс!J307</f>
        <v>#DIV/0!</v>
      </c>
      <c r="AG307" s="245"/>
      <c r="AH307" s="842" t="e">
        <f t="shared" si="229"/>
        <v>#DIV/0!</v>
      </c>
      <c r="AI307" s="876" t="e">
        <f t="shared" si="208"/>
        <v>#DIV/0!</v>
      </c>
      <c r="AJ307" s="908" t="e">
        <f>Пресс!W307*Пресс!H307/Пресс!I307</f>
        <v>#DIV/0!</v>
      </c>
      <c r="AK307" s="914"/>
      <c r="AL307" s="877" t="e">
        <f>Пресс!W307*Пресс!H307/Пресс!J307</f>
        <v>#DIV/0!</v>
      </c>
      <c r="AM307" s="18"/>
      <c r="AN307" s="908" t="e">
        <f>Пресс!Y307*Пресс!H307/Пресс!I307</f>
        <v>#DIV/0!</v>
      </c>
      <c r="AO307" s="914"/>
      <c r="AP307" s="877" t="e">
        <f>Пресс!Y307*Пресс!H307/Пресс!J307</f>
        <v>#DIV/0!</v>
      </c>
      <c r="AQ307" s="245"/>
      <c r="AR307" s="842" t="e">
        <f t="shared" si="164"/>
        <v>#DIV/0!</v>
      </c>
      <c r="AS307" s="876" t="e">
        <f t="shared" si="209"/>
        <v>#DIV/0!</v>
      </c>
      <c r="AT307" s="825" t="e">
        <f>Пресс!AA307*Пресс!H307/Пресс!I307</f>
        <v>#DIV/0!</v>
      </c>
      <c r="AU307" s="18"/>
      <c r="AV307" s="877" t="e">
        <f>Пресс!AA307*Пресс!H307/Пресс!J307</f>
        <v>#DIV/0!</v>
      </c>
      <c r="AW307" s="18"/>
      <c r="AX307" s="825" t="e">
        <f>Пресс!AC307*Пресс!H307/Пресс!I307</f>
        <v>#DIV/0!</v>
      </c>
      <c r="AY307" s="18"/>
      <c r="AZ307" s="877" t="e">
        <f>Пресс!AC307*Пресс!H307/Пресс!J307</f>
        <v>#DIV/0!</v>
      </c>
      <c r="BA307" s="245"/>
      <c r="BB307" s="842" t="e">
        <f t="shared" si="201"/>
        <v>#DIV/0!</v>
      </c>
      <c r="BC307" s="876" t="e">
        <f t="shared" si="202"/>
        <v>#DIV/0!</v>
      </c>
      <c r="BD307" s="825" t="e">
        <f>Пресс!AE307*Пресс!H307/Пресс!I307</f>
        <v>#DIV/0!</v>
      </c>
      <c r="BE307" s="18"/>
      <c r="BF307" s="877" t="e">
        <f>Пресс!AE307*Пресс!H307/Пресс!J307</f>
        <v>#DIV/0!</v>
      </c>
      <c r="BG307" s="18"/>
      <c r="BH307" s="825" t="e">
        <f>Пресс!AG307*Пресс!H307/Пресс!I307</f>
        <v>#DIV/0!</v>
      </c>
      <c r="BI307" s="29"/>
      <c r="BJ307" s="877" t="e">
        <f>Пресс!AG307*Пресс!H307/Пресс!J307</f>
        <v>#DIV/0!</v>
      </c>
      <c r="BK307" s="245"/>
      <c r="BL307" s="842" t="e">
        <f t="shared" si="203"/>
        <v>#DIV/0!</v>
      </c>
      <c r="BM307" s="876" t="e">
        <f t="shared" si="204"/>
        <v>#DIV/0!</v>
      </c>
      <c r="BN307" s="825" t="e">
        <f>Пресс!AI307*Пресс!H307/Пресс!I307</f>
        <v>#DIV/0!</v>
      </c>
      <c r="BO307" s="18"/>
      <c r="BP307" s="877" t="e">
        <f>Пресс!AI307*Пресс!H307/Пресс!J307</f>
        <v>#DIV/0!</v>
      </c>
      <c r="BQ307" s="18"/>
      <c r="BR307" s="825" t="e">
        <f>Пресс!AK307*Пресс!H307/Пресс!I307</f>
        <v>#DIV/0!</v>
      </c>
      <c r="BS307" s="18"/>
      <c r="BT307" s="877" t="e">
        <f>Пресс!AK307*Пресс!H307/Пресс!J307</f>
        <v>#DIV/0!</v>
      </c>
      <c r="BU307" s="245"/>
      <c r="BV307" s="842" t="e">
        <f t="shared" si="205"/>
        <v>#DIV/0!</v>
      </c>
      <c r="BW307" s="876" t="e">
        <f t="shared" si="206"/>
        <v>#DIV/0!</v>
      </c>
      <c r="BX307" s="825" t="e">
        <f>Пресс!AM307*Пресс!H307/Пресс!I307</f>
        <v>#DIV/0!</v>
      </c>
      <c r="BY307" s="18"/>
      <c r="BZ307" s="877" t="e">
        <f>Пресс!AM307*Пресс!H307/Пресс!J307</f>
        <v>#DIV/0!</v>
      </c>
      <c r="CA307" s="18"/>
      <c r="CB307" s="825" t="e">
        <f>Пресс!AO307*Пресс!H307/Пресс!I307</f>
        <v>#DIV/0!</v>
      </c>
      <c r="CC307" s="18"/>
      <c r="CD307" s="877" t="e">
        <f>Пресс!AO307*Пресс!H307/Пресс!J307</f>
        <v>#DIV/0!</v>
      </c>
      <c r="CE307" s="302"/>
      <c r="CF307" s="810" t="e">
        <f>SUM(CH307,CJ307)</f>
        <v>#DIV/0!</v>
      </c>
      <c r="CG307" s="266">
        <f>SUM(CI307,CK307)</f>
        <v>0</v>
      </c>
      <c r="CH307" s="202" t="e">
        <f>Пресс!AQ307*Пресс!H307/Пресс!I307</f>
        <v>#DIV/0!</v>
      </c>
      <c r="CI307" s="319"/>
      <c r="CJ307" s="229" t="e">
        <f>Пресс!AS307*Пресс!H307/Пресс!I307</f>
        <v>#DIV/0!</v>
      </c>
      <c r="CK307" s="27"/>
      <c r="CL307" s="294" t="e">
        <f>SUM(CN307,CP307)</f>
        <v>#DIV/0!</v>
      </c>
      <c r="CM307" s="266">
        <f>SUM(CO307,CQ307)</f>
        <v>0</v>
      </c>
      <c r="CN307" s="229" t="e">
        <f>Пресс!AU307*Пресс!H307/Пресс!I307</f>
        <v>#DIV/0!</v>
      </c>
      <c r="CO307" s="260"/>
      <c r="CP307" s="229" t="e">
        <f>Пресс!AW307*Пресс!H307/Пресс!I307</f>
        <v>#DIV/0!</v>
      </c>
      <c r="CQ307" s="45"/>
    </row>
    <row r="308" spans="1:95" ht="19.5" hidden="1" customHeight="1" outlineLevel="1" thickBot="1" x14ac:dyDescent="0.25">
      <c r="A308" s="206"/>
      <c r="B308" s="1221"/>
      <c r="C308" s="336"/>
      <c r="D308" s="821">
        <f>Пресс!E308</f>
        <v>0</v>
      </c>
      <c r="E308" s="201">
        <f>Пресс!F308</f>
        <v>0</v>
      </c>
      <c r="F308" s="822">
        <f>Пресс!G308</f>
        <v>0</v>
      </c>
      <c r="G308" s="822"/>
      <c r="H308" s="822"/>
      <c r="I308" s="822"/>
      <c r="J308" s="825" t="e">
        <f>Пресс!K308*Пресс!H308/Пресс!I308</f>
        <v>#DIV/0!</v>
      </c>
      <c r="K308" s="826" t="e">
        <f t="shared" si="216"/>
        <v>#DIV/0!</v>
      </c>
      <c r="L308" s="818" t="e">
        <f>Пресс!K308*Пресс!H308/Пресс!J308</f>
        <v>#DIV/0!</v>
      </c>
      <c r="M308" s="818" t="e">
        <f t="shared" si="217"/>
        <v>#DIV/0!</v>
      </c>
      <c r="N308" s="950" t="e">
        <f t="shared" si="227"/>
        <v>#DIV/0!</v>
      </c>
      <c r="O308" s="876" t="e">
        <f t="shared" si="222"/>
        <v>#DIV/0!</v>
      </c>
      <c r="P308" s="825" t="e">
        <f>Пресс!O308*Пресс!H308/Пресс!I308</f>
        <v>#DIV/0!</v>
      </c>
      <c r="Q308" s="18"/>
      <c r="R308" s="877" t="e">
        <f>Пресс!O308*Пресс!H308/Пресс!J308</f>
        <v>#DIV/0!</v>
      </c>
      <c r="S308" s="18"/>
      <c r="T308" s="825" t="e">
        <f>Пресс!Q308*Пресс!H308/Пресс!I308</f>
        <v>#DIV/0!</v>
      </c>
      <c r="U308" s="18"/>
      <c r="V308" s="877" t="e">
        <f>Пресс!Q308*Пресс!H308/Пресс!J308</f>
        <v>#DIV/0!</v>
      </c>
      <c r="W308" s="245"/>
      <c r="X308" s="842" t="e">
        <f t="shared" si="228"/>
        <v>#DIV/0!</v>
      </c>
      <c r="Y308" s="876" t="e">
        <f t="shared" si="200"/>
        <v>#DIV/0!</v>
      </c>
      <c r="Z308" s="825" t="e">
        <f>Пресс!S308*Пресс!H308/Пресс!I308</f>
        <v>#DIV/0!</v>
      </c>
      <c r="AA308" s="18"/>
      <c r="AB308" s="877" t="e">
        <f>Пресс!S308*Пресс!H308/Пресс!J308</f>
        <v>#DIV/0!</v>
      </c>
      <c r="AC308" s="18"/>
      <c r="AD308" s="825" t="e">
        <f>Пресс!U308*Пресс!H308/Пресс!I308</f>
        <v>#DIV/0!</v>
      </c>
      <c r="AE308" s="18"/>
      <c r="AF308" s="877" t="e">
        <f>Пресс!U308*Пресс!H308/Пресс!J308</f>
        <v>#DIV/0!</v>
      </c>
      <c r="AG308" s="245"/>
      <c r="AH308" s="842" t="e">
        <f t="shared" si="229"/>
        <v>#DIV/0!</v>
      </c>
      <c r="AI308" s="876" t="e">
        <f t="shared" si="208"/>
        <v>#DIV/0!</v>
      </c>
      <c r="AJ308" s="908" t="e">
        <f>Пресс!W308*Пресс!H308/Пресс!I308</f>
        <v>#DIV/0!</v>
      </c>
      <c r="AK308" s="914"/>
      <c r="AL308" s="877" t="e">
        <f>Пресс!W308*Пресс!H308/Пресс!J308</f>
        <v>#DIV/0!</v>
      </c>
      <c r="AM308" s="18"/>
      <c r="AN308" s="908" t="e">
        <f>Пресс!Y308*Пресс!H308/Пресс!I308</f>
        <v>#DIV/0!</v>
      </c>
      <c r="AO308" s="914"/>
      <c r="AP308" s="877" t="e">
        <f>Пресс!Y308*Пресс!H308/Пресс!J308</f>
        <v>#DIV/0!</v>
      </c>
      <c r="AQ308" s="245"/>
      <c r="AR308" s="842" t="e">
        <f t="shared" si="164"/>
        <v>#DIV/0!</v>
      </c>
      <c r="AS308" s="876" t="e">
        <f t="shared" si="209"/>
        <v>#DIV/0!</v>
      </c>
      <c r="AT308" s="825" t="e">
        <f>Пресс!AA308*Пресс!H308/Пресс!I308</f>
        <v>#DIV/0!</v>
      </c>
      <c r="AU308" s="18"/>
      <c r="AV308" s="877" t="e">
        <f>Пресс!AA308*Пресс!H308/Пресс!J308</f>
        <v>#DIV/0!</v>
      </c>
      <c r="AW308" s="18"/>
      <c r="AX308" s="825" t="e">
        <f>Пресс!AC308*Пресс!H308/Пресс!I308</f>
        <v>#DIV/0!</v>
      </c>
      <c r="AY308" s="18"/>
      <c r="AZ308" s="877" t="e">
        <f>Пресс!AC308*Пресс!H308/Пресс!J308</f>
        <v>#DIV/0!</v>
      </c>
      <c r="BA308" s="245"/>
      <c r="BB308" s="842" t="e">
        <f t="shared" si="201"/>
        <v>#DIV/0!</v>
      </c>
      <c r="BC308" s="876" t="e">
        <f t="shared" si="202"/>
        <v>#DIV/0!</v>
      </c>
      <c r="BD308" s="825" t="e">
        <f>Пресс!AE308*Пресс!H308/Пресс!I308</f>
        <v>#DIV/0!</v>
      </c>
      <c r="BE308" s="18"/>
      <c r="BF308" s="877" t="e">
        <f>Пресс!AE308*Пресс!H308/Пресс!J308</f>
        <v>#DIV/0!</v>
      </c>
      <c r="BG308" s="18"/>
      <c r="BH308" s="825" t="e">
        <f>Пресс!AG308*Пресс!H308/Пресс!I308</f>
        <v>#DIV/0!</v>
      </c>
      <c r="BI308" s="29"/>
      <c r="BJ308" s="877" t="e">
        <f>Пресс!AG308*Пресс!H308/Пресс!J308</f>
        <v>#DIV/0!</v>
      </c>
      <c r="BK308" s="245"/>
      <c r="BL308" s="842" t="e">
        <f t="shared" si="203"/>
        <v>#DIV/0!</v>
      </c>
      <c r="BM308" s="876" t="e">
        <f t="shared" si="204"/>
        <v>#DIV/0!</v>
      </c>
      <c r="BN308" s="825" t="e">
        <f>Пресс!AI308*Пресс!H308/Пресс!I308</f>
        <v>#DIV/0!</v>
      </c>
      <c r="BO308" s="18"/>
      <c r="BP308" s="877" t="e">
        <f>Пресс!AI308*Пресс!H308/Пресс!J308</f>
        <v>#DIV/0!</v>
      </c>
      <c r="BQ308" s="18"/>
      <c r="BR308" s="825" t="e">
        <f>Пресс!AK308*Пресс!H308/Пресс!I308</f>
        <v>#DIV/0!</v>
      </c>
      <c r="BS308" s="18"/>
      <c r="BT308" s="877" t="e">
        <f>Пресс!AK308*Пресс!H308/Пресс!J308</f>
        <v>#DIV/0!</v>
      </c>
      <c r="BU308" s="245"/>
      <c r="BV308" s="842" t="e">
        <f t="shared" si="205"/>
        <v>#DIV/0!</v>
      </c>
      <c r="BW308" s="876" t="e">
        <f t="shared" si="206"/>
        <v>#DIV/0!</v>
      </c>
      <c r="BX308" s="825" t="e">
        <f>Пресс!AM308*Пресс!H308/Пресс!I308</f>
        <v>#DIV/0!</v>
      </c>
      <c r="BY308" s="18"/>
      <c r="BZ308" s="877" t="e">
        <f>Пресс!AM308*Пресс!H308/Пресс!J308</f>
        <v>#DIV/0!</v>
      </c>
      <c r="CA308" s="18"/>
      <c r="CB308" s="825" t="e">
        <f>Пресс!AO308*Пресс!H308/Пресс!I308</f>
        <v>#DIV/0!</v>
      </c>
      <c r="CC308" s="18"/>
      <c r="CD308" s="877" t="e">
        <f>Пресс!AO308*Пресс!H308/Пресс!J308</f>
        <v>#DIV/0!</v>
      </c>
      <c r="CE308" s="302"/>
      <c r="CF308" s="810" t="e">
        <f>SUM(CH308,CJ308)</f>
        <v>#DIV/0!</v>
      </c>
      <c r="CG308" s="266">
        <f>SUM(CI308,CK308)</f>
        <v>0</v>
      </c>
      <c r="CH308" s="202" t="e">
        <f>Пресс!AQ308*Пресс!H308/Пресс!I308</f>
        <v>#DIV/0!</v>
      </c>
      <c r="CI308" s="319"/>
      <c r="CJ308" s="229" t="e">
        <f>Пресс!AS308*Пресс!H308/Пресс!I308</f>
        <v>#DIV/0!</v>
      </c>
      <c r="CK308" s="27"/>
      <c r="CL308" s="294" t="e">
        <f>SUM(CN308,CP308)</f>
        <v>#DIV/0!</v>
      </c>
      <c r="CM308" s="266">
        <f>SUM(CO308,CQ308)</f>
        <v>0</v>
      </c>
      <c r="CN308" s="229" t="e">
        <f>Пресс!AU308*Пресс!H308/Пресс!I308</f>
        <v>#DIV/0!</v>
      </c>
      <c r="CO308" s="260"/>
      <c r="CP308" s="229" t="e">
        <f>Пресс!AW308*Пресс!H308/Пресс!I308</f>
        <v>#DIV/0!</v>
      </c>
      <c r="CQ308" s="45"/>
    </row>
    <row r="309" spans="1:95" ht="19.5" hidden="1" customHeight="1" outlineLevel="1" thickBot="1" x14ac:dyDescent="0.25">
      <c r="A309" s="206"/>
      <c r="B309" s="1221"/>
      <c r="C309" s="336"/>
      <c r="D309" s="821">
        <f>Пресс!E309</f>
        <v>0</v>
      </c>
      <c r="E309" s="201">
        <f>Пресс!F309</f>
        <v>0</v>
      </c>
      <c r="F309" s="822">
        <f>Пресс!G309</f>
        <v>0</v>
      </c>
      <c r="G309" s="822"/>
      <c r="H309" s="822"/>
      <c r="I309" s="822"/>
      <c r="J309" s="825" t="e">
        <f>Пресс!K309*Пресс!H309/Пресс!I309</f>
        <v>#DIV/0!</v>
      </c>
      <c r="K309" s="826" t="e">
        <f t="shared" si="216"/>
        <v>#DIV/0!</v>
      </c>
      <c r="L309" s="818" t="e">
        <f>Пресс!K309*Пресс!H309/Пресс!J309</f>
        <v>#DIV/0!</v>
      </c>
      <c r="M309" s="818" t="e">
        <f t="shared" si="217"/>
        <v>#DIV/0!</v>
      </c>
      <c r="N309" s="950" t="e">
        <f t="shared" si="227"/>
        <v>#DIV/0!</v>
      </c>
      <c r="O309" s="876" t="e">
        <f t="shared" si="222"/>
        <v>#DIV/0!</v>
      </c>
      <c r="P309" s="825" t="e">
        <f>Пресс!O309*Пресс!H309/Пресс!I309</f>
        <v>#DIV/0!</v>
      </c>
      <c r="Q309" s="18"/>
      <c r="R309" s="877" t="e">
        <f>Пресс!O309*Пресс!H309/Пресс!J309</f>
        <v>#DIV/0!</v>
      </c>
      <c r="S309" s="18"/>
      <c r="T309" s="825" t="e">
        <f>Пресс!Q309*Пресс!H309/Пресс!I309</f>
        <v>#DIV/0!</v>
      </c>
      <c r="U309" s="18"/>
      <c r="V309" s="877" t="e">
        <f>Пресс!Q309*Пресс!H309/Пресс!J309</f>
        <v>#DIV/0!</v>
      </c>
      <c r="W309" s="245"/>
      <c r="X309" s="842" t="e">
        <f t="shared" si="228"/>
        <v>#DIV/0!</v>
      </c>
      <c r="Y309" s="876" t="e">
        <f t="shared" si="200"/>
        <v>#DIV/0!</v>
      </c>
      <c r="Z309" s="825" t="e">
        <f>Пресс!S309*Пресс!H309/Пресс!I309</f>
        <v>#DIV/0!</v>
      </c>
      <c r="AA309" s="18"/>
      <c r="AB309" s="877" t="e">
        <f>Пресс!S309*Пресс!H309/Пресс!J309</f>
        <v>#DIV/0!</v>
      </c>
      <c r="AC309" s="18"/>
      <c r="AD309" s="825" t="e">
        <f>Пресс!U309*Пресс!H309/Пресс!I309</f>
        <v>#DIV/0!</v>
      </c>
      <c r="AE309" s="18"/>
      <c r="AF309" s="877" t="e">
        <f>Пресс!U309*Пресс!H309/Пресс!J309</f>
        <v>#DIV/0!</v>
      </c>
      <c r="AG309" s="245"/>
      <c r="AH309" s="842" t="e">
        <f t="shared" si="229"/>
        <v>#DIV/0!</v>
      </c>
      <c r="AI309" s="876" t="e">
        <f t="shared" si="208"/>
        <v>#DIV/0!</v>
      </c>
      <c r="AJ309" s="908" t="e">
        <f>Пресс!W309*Пресс!H309/Пресс!I309</f>
        <v>#DIV/0!</v>
      </c>
      <c r="AK309" s="914"/>
      <c r="AL309" s="877" t="e">
        <f>Пресс!W309*Пресс!H309/Пресс!J309</f>
        <v>#DIV/0!</v>
      </c>
      <c r="AM309" s="18"/>
      <c r="AN309" s="908" t="e">
        <f>Пресс!Y309*Пресс!H309/Пресс!I309</f>
        <v>#DIV/0!</v>
      </c>
      <c r="AO309" s="914"/>
      <c r="AP309" s="877" t="e">
        <f>Пресс!Y309*Пресс!H309/Пресс!J309</f>
        <v>#DIV/0!</v>
      </c>
      <c r="AQ309" s="245"/>
      <c r="AR309" s="842" t="e">
        <f t="shared" si="164"/>
        <v>#DIV/0!</v>
      </c>
      <c r="AS309" s="876" t="e">
        <f t="shared" si="209"/>
        <v>#DIV/0!</v>
      </c>
      <c r="AT309" s="825" t="e">
        <f>Пресс!AA309*Пресс!H309/Пресс!I309</f>
        <v>#DIV/0!</v>
      </c>
      <c r="AU309" s="18"/>
      <c r="AV309" s="877" t="e">
        <f>Пресс!AA309*Пресс!H309/Пресс!J309</f>
        <v>#DIV/0!</v>
      </c>
      <c r="AW309" s="18"/>
      <c r="AX309" s="825" t="e">
        <f>Пресс!AC309*Пресс!H309/Пресс!I309</f>
        <v>#DIV/0!</v>
      </c>
      <c r="AY309" s="18"/>
      <c r="AZ309" s="877" t="e">
        <f>Пресс!AC309*Пресс!H309/Пресс!J309</f>
        <v>#DIV/0!</v>
      </c>
      <c r="BA309" s="245"/>
      <c r="BB309" s="842" t="e">
        <f t="shared" si="201"/>
        <v>#DIV/0!</v>
      </c>
      <c r="BC309" s="876" t="e">
        <f t="shared" si="202"/>
        <v>#DIV/0!</v>
      </c>
      <c r="BD309" s="825" t="e">
        <f>Пресс!AE309*Пресс!H309/Пресс!I309</f>
        <v>#DIV/0!</v>
      </c>
      <c r="BE309" s="18"/>
      <c r="BF309" s="877" t="e">
        <f>Пресс!AE309*Пресс!H309/Пресс!J309</f>
        <v>#DIV/0!</v>
      </c>
      <c r="BG309" s="18"/>
      <c r="BH309" s="825" t="e">
        <f>Пресс!AG309*Пресс!H309/Пресс!I309</f>
        <v>#DIV/0!</v>
      </c>
      <c r="BI309" s="29"/>
      <c r="BJ309" s="877" t="e">
        <f>Пресс!AG309*Пресс!H309/Пресс!J309</f>
        <v>#DIV/0!</v>
      </c>
      <c r="BK309" s="245"/>
      <c r="BL309" s="842" t="e">
        <f t="shared" si="203"/>
        <v>#DIV/0!</v>
      </c>
      <c r="BM309" s="876" t="e">
        <f t="shared" si="204"/>
        <v>#DIV/0!</v>
      </c>
      <c r="BN309" s="825" t="e">
        <f>Пресс!AI309*Пресс!H309/Пресс!I309</f>
        <v>#DIV/0!</v>
      </c>
      <c r="BO309" s="18"/>
      <c r="BP309" s="877" t="e">
        <f>Пресс!AI309*Пресс!H309/Пресс!J309</f>
        <v>#DIV/0!</v>
      </c>
      <c r="BQ309" s="18"/>
      <c r="BR309" s="825" t="e">
        <f>Пресс!AK309*Пресс!H309/Пресс!I309</f>
        <v>#DIV/0!</v>
      </c>
      <c r="BS309" s="18"/>
      <c r="BT309" s="877" t="e">
        <f>Пресс!AK309*Пресс!H309/Пресс!J309</f>
        <v>#DIV/0!</v>
      </c>
      <c r="BU309" s="245"/>
      <c r="BV309" s="842" t="e">
        <f t="shared" si="205"/>
        <v>#DIV/0!</v>
      </c>
      <c r="BW309" s="876" t="e">
        <f t="shared" si="206"/>
        <v>#DIV/0!</v>
      </c>
      <c r="BX309" s="825" t="e">
        <f>Пресс!AM309*Пресс!H309/Пресс!I309</f>
        <v>#DIV/0!</v>
      </c>
      <c r="BY309" s="18"/>
      <c r="BZ309" s="877" t="e">
        <f>Пресс!AM309*Пресс!H309/Пресс!J309</f>
        <v>#DIV/0!</v>
      </c>
      <c r="CA309" s="18"/>
      <c r="CB309" s="825" t="e">
        <f>Пресс!AO309*Пресс!H309/Пресс!I309</f>
        <v>#DIV/0!</v>
      </c>
      <c r="CC309" s="18"/>
      <c r="CD309" s="877" t="e">
        <f>Пресс!AO309*Пресс!H309/Пресс!J309</f>
        <v>#DIV/0!</v>
      </c>
      <c r="CE309" s="302"/>
      <c r="CF309" s="810" t="e">
        <f t="shared" ref="CF309:CF314" si="234">SUM(CH309,CJ309)</f>
        <v>#DIV/0!</v>
      </c>
      <c r="CG309" s="266">
        <f t="shared" ref="CG309:CG314" si="235">SUM(CI309,CK309)</f>
        <v>0</v>
      </c>
      <c r="CH309" s="202" t="e">
        <f>Пресс!AQ309*Пресс!H309/Пресс!I309</f>
        <v>#DIV/0!</v>
      </c>
      <c r="CI309" s="319"/>
      <c r="CJ309" s="229" t="e">
        <f>Пресс!AS309*Пресс!H309/Пресс!I309</f>
        <v>#DIV/0!</v>
      </c>
      <c r="CK309" s="27"/>
      <c r="CL309" s="294" t="e">
        <f t="shared" ref="CL309:CL314" si="236">SUM(CN309,CP309)</f>
        <v>#DIV/0!</v>
      </c>
      <c r="CM309" s="266">
        <f t="shared" ref="CM309:CM314" si="237">SUM(CO309,CQ309)</f>
        <v>0</v>
      </c>
      <c r="CN309" s="229" t="e">
        <f>Пресс!AU309*Пресс!H309/Пресс!I309</f>
        <v>#DIV/0!</v>
      </c>
      <c r="CO309" s="260"/>
      <c r="CP309" s="229" t="e">
        <f>Пресс!AW309*Пресс!H309/Пресс!I309</f>
        <v>#DIV/0!</v>
      </c>
      <c r="CQ309" s="45"/>
    </row>
    <row r="310" spans="1:95" ht="19.5" hidden="1" customHeight="1" outlineLevel="1" thickBot="1" x14ac:dyDescent="0.25">
      <c r="A310" s="206"/>
      <c r="B310" s="1221"/>
      <c r="C310" s="336"/>
      <c r="D310" s="821">
        <f>Пресс!E310</f>
        <v>0</v>
      </c>
      <c r="E310" s="201">
        <f>Пресс!F310</f>
        <v>0</v>
      </c>
      <c r="F310" s="822">
        <f>Пресс!G310</f>
        <v>0</v>
      </c>
      <c r="G310" s="822"/>
      <c r="H310" s="822"/>
      <c r="I310" s="822"/>
      <c r="J310" s="825" t="e">
        <f>Пресс!K310*Пресс!H310/Пресс!I310</f>
        <v>#DIV/0!</v>
      </c>
      <c r="K310" s="826" t="e">
        <f t="shared" si="216"/>
        <v>#DIV/0!</v>
      </c>
      <c r="L310" s="818" t="e">
        <f>Пресс!K310*Пресс!H310/Пресс!J310</f>
        <v>#DIV/0!</v>
      </c>
      <c r="M310" s="818" t="e">
        <f t="shared" si="217"/>
        <v>#DIV/0!</v>
      </c>
      <c r="N310" s="950" t="e">
        <f t="shared" si="227"/>
        <v>#DIV/0!</v>
      </c>
      <c r="O310" s="876" t="e">
        <f t="shared" si="222"/>
        <v>#DIV/0!</v>
      </c>
      <c r="P310" s="825" t="e">
        <f>Пресс!O310*Пресс!H310/Пресс!I310</f>
        <v>#DIV/0!</v>
      </c>
      <c r="Q310" s="18"/>
      <c r="R310" s="877" t="e">
        <f>Пресс!O310*Пресс!H310/Пресс!J310</f>
        <v>#DIV/0!</v>
      </c>
      <c r="S310" s="18"/>
      <c r="T310" s="825" t="e">
        <f>Пресс!Q310*Пресс!H310/Пресс!I310</f>
        <v>#DIV/0!</v>
      </c>
      <c r="U310" s="18"/>
      <c r="V310" s="877" t="e">
        <f>Пресс!Q310*Пресс!H310/Пресс!J310</f>
        <v>#DIV/0!</v>
      </c>
      <c r="W310" s="245"/>
      <c r="X310" s="842" t="e">
        <f t="shared" si="228"/>
        <v>#DIV/0!</v>
      </c>
      <c r="Y310" s="876" t="e">
        <f t="shared" si="200"/>
        <v>#DIV/0!</v>
      </c>
      <c r="Z310" s="825" t="e">
        <f>Пресс!S310*Пресс!H310/Пресс!I310</f>
        <v>#DIV/0!</v>
      </c>
      <c r="AA310" s="18"/>
      <c r="AB310" s="877" t="e">
        <f>Пресс!S310*Пресс!H310/Пресс!J310</f>
        <v>#DIV/0!</v>
      </c>
      <c r="AC310" s="18"/>
      <c r="AD310" s="825" t="e">
        <f>Пресс!U310*Пресс!H310/Пресс!I310</f>
        <v>#DIV/0!</v>
      </c>
      <c r="AE310" s="18"/>
      <c r="AF310" s="877" t="e">
        <f>Пресс!U310*Пресс!H310/Пресс!J310</f>
        <v>#DIV/0!</v>
      </c>
      <c r="AG310" s="245"/>
      <c r="AH310" s="842" t="e">
        <f t="shared" si="229"/>
        <v>#DIV/0!</v>
      </c>
      <c r="AI310" s="876" t="e">
        <f t="shared" si="208"/>
        <v>#DIV/0!</v>
      </c>
      <c r="AJ310" s="908" t="e">
        <f>Пресс!W310*Пресс!H310/Пресс!I310</f>
        <v>#DIV/0!</v>
      </c>
      <c r="AK310" s="914"/>
      <c r="AL310" s="877" t="e">
        <f>Пресс!W310*Пресс!H310/Пресс!J310</f>
        <v>#DIV/0!</v>
      </c>
      <c r="AM310" s="18"/>
      <c r="AN310" s="908" t="e">
        <f>Пресс!Y310*Пресс!H310/Пресс!I310</f>
        <v>#DIV/0!</v>
      </c>
      <c r="AO310" s="914"/>
      <c r="AP310" s="877" t="e">
        <f>Пресс!Y310*Пресс!H310/Пресс!J310</f>
        <v>#DIV/0!</v>
      </c>
      <c r="AQ310" s="245"/>
      <c r="AR310" s="842" t="e">
        <f t="shared" si="164"/>
        <v>#DIV/0!</v>
      </c>
      <c r="AS310" s="876" t="e">
        <f t="shared" si="209"/>
        <v>#DIV/0!</v>
      </c>
      <c r="AT310" s="825" t="e">
        <f>Пресс!AA310*Пресс!H310/Пресс!I310</f>
        <v>#DIV/0!</v>
      </c>
      <c r="AU310" s="18"/>
      <c r="AV310" s="877" t="e">
        <f>Пресс!AA310*Пресс!H310/Пресс!J310</f>
        <v>#DIV/0!</v>
      </c>
      <c r="AW310" s="18"/>
      <c r="AX310" s="825" t="e">
        <f>Пресс!AC310*Пресс!H310/Пресс!I310</f>
        <v>#DIV/0!</v>
      </c>
      <c r="AY310" s="18"/>
      <c r="AZ310" s="877" t="e">
        <f>Пресс!AC310*Пресс!H310/Пресс!J310</f>
        <v>#DIV/0!</v>
      </c>
      <c r="BA310" s="245"/>
      <c r="BB310" s="842" t="e">
        <f t="shared" si="201"/>
        <v>#DIV/0!</v>
      </c>
      <c r="BC310" s="876" t="e">
        <f t="shared" si="202"/>
        <v>#DIV/0!</v>
      </c>
      <c r="BD310" s="825" t="e">
        <f>Пресс!AE310*Пресс!H310/Пресс!I310</f>
        <v>#DIV/0!</v>
      </c>
      <c r="BE310" s="18"/>
      <c r="BF310" s="877" t="e">
        <f>Пресс!AE310*Пресс!H310/Пресс!J310</f>
        <v>#DIV/0!</v>
      </c>
      <c r="BG310" s="18"/>
      <c r="BH310" s="825" t="e">
        <f>Пресс!AG310*Пресс!H310/Пресс!I310</f>
        <v>#DIV/0!</v>
      </c>
      <c r="BI310" s="29"/>
      <c r="BJ310" s="877" t="e">
        <f>Пресс!AG310*Пресс!H310/Пресс!J310</f>
        <v>#DIV/0!</v>
      </c>
      <c r="BK310" s="245"/>
      <c r="BL310" s="842" t="e">
        <f t="shared" si="203"/>
        <v>#DIV/0!</v>
      </c>
      <c r="BM310" s="876" t="e">
        <f t="shared" si="204"/>
        <v>#DIV/0!</v>
      </c>
      <c r="BN310" s="825" t="e">
        <f>Пресс!AI310*Пресс!H310/Пресс!I310</f>
        <v>#DIV/0!</v>
      </c>
      <c r="BO310" s="18"/>
      <c r="BP310" s="877" t="e">
        <f>Пресс!AI310*Пресс!H310/Пресс!J310</f>
        <v>#DIV/0!</v>
      </c>
      <c r="BQ310" s="18"/>
      <c r="BR310" s="825" t="e">
        <f>Пресс!AK310*Пресс!H310/Пресс!I310</f>
        <v>#DIV/0!</v>
      </c>
      <c r="BS310" s="18"/>
      <c r="BT310" s="877" t="e">
        <f>Пресс!AK310*Пресс!H310/Пресс!J310</f>
        <v>#DIV/0!</v>
      </c>
      <c r="BU310" s="245"/>
      <c r="BV310" s="842" t="e">
        <f t="shared" si="205"/>
        <v>#DIV/0!</v>
      </c>
      <c r="BW310" s="876" t="e">
        <f t="shared" si="206"/>
        <v>#DIV/0!</v>
      </c>
      <c r="BX310" s="825" t="e">
        <f>Пресс!AM310*Пресс!H310/Пресс!I310</f>
        <v>#DIV/0!</v>
      </c>
      <c r="BY310" s="18"/>
      <c r="BZ310" s="877" t="e">
        <f>Пресс!AM310*Пресс!H310/Пресс!J310</f>
        <v>#DIV/0!</v>
      </c>
      <c r="CA310" s="18"/>
      <c r="CB310" s="825" t="e">
        <f>Пресс!AO310*Пресс!H310/Пресс!I310</f>
        <v>#DIV/0!</v>
      </c>
      <c r="CC310" s="18"/>
      <c r="CD310" s="877" t="e">
        <f>Пресс!AO310*Пресс!H310/Пресс!J310</f>
        <v>#DIV/0!</v>
      </c>
      <c r="CE310" s="302"/>
      <c r="CF310" s="810" t="e">
        <f t="shared" si="234"/>
        <v>#DIV/0!</v>
      </c>
      <c r="CG310" s="266">
        <f t="shared" si="235"/>
        <v>0</v>
      </c>
      <c r="CH310" s="202" t="e">
        <f>Пресс!AQ310*Пресс!H310/Пресс!I310</f>
        <v>#DIV/0!</v>
      </c>
      <c r="CI310" s="319"/>
      <c r="CJ310" s="229" t="e">
        <f>Пресс!AS310*Пресс!H310/Пресс!I310</f>
        <v>#DIV/0!</v>
      </c>
      <c r="CK310" s="27"/>
      <c r="CL310" s="294" t="e">
        <f t="shared" si="236"/>
        <v>#DIV/0!</v>
      </c>
      <c r="CM310" s="266">
        <f t="shared" si="237"/>
        <v>0</v>
      </c>
      <c r="CN310" s="229" t="e">
        <f>Пресс!AU310*Пресс!H310/Пресс!I310</f>
        <v>#DIV/0!</v>
      </c>
      <c r="CO310" s="260"/>
      <c r="CP310" s="229" t="e">
        <f>Пресс!AW310*Пресс!H310/Пресс!I310</f>
        <v>#DIV/0!</v>
      </c>
      <c r="CQ310" s="45"/>
    </row>
    <row r="311" spans="1:95" ht="19.5" hidden="1" customHeight="1" outlineLevel="1" thickBot="1" x14ac:dyDescent="0.25">
      <c r="A311" s="206"/>
      <c r="B311" s="1221"/>
      <c r="C311" s="336"/>
      <c r="D311" s="821">
        <f>Пресс!E311</f>
        <v>0</v>
      </c>
      <c r="E311" s="201">
        <f>Пресс!F311</f>
        <v>0</v>
      </c>
      <c r="F311" s="822">
        <f>Пресс!G311</f>
        <v>0</v>
      </c>
      <c r="G311" s="822"/>
      <c r="H311" s="822"/>
      <c r="I311" s="822"/>
      <c r="J311" s="825" t="e">
        <f>Пресс!K311*Пресс!H311/Пресс!I311</f>
        <v>#DIV/0!</v>
      </c>
      <c r="K311" s="826" t="e">
        <f t="shared" si="216"/>
        <v>#DIV/0!</v>
      </c>
      <c r="L311" s="818" t="e">
        <f>Пресс!K311*Пресс!H311/Пресс!J311</f>
        <v>#DIV/0!</v>
      </c>
      <c r="M311" s="818" t="e">
        <f t="shared" si="217"/>
        <v>#DIV/0!</v>
      </c>
      <c r="N311" s="950" t="e">
        <f t="shared" si="227"/>
        <v>#DIV/0!</v>
      </c>
      <c r="O311" s="876" t="e">
        <f t="shared" si="222"/>
        <v>#DIV/0!</v>
      </c>
      <c r="P311" s="825" t="e">
        <f>Пресс!O311*Пресс!H311/Пресс!I311</f>
        <v>#DIV/0!</v>
      </c>
      <c r="Q311" s="18"/>
      <c r="R311" s="877" t="e">
        <f>Пресс!O311*Пресс!H311/Пресс!J311</f>
        <v>#DIV/0!</v>
      </c>
      <c r="S311" s="18"/>
      <c r="T311" s="825" t="e">
        <f>Пресс!Q311*Пресс!H311/Пресс!I311</f>
        <v>#DIV/0!</v>
      </c>
      <c r="U311" s="18"/>
      <c r="V311" s="877" t="e">
        <f>Пресс!Q311*Пресс!H311/Пресс!J311</f>
        <v>#DIV/0!</v>
      </c>
      <c r="W311" s="245"/>
      <c r="X311" s="842" t="e">
        <f t="shared" si="228"/>
        <v>#DIV/0!</v>
      </c>
      <c r="Y311" s="876" t="e">
        <f t="shared" si="200"/>
        <v>#DIV/0!</v>
      </c>
      <c r="Z311" s="825" t="e">
        <f>Пресс!S311*Пресс!H311/Пресс!I311</f>
        <v>#DIV/0!</v>
      </c>
      <c r="AA311" s="18"/>
      <c r="AB311" s="877" t="e">
        <f>Пресс!S311*Пресс!H311/Пресс!J311</f>
        <v>#DIV/0!</v>
      </c>
      <c r="AC311" s="18"/>
      <c r="AD311" s="825" t="e">
        <f>Пресс!U311*Пресс!H311/Пресс!I311</f>
        <v>#DIV/0!</v>
      </c>
      <c r="AE311" s="18"/>
      <c r="AF311" s="877" t="e">
        <f>Пресс!U311*Пресс!H311/Пресс!J311</f>
        <v>#DIV/0!</v>
      </c>
      <c r="AG311" s="245"/>
      <c r="AH311" s="842" t="e">
        <f t="shared" si="229"/>
        <v>#DIV/0!</v>
      </c>
      <c r="AI311" s="876" t="e">
        <f t="shared" si="208"/>
        <v>#DIV/0!</v>
      </c>
      <c r="AJ311" s="908" t="e">
        <f>Пресс!W311*Пресс!H311/Пресс!I311</f>
        <v>#DIV/0!</v>
      </c>
      <c r="AK311" s="914"/>
      <c r="AL311" s="877" t="e">
        <f>Пресс!W311*Пресс!H311/Пресс!J311</f>
        <v>#DIV/0!</v>
      </c>
      <c r="AM311" s="18"/>
      <c r="AN311" s="908" t="e">
        <f>Пресс!Y311*Пресс!H311/Пресс!I311</f>
        <v>#DIV/0!</v>
      </c>
      <c r="AO311" s="914"/>
      <c r="AP311" s="877" t="e">
        <f>Пресс!Y311*Пресс!H311/Пресс!J311</f>
        <v>#DIV/0!</v>
      </c>
      <c r="AQ311" s="245"/>
      <c r="AR311" s="842" t="e">
        <f t="shared" si="164"/>
        <v>#DIV/0!</v>
      </c>
      <c r="AS311" s="876" t="e">
        <f t="shared" si="209"/>
        <v>#DIV/0!</v>
      </c>
      <c r="AT311" s="825" t="e">
        <f>Пресс!AA311*Пресс!H311/Пресс!I311</f>
        <v>#DIV/0!</v>
      </c>
      <c r="AU311" s="18"/>
      <c r="AV311" s="877" t="e">
        <f>Пресс!AA311*Пресс!H311/Пресс!J311</f>
        <v>#DIV/0!</v>
      </c>
      <c r="AW311" s="18"/>
      <c r="AX311" s="825" t="e">
        <f>Пресс!AC311*Пресс!H311/Пресс!I311</f>
        <v>#DIV/0!</v>
      </c>
      <c r="AY311" s="18"/>
      <c r="AZ311" s="877" t="e">
        <f>Пресс!AC311*Пресс!H311/Пресс!J311</f>
        <v>#DIV/0!</v>
      </c>
      <c r="BA311" s="245"/>
      <c r="BB311" s="842" t="e">
        <f t="shared" si="201"/>
        <v>#DIV/0!</v>
      </c>
      <c r="BC311" s="876" t="e">
        <f t="shared" si="202"/>
        <v>#DIV/0!</v>
      </c>
      <c r="BD311" s="825" t="e">
        <f>Пресс!AE311*Пресс!H311/Пресс!I311</f>
        <v>#DIV/0!</v>
      </c>
      <c r="BE311" s="18"/>
      <c r="BF311" s="877" t="e">
        <f>Пресс!AE311*Пресс!H311/Пресс!J311</f>
        <v>#DIV/0!</v>
      </c>
      <c r="BG311" s="18"/>
      <c r="BH311" s="825" t="e">
        <f>Пресс!AG311*Пресс!H311/Пресс!I311</f>
        <v>#DIV/0!</v>
      </c>
      <c r="BI311" s="29"/>
      <c r="BJ311" s="877" t="e">
        <f>Пресс!AG311*Пресс!H311/Пресс!J311</f>
        <v>#DIV/0!</v>
      </c>
      <c r="BK311" s="245"/>
      <c r="BL311" s="842" t="e">
        <f t="shared" si="203"/>
        <v>#DIV/0!</v>
      </c>
      <c r="BM311" s="876" t="e">
        <f t="shared" si="204"/>
        <v>#DIV/0!</v>
      </c>
      <c r="BN311" s="825" t="e">
        <f>Пресс!AI311*Пресс!H311/Пресс!I311</f>
        <v>#DIV/0!</v>
      </c>
      <c r="BO311" s="18"/>
      <c r="BP311" s="877" t="e">
        <f>Пресс!AI311*Пресс!H311/Пресс!J311</f>
        <v>#DIV/0!</v>
      </c>
      <c r="BQ311" s="18"/>
      <c r="BR311" s="825" t="e">
        <f>Пресс!AK311*Пресс!H311/Пресс!I311</f>
        <v>#DIV/0!</v>
      </c>
      <c r="BS311" s="18"/>
      <c r="BT311" s="877" t="e">
        <f>Пресс!AK311*Пресс!H311/Пресс!J311</f>
        <v>#DIV/0!</v>
      </c>
      <c r="BU311" s="245"/>
      <c r="BV311" s="842" t="e">
        <f t="shared" si="205"/>
        <v>#DIV/0!</v>
      </c>
      <c r="BW311" s="876" t="e">
        <f t="shared" si="206"/>
        <v>#DIV/0!</v>
      </c>
      <c r="BX311" s="825" t="e">
        <f>Пресс!AM311*Пресс!H311/Пресс!I311</f>
        <v>#DIV/0!</v>
      </c>
      <c r="BY311" s="18"/>
      <c r="BZ311" s="877" t="e">
        <f>Пресс!AM311*Пресс!H311/Пресс!J311</f>
        <v>#DIV/0!</v>
      </c>
      <c r="CA311" s="18"/>
      <c r="CB311" s="825" t="e">
        <f>Пресс!AO311*Пресс!H311/Пресс!I311</f>
        <v>#DIV/0!</v>
      </c>
      <c r="CC311" s="18"/>
      <c r="CD311" s="877" t="e">
        <f>Пресс!AO311*Пресс!H311/Пресс!J311</f>
        <v>#DIV/0!</v>
      </c>
      <c r="CE311" s="302"/>
      <c r="CF311" s="810" t="e">
        <f t="shared" si="234"/>
        <v>#DIV/0!</v>
      </c>
      <c r="CG311" s="266">
        <f t="shared" si="235"/>
        <v>0</v>
      </c>
      <c r="CH311" s="202" t="e">
        <f>Пресс!AQ311*Пресс!H311/Пресс!I311</f>
        <v>#DIV/0!</v>
      </c>
      <c r="CI311" s="319"/>
      <c r="CJ311" s="229" t="e">
        <f>Пресс!AS311*Пресс!H311/Пресс!I311</f>
        <v>#DIV/0!</v>
      </c>
      <c r="CK311" s="27"/>
      <c r="CL311" s="294" t="e">
        <f t="shared" si="236"/>
        <v>#DIV/0!</v>
      </c>
      <c r="CM311" s="266">
        <f t="shared" si="237"/>
        <v>0</v>
      </c>
      <c r="CN311" s="229" t="e">
        <f>Пресс!AU311*Пресс!H311/Пресс!I311</f>
        <v>#DIV/0!</v>
      </c>
      <c r="CO311" s="260"/>
      <c r="CP311" s="229" t="e">
        <f>Пресс!AW311*Пресс!H311/Пресс!I311</f>
        <v>#DIV/0!</v>
      </c>
      <c r="CQ311" s="45"/>
    </row>
    <row r="312" spans="1:95" ht="19.5" hidden="1" customHeight="1" outlineLevel="1" thickBot="1" x14ac:dyDescent="0.25">
      <c r="A312" s="206"/>
      <c r="B312" s="1221"/>
      <c r="C312" s="336"/>
      <c r="D312" s="821">
        <f>Пресс!E312</f>
        <v>0</v>
      </c>
      <c r="E312" s="201">
        <f>Пресс!F312</f>
        <v>0</v>
      </c>
      <c r="F312" s="822">
        <f>Пресс!G312</f>
        <v>0</v>
      </c>
      <c r="G312" s="822"/>
      <c r="H312" s="822"/>
      <c r="I312" s="822"/>
      <c r="J312" s="825" t="e">
        <f>Пресс!K312*Пресс!H312/Пресс!I312</f>
        <v>#DIV/0!</v>
      </c>
      <c r="K312" s="826" t="e">
        <f t="shared" si="216"/>
        <v>#DIV/0!</v>
      </c>
      <c r="L312" s="818" t="e">
        <f>Пресс!K312*Пресс!H312/Пресс!J312</f>
        <v>#DIV/0!</v>
      </c>
      <c r="M312" s="818" t="e">
        <f t="shared" si="217"/>
        <v>#DIV/0!</v>
      </c>
      <c r="N312" s="950" t="e">
        <f t="shared" si="227"/>
        <v>#DIV/0!</v>
      </c>
      <c r="O312" s="876" t="e">
        <f t="shared" si="222"/>
        <v>#DIV/0!</v>
      </c>
      <c r="P312" s="825" t="e">
        <f>Пресс!O312*Пресс!H312/Пресс!I312</f>
        <v>#DIV/0!</v>
      </c>
      <c r="Q312" s="18"/>
      <c r="R312" s="877" t="e">
        <f>Пресс!O312*Пресс!H312/Пресс!J312</f>
        <v>#DIV/0!</v>
      </c>
      <c r="S312" s="18"/>
      <c r="T312" s="825" t="e">
        <f>Пресс!Q312*Пресс!H312/Пресс!I312</f>
        <v>#DIV/0!</v>
      </c>
      <c r="U312" s="18"/>
      <c r="V312" s="877" t="e">
        <f>Пресс!Q312*Пресс!H312/Пресс!J312</f>
        <v>#DIV/0!</v>
      </c>
      <c r="W312" s="245"/>
      <c r="X312" s="842" t="e">
        <f t="shared" si="228"/>
        <v>#DIV/0!</v>
      </c>
      <c r="Y312" s="876" t="e">
        <f t="shared" si="200"/>
        <v>#DIV/0!</v>
      </c>
      <c r="Z312" s="825" t="e">
        <f>Пресс!S312*Пресс!H312/Пресс!I312</f>
        <v>#DIV/0!</v>
      </c>
      <c r="AA312" s="18"/>
      <c r="AB312" s="877" t="e">
        <f>Пресс!S312*Пресс!H312/Пресс!J312</f>
        <v>#DIV/0!</v>
      </c>
      <c r="AC312" s="18"/>
      <c r="AD312" s="825" t="e">
        <f>Пресс!U312*Пресс!H312/Пресс!I312</f>
        <v>#DIV/0!</v>
      </c>
      <c r="AE312" s="18"/>
      <c r="AF312" s="877" t="e">
        <f>Пресс!U312*Пресс!H312/Пресс!J312</f>
        <v>#DIV/0!</v>
      </c>
      <c r="AG312" s="245"/>
      <c r="AH312" s="842" t="e">
        <f t="shared" si="229"/>
        <v>#DIV/0!</v>
      </c>
      <c r="AI312" s="876" t="e">
        <f t="shared" si="208"/>
        <v>#DIV/0!</v>
      </c>
      <c r="AJ312" s="908" t="e">
        <f>Пресс!W312*Пресс!H312/Пресс!I312</f>
        <v>#DIV/0!</v>
      </c>
      <c r="AK312" s="914"/>
      <c r="AL312" s="877" t="e">
        <f>Пресс!W312*Пресс!H312/Пресс!J312</f>
        <v>#DIV/0!</v>
      </c>
      <c r="AM312" s="18"/>
      <c r="AN312" s="908" t="e">
        <f>Пресс!Y312*Пресс!H312/Пресс!I312</f>
        <v>#DIV/0!</v>
      </c>
      <c r="AO312" s="914"/>
      <c r="AP312" s="877" t="e">
        <f>Пресс!Y312*Пресс!H312/Пресс!J312</f>
        <v>#DIV/0!</v>
      </c>
      <c r="AQ312" s="245"/>
      <c r="AR312" s="842" t="e">
        <f t="shared" si="164"/>
        <v>#DIV/0!</v>
      </c>
      <c r="AS312" s="876" t="e">
        <f t="shared" si="209"/>
        <v>#DIV/0!</v>
      </c>
      <c r="AT312" s="825" t="e">
        <f>Пресс!AA312*Пресс!H312/Пресс!I312</f>
        <v>#DIV/0!</v>
      </c>
      <c r="AU312" s="18"/>
      <c r="AV312" s="877" t="e">
        <f>Пресс!AA312*Пресс!H312/Пресс!J312</f>
        <v>#DIV/0!</v>
      </c>
      <c r="AW312" s="18"/>
      <c r="AX312" s="825" t="e">
        <f>Пресс!AC312*Пресс!H312/Пресс!I312</f>
        <v>#DIV/0!</v>
      </c>
      <c r="AY312" s="18"/>
      <c r="AZ312" s="877" t="e">
        <f>Пресс!AC312*Пресс!H312/Пресс!J312</f>
        <v>#DIV/0!</v>
      </c>
      <c r="BA312" s="245"/>
      <c r="BB312" s="842" t="e">
        <f t="shared" si="201"/>
        <v>#DIV/0!</v>
      </c>
      <c r="BC312" s="876" t="e">
        <f t="shared" si="202"/>
        <v>#DIV/0!</v>
      </c>
      <c r="BD312" s="825" t="e">
        <f>Пресс!AE312*Пресс!H312/Пресс!I312</f>
        <v>#DIV/0!</v>
      </c>
      <c r="BE312" s="18"/>
      <c r="BF312" s="877" t="e">
        <f>Пресс!AE312*Пресс!H312/Пресс!J312</f>
        <v>#DIV/0!</v>
      </c>
      <c r="BG312" s="18"/>
      <c r="BH312" s="825" t="e">
        <f>Пресс!AG312*Пресс!H312/Пресс!I312</f>
        <v>#DIV/0!</v>
      </c>
      <c r="BI312" s="29"/>
      <c r="BJ312" s="877" t="e">
        <f>Пресс!AG312*Пресс!H312/Пресс!J312</f>
        <v>#DIV/0!</v>
      </c>
      <c r="BK312" s="245"/>
      <c r="BL312" s="842" t="e">
        <f t="shared" si="203"/>
        <v>#DIV/0!</v>
      </c>
      <c r="BM312" s="876" t="e">
        <f t="shared" si="204"/>
        <v>#DIV/0!</v>
      </c>
      <c r="BN312" s="825" t="e">
        <f>Пресс!AI312*Пресс!H312/Пресс!I312</f>
        <v>#DIV/0!</v>
      </c>
      <c r="BO312" s="18"/>
      <c r="BP312" s="877" t="e">
        <f>Пресс!AI312*Пресс!H312/Пресс!J312</f>
        <v>#DIV/0!</v>
      </c>
      <c r="BQ312" s="18"/>
      <c r="BR312" s="825" t="e">
        <f>Пресс!AK312*Пресс!H312/Пресс!I312</f>
        <v>#DIV/0!</v>
      </c>
      <c r="BS312" s="18"/>
      <c r="BT312" s="877" t="e">
        <f>Пресс!AK312*Пресс!H312/Пресс!J312</f>
        <v>#DIV/0!</v>
      </c>
      <c r="BU312" s="245"/>
      <c r="BV312" s="842" t="e">
        <f t="shared" si="205"/>
        <v>#DIV/0!</v>
      </c>
      <c r="BW312" s="876" t="e">
        <f t="shared" si="206"/>
        <v>#DIV/0!</v>
      </c>
      <c r="BX312" s="825" t="e">
        <f>Пресс!AM312*Пресс!H312/Пресс!I312</f>
        <v>#DIV/0!</v>
      </c>
      <c r="BY312" s="18"/>
      <c r="BZ312" s="877" t="e">
        <f>Пресс!AM312*Пресс!H312/Пресс!J312</f>
        <v>#DIV/0!</v>
      </c>
      <c r="CA312" s="18"/>
      <c r="CB312" s="825" t="e">
        <f>Пресс!AO312*Пресс!H312/Пресс!I312</f>
        <v>#DIV/0!</v>
      </c>
      <c r="CC312" s="18"/>
      <c r="CD312" s="877" t="e">
        <f>Пресс!AO312*Пресс!H312/Пресс!J312</f>
        <v>#DIV/0!</v>
      </c>
      <c r="CE312" s="302"/>
      <c r="CF312" s="810" t="e">
        <f t="shared" si="234"/>
        <v>#DIV/0!</v>
      </c>
      <c r="CG312" s="266">
        <f t="shared" si="235"/>
        <v>0</v>
      </c>
      <c r="CH312" s="202" t="e">
        <f>Пресс!AQ312*Пресс!H312/Пресс!I312</f>
        <v>#DIV/0!</v>
      </c>
      <c r="CI312" s="319"/>
      <c r="CJ312" s="229" t="e">
        <f>Пресс!AS312*Пресс!H312/Пресс!I312</f>
        <v>#DIV/0!</v>
      </c>
      <c r="CK312" s="27"/>
      <c r="CL312" s="294" t="e">
        <f t="shared" si="236"/>
        <v>#DIV/0!</v>
      </c>
      <c r="CM312" s="266">
        <f t="shared" si="237"/>
        <v>0</v>
      </c>
      <c r="CN312" s="229" t="e">
        <f>Пресс!AU312*Пресс!H312/Пресс!I312</f>
        <v>#DIV/0!</v>
      </c>
      <c r="CO312" s="260"/>
      <c r="CP312" s="229" t="e">
        <f>Пресс!AW312*Пресс!H312/Пресс!I312</f>
        <v>#DIV/0!</v>
      </c>
      <c r="CQ312" s="45"/>
    </row>
    <row r="313" spans="1:95" ht="19.5" hidden="1" customHeight="1" outlineLevel="1" thickBot="1" x14ac:dyDescent="0.25">
      <c r="A313" s="206"/>
      <c r="B313" s="1221"/>
      <c r="C313" s="336"/>
      <c r="D313" s="821">
        <f>Пресс!E313</f>
        <v>0</v>
      </c>
      <c r="E313" s="201">
        <f>Пресс!F313</f>
        <v>0</v>
      </c>
      <c r="F313" s="822">
        <f>Пресс!G313</f>
        <v>0</v>
      </c>
      <c r="G313" s="822"/>
      <c r="H313" s="822"/>
      <c r="I313" s="822"/>
      <c r="J313" s="825" t="e">
        <f>Пресс!K313*Пресс!H313/Пресс!I313</f>
        <v>#DIV/0!</v>
      </c>
      <c r="K313" s="826" t="e">
        <f t="shared" si="216"/>
        <v>#DIV/0!</v>
      </c>
      <c r="L313" s="818" t="e">
        <f>Пресс!K313*Пресс!H313/Пресс!J313</f>
        <v>#DIV/0!</v>
      </c>
      <c r="M313" s="818" t="e">
        <f t="shared" si="217"/>
        <v>#DIV/0!</v>
      </c>
      <c r="N313" s="950" t="e">
        <f t="shared" si="227"/>
        <v>#DIV/0!</v>
      </c>
      <c r="O313" s="876" t="e">
        <f t="shared" si="222"/>
        <v>#DIV/0!</v>
      </c>
      <c r="P313" s="825" t="e">
        <f>Пресс!O313*Пресс!H313/Пресс!I313</f>
        <v>#DIV/0!</v>
      </c>
      <c r="Q313" s="18"/>
      <c r="R313" s="877" t="e">
        <f>Пресс!O313*Пресс!H313/Пресс!J313</f>
        <v>#DIV/0!</v>
      </c>
      <c r="S313" s="18"/>
      <c r="T313" s="825" t="e">
        <f>Пресс!Q313*Пресс!H313/Пресс!I313</f>
        <v>#DIV/0!</v>
      </c>
      <c r="U313" s="18"/>
      <c r="V313" s="877" t="e">
        <f>Пресс!Q313*Пресс!H313/Пресс!J313</f>
        <v>#DIV/0!</v>
      </c>
      <c r="W313" s="245"/>
      <c r="X313" s="842" t="e">
        <f t="shared" si="228"/>
        <v>#DIV/0!</v>
      </c>
      <c r="Y313" s="876" t="e">
        <f t="shared" si="200"/>
        <v>#DIV/0!</v>
      </c>
      <c r="Z313" s="825" t="e">
        <f>Пресс!S313*Пресс!H313/Пресс!I313</f>
        <v>#DIV/0!</v>
      </c>
      <c r="AA313" s="18"/>
      <c r="AB313" s="877" t="e">
        <f>Пресс!S313*Пресс!H313/Пресс!J313</f>
        <v>#DIV/0!</v>
      </c>
      <c r="AC313" s="18"/>
      <c r="AD313" s="825" t="e">
        <f>Пресс!U313*Пресс!H313/Пресс!I313</f>
        <v>#DIV/0!</v>
      </c>
      <c r="AE313" s="18"/>
      <c r="AF313" s="877" t="e">
        <f>Пресс!U313*Пресс!H313/Пресс!J313</f>
        <v>#DIV/0!</v>
      </c>
      <c r="AG313" s="245"/>
      <c r="AH313" s="842" t="e">
        <f t="shared" si="229"/>
        <v>#DIV/0!</v>
      </c>
      <c r="AI313" s="876" t="e">
        <f t="shared" si="208"/>
        <v>#DIV/0!</v>
      </c>
      <c r="AJ313" s="908" t="e">
        <f>Пресс!W313*Пресс!H313/Пресс!I313</f>
        <v>#DIV/0!</v>
      </c>
      <c r="AK313" s="914"/>
      <c r="AL313" s="877" t="e">
        <f>Пресс!W313*Пресс!H313/Пресс!J313</f>
        <v>#DIV/0!</v>
      </c>
      <c r="AM313" s="18"/>
      <c r="AN313" s="908" t="e">
        <f>Пресс!Y313*Пресс!H313/Пресс!I313</f>
        <v>#DIV/0!</v>
      </c>
      <c r="AO313" s="914"/>
      <c r="AP313" s="877" t="e">
        <f>Пресс!Y313*Пресс!H313/Пресс!J313</f>
        <v>#DIV/0!</v>
      </c>
      <c r="AQ313" s="245"/>
      <c r="AR313" s="842" t="e">
        <f t="shared" si="164"/>
        <v>#DIV/0!</v>
      </c>
      <c r="AS313" s="876" t="e">
        <f t="shared" si="209"/>
        <v>#DIV/0!</v>
      </c>
      <c r="AT313" s="825" t="e">
        <f>Пресс!AA313*Пресс!H313/Пресс!I313</f>
        <v>#DIV/0!</v>
      </c>
      <c r="AU313" s="18"/>
      <c r="AV313" s="877" t="e">
        <f>Пресс!AA313*Пресс!H313/Пресс!J313</f>
        <v>#DIV/0!</v>
      </c>
      <c r="AW313" s="18"/>
      <c r="AX313" s="825" t="e">
        <f>Пресс!AC313*Пресс!H313/Пресс!I313</f>
        <v>#DIV/0!</v>
      </c>
      <c r="AY313" s="18"/>
      <c r="AZ313" s="877" t="e">
        <f>Пресс!AC313*Пресс!H313/Пресс!J313</f>
        <v>#DIV/0!</v>
      </c>
      <c r="BA313" s="245"/>
      <c r="BB313" s="842" t="e">
        <f t="shared" si="201"/>
        <v>#DIV/0!</v>
      </c>
      <c r="BC313" s="876" t="e">
        <f t="shared" si="202"/>
        <v>#DIV/0!</v>
      </c>
      <c r="BD313" s="825" t="e">
        <f>Пресс!AE313*Пресс!H313/Пресс!I313</f>
        <v>#DIV/0!</v>
      </c>
      <c r="BE313" s="18"/>
      <c r="BF313" s="877" t="e">
        <f>Пресс!AE313*Пресс!H313/Пресс!J313</f>
        <v>#DIV/0!</v>
      </c>
      <c r="BG313" s="18"/>
      <c r="BH313" s="825" t="e">
        <f>Пресс!AG313*Пресс!H313/Пресс!I313</f>
        <v>#DIV/0!</v>
      </c>
      <c r="BI313" s="29"/>
      <c r="BJ313" s="877" t="e">
        <f>Пресс!AG313*Пресс!H313/Пресс!J313</f>
        <v>#DIV/0!</v>
      </c>
      <c r="BK313" s="245"/>
      <c r="BL313" s="842" t="e">
        <f t="shared" si="203"/>
        <v>#DIV/0!</v>
      </c>
      <c r="BM313" s="876" t="e">
        <f t="shared" si="204"/>
        <v>#DIV/0!</v>
      </c>
      <c r="BN313" s="825" t="e">
        <f>Пресс!AI313*Пресс!H313/Пресс!I313</f>
        <v>#DIV/0!</v>
      </c>
      <c r="BO313" s="18"/>
      <c r="BP313" s="877" t="e">
        <f>Пресс!AI313*Пресс!H313/Пресс!J313</f>
        <v>#DIV/0!</v>
      </c>
      <c r="BQ313" s="18"/>
      <c r="BR313" s="825" t="e">
        <f>Пресс!AK313*Пресс!H313/Пресс!I313</f>
        <v>#DIV/0!</v>
      </c>
      <c r="BS313" s="18"/>
      <c r="BT313" s="877" t="e">
        <f>Пресс!AK313*Пресс!H313/Пресс!J313</f>
        <v>#DIV/0!</v>
      </c>
      <c r="BU313" s="245"/>
      <c r="BV313" s="842" t="e">
        <f t="shared" si="205"/>
        <v>#DIV/0!</v>
      </c>
      <c r="BW313" s="876" t="e">
        <f t="shared" si="206"/>
        <v>#DIV/0!</v>
      </c>
      <c r="BX313" s="825" t="e">
        <f>Пресс!AM313*Пресс!H313/Пресс!I313</f>
        <v>#DIV/0!</v>
      </c>
      <c r="BY313" s="18"/>
      <c r="BZ313" s="877" t="e">
        <f>Пресс!AM313*Пресс!H313/Пресс!J313</f>
        <v>#DIV/0!</v>
      </c>
      <c r="CA313" s="18"/>
      <c r="CB313" s="825" t="e">
        <f>Пресс!AO313*Пресс!H313/Пресс!I313</f>
        <v>#DIV/0!</v>
      </c>
      <c r="CC313" s="18"/>
      <c r="CD313" s="877" t="e">
        <f>Пресс!AO313*Пресс!H313/Пресс!J313</f>
        <v>#DIV/0!</v>
      </c>
      <c r="CE313" s="302"/>
      <c r="CF313" s="810" t="e">
        <f t="shared" si="234"/>
        <v>#DIV/0!</v>
      </c>
      <c r="CG313" s="266">
        <f t="shared" si="235"/>
        <v>0</v>
      </c>
      <c r="CH313" s="202" t="e">
        <f>Пресс!AQ313*Пресс!H313/Пресс!I313</f>
        <v>#DIV/0!</v>
      </c>
      <c r="CI313" s="319"/>
      <c r="CJ313" s="229" t="e">
        <f>Пресс!AS313*Пресс!H313/Пресс!I313</f>
        <v>#DIV/0!</v>
      </c>
      <c r="CK313" s="27"/>
      <c r="CL313" s="294" t="e">
        <f t="shared" si="236"/>
        <v>#DIV/0!</v>
      </c>
      <c r="CM313" s="266">
        <f t="shared" si="237"/>
        <v>0</v>
      </c>
      <c r="CN313" s="229" t="e">
        <f>Пресс!AU313*Пресс!H313/Пресс!I313</f>
        <v>#DIV/0!</v>
      </c>
      <c r="CO313" s="260"/>
      <c r="CP313" s="229" t="e">
        <f>Пресс!AW313*Пресс!H313/Пресс!I313</f>
        <v>#DIV/0!</v>
      </c>
      <c r="CQ313" s="45"/>
    </row>
    <row r="314" spans="1:95" ht="19.5" hidden="1" customHeight="1" outlineLevel="1" thickBot="1" x14ac:dyDescent="0.25">
      <c r="A314" s="206"/>
      <c r="B314" s="1221"/>
      <c r="C314" s="336"/>
      <c r="D314" s="821">
        <f>Пресс!E314</f>
        <v>0</v>
      </c>
      <c r="E314" s="201">
        <f>Пресс!F314</f>
        <v>0</v>
      </c>
      <c r="F314" s="822">
        <f>Пресс!G314</f>
        <v>0</v>
      </c>
      <c r="G314" s="822"/>
      <c r="H314" s="822"/>
      <c r="I314" s="822"/>
      <c r="J314" s="825" t="e">
        <f>Пресс!K314*Пресс!H314/Пресс!I314</f>
        <v>#DIV/0!</v>
      </c>
      <c r="K314" s="826" t="e">
        <f t="shared" si="216"/>
        <v>#DIV/0!</v>
      </c>
      <c r="L314" s="818" t="e">
        <f>Пресс!K314*Пресс!H314/Пресс!J314</f>
        <v>#DIV/0!</v>
      </c>
      <c r="M314" s="818" t="e">
        <f t="shared" si="217"/>
        <v>#DIV/0!</v>
      </c>
      <c r="N314" s="950" t="e">
        <f t="shared" si="227"/>
        <v>#DIV/0!</v>
      </c>
      <c r="O314" s="876" t="e">
        <f t="shared" si="222"/>
        <v>#DIV/0!</v>
      </c>
      <c r="P314" s="825" t="e">
        <f>Пресс!O314*Пресс!H314/Пресс!I314</f>
        <v>#DIV/0!</v>
      </c>
      <c r="Q314" s="18"/>
      <c r="R314" s="877" t="e">
        <f>Пресс!O314*Пресс!H314/Пресс!J314</f>
        <v>#DIV/0!</v>
      </c>
      <c r="S314" s="18"/>
      <c r="T314" s="825" t="e">
        <f>Пресс!Q314*Пресс!H314/Пресс!I314</f>
        <v>#DIV/0!</v>
      </c>
      <c r="U314" s="18"/>
      <c r="V314" s="877" t="e">
        <f>Пресс!Q314*Пресс!H314/Пресс!J314</f>
        <v>#DIV/0!</v>
      </c>
      <c r="W314" s="245"/>
      <c r="X314" s="842" t="e">
        <f t="shared" si="228"/>
        <v>#DIV/0!</v>
      </c>
      <c r="Y314" s="876" t="e">
        <f t="shared" si="200"/>
        <v>#DIV/0!</v>
      </c>
      <c r="Z314" s="825" t="e">
        <f>Пресс!S314*Пресс!H314/Пресс!I314</f>
        <v>#DIV/0!</v>
      </c>
      <c r="AA314" s="18"/>
      <c r="AB314" s="877" t="e">
        <f>Пресс!S314*Пресс!H314/Пресс!J314</f>
        <v>#DIV/0!</v>
      </c>
      <c r="AC314" s="18"/>
      <c r="AD314" s="825" t="e">
        <f>Пресс!U314*Пресс!H314/Пресс!I314</f>
        <v>#DIV/0!</v>
      </c>
      <c r="AE314" s="18"/>
      <c r="AF314" s="877" t="e">
        <f>Пресс!U314*Пресс!H314/Пресс!J314</f>
        <v>#DIV/0!</v>
      </c>
      <c r="AG314" s="245"/>
      <c r="AH314" s="842" t="e">
        <f t="shared" si="229"/>
        <v>#DIV/0!</v>
      </c>
      <c r="AI314" s="876" t="e">
        <f t="shared" si="208"/>
        <v>#DIV/0!</v>
      </c>
      <c r="AJ314" s="908" t="e">
        <f>Пресс!W314*Пресс!H314/Пресс!I314</f>
        <v>#DIV/0!</v>
      </c>
      <c r="AK314" s="914"/>
      <c r="AL314" s="877" t="e">
        <f>Пресс!W314*Пресс!H314/Пресс!J314</f>
        <v>#DIV/0!</v>
      </c>
      <c r="AM314" s="18"/>
      <c r="AN314" s="908" t="e">
        <f>Пресс!Y314*Пресс!H314/Пресс!I314</f>
        <v>#DIV/0!</v>
      </c>
      <c r="AO314" s="914"/>
      <c r="AP314" s="877" t="e">
        <f>Пресс!Y314*Пресс!H314/Пресс!J314</f>
        <v>#DIV/0!</v>
      </c>
      <c r="AQ314" s="245"/>
      <c r="AR314" s="842" t="e">
        <f t="shared" si="164"/>
        <v>#DIV/0!</v>
      </c>
      <c r="AS314" s="876" t="e">
        <f t="shared" si="209"/>
        <v>#DIV/0!</v>
      </c>
      <c r="AT314" s="825" t="e">
        <f>Пресс!AA314*Пресс!H314/Пресс!I314</f>
        <v>#DIV/0!</v>
      </c>
      <c r="AU314" s="18"/>
      <c r="AV314" s="877" t="e">
        <f>Пресс!AA314*Пресс!H314/Пресс!J314</f>
        <v>#DIV/0!</v>
      </c>
      <c r="AW314" s="18"/>
      <c r="AX314" s="825" t="e">
        <f>Пресс!AC314*Пресс!H314/Пресс!I314</f>
        <v>#DIV/0!</v>
      </c>
      <c r="AY314" s="18"/>
      <c r="AZ314" s="877" t="e">
        <f>Пресс!AC314*Пресс!H314/Пресс!J314</f>
        <v>#DIV/0!</v>
      </c>
      <c r="BA314" s="245"/>
      <c r="BB314" s="842" t="e">
        <f t="shared" si="201"/>
        <v>#DIV/0!</v>
      </c>
      <c r="BC314" s="876" t="e">
        <f t="shared" si="202"/>
        <v>#DIV/0!</v>
      </c>
      <c r="BD314" s="825" t="e">
        <f>Пресс!AE314*Пресс!H314/Пресс!I314</f>
        <v>#DIV/0!</v>
      </c>
      <c r="BE314" s="18"/>
      <c r="BF314" s="877" t="e">
        <f>Пресс!AE314*Пресс!H314/Пресс!J314</f>
        <v>#DIV/0!</v>
      </c>
      <c r="BG314" s="18"/>
      <c r="BH314" s="825" t="e">
        <f>Пресс!AG314*Пресс!H314/Пресс!I314</f>
        <v>#DIV/0!</v>
      </c>
      <c r="BI314" s="29"/>
      <c r="BJ314" s="877" t="e">
        <f>Пресс!AG314*Пресс!H314/Пресс!J314</f>
        <v>#DIV/0!</v>
      </c>
      <c r="BK314" s="245"/>
      <c r="BL314" s="842" t="e">
        <f t="shared" si="203"/>
        <v>#DIV/0!</v>
      </c>
      <c r="BM314" s="876" t="e">
        <f t="shared" si="204"/>
        <v>#DIV/0!</v>
      </c>
      <c r="BN314" s="825" t="e">
        <f>Пресс!AI314*Пресс!H314/Пресс!I314</f>
        <v>#DIV/0!</v>
      </c>
      <c r="BO314" s="18"/>
      <c r="BP314" s="877" t="e">
        <f>Пресс!AI314*Пресс!H314/Пресс!J314</f>
        <v>#DIV/0!</v>
      </c>
      <c r="BQ314" s="18"/>
      <c r="BR314" s="825" t="e">
        <f>Пресс!AK314*Пресс!H314/Пресс!I314</f>
        <v>#DIV/0!</v>
      </c>
      <c r="BS314" s="18"/>
      <c r="BT314" s="877" t="e">
        <f>Пресс!AK314*Пресс!H314/Пресс!J314</f>
        <v>#DIV/0!</v>
      </c>
      <c r="BU314" s="245"/>
      <c r="BV314" s="842" t="e">
        <f t="shared" si="205"/>
        <v>#DIV/0!</v>
      </c>
      <c r="BW314" s="876" t="e">
        <f t="shared" si="206"/>
        <v>#DIV/0!</v>
      </c>
      <c r="BX314" s="825" t="e">
        <f>Пресс!AM314*Пресс!H314/Пресс!I314</f>
        <v>#DIV/0!</v>
      </c>
      <c r="BY314" s="18"/>
      <c r="BZ314" s="877" t="e">
        <f>Пресс!AM314*Пресс!H314/Пресс!J314</f>
        <v>#DIV/0!</v>
      </c>
      <c r="CA314" s="18"/>
      <c r="CB314" s="825" t="e">
        <f>Пресс!AO314*Пресс!H314/Пресс!I314</f>
        <v>#DIV/0!</v>
      </c>
      <c r="CC314" s="18"/>
      <c r="CD314" s="877" t="e">
        <f>Пресс!AO314*Пресс!H314/Пресс!J314</f>
        <v>#DIV/0!</v>
      </c>
      <c r="CE314" s="302"/>
      <c r="CF314" s="810" t="e">
        <f t="shared" si="234"/>
        <v>#DIV/0!</v>
      </c>
      <c r="CG314" s="266">
        <f t="shared" si="235"/>
        <v>0</v>
      </c>
      <c r="CH314" s="202" t="e">
        <f>Пресс!AQ314*Пресс!H314/Пресс!I314</f>
        <v>#DIV/0!</v>
      </c>
      <c r="CI314" s="319"/>
      <c r="CJ314" s="229" t="e">
        <f>Пресс!AS314*Пресс!H314/Пресс!I314</f>
        <v>#DIV/0!</v>
      </c>
      <c r="CK314" s="27"/>
      <c r="CL314" s="294" t="e">
        <f t="shared" si="236"/>
        <v>#DIV/0!</v>
      </c>
      <c r="CM314" s="266">
        <f t="shared" si="237"/>
        <v>0</v>
      </c>
      <c r="CN314" s="229" t="e">
        <f>Пресс!AU314*Пресс!H314/Пресс!I314</f>
        <v>#DIV/0!</v>
      </c>
      <c r="CO314" s="260"/>
      <c r="CP314" s="229" t="e">
        <f>Пресс!AW314*Пресс!H314/Пресс!I314</f>
        <v>#DIV/0!</v>
      </c>
      <c r="CQ314" s="45"/>
    </row>
    <row r="315" spans="1:95" ht="19.5" hidden="1" customHeight="1" outlineLevel="1" thickBot="1" x14ac:dyDescent="0.25">
      <c r="A315" s="206"/>
      <c r="B315" s="1221"/>
      <c r="C315" s="336"/>
      <c r="D315" s="821">
        <f>Пресс!E315</f>
        <v>0</v>
      </c>
      <c r="E315" s="201">
        <f>Пресс!F315</f>
        <v>0</v>
      </c>
      <c r="F315" s="822">
        <f>Пресс!G315</f>
        <v>0</v>
      </c>
      <c r="G315" s="822"/>
      <c r="H315" s="822"/>
      <c r="I315" s="822"/>
      <c r="J315" s="825" t="e">
        <f>Пресс!K315*Пресс!H315/Пресс!I315</f>
        <v>#DIV/0!</v>
      </c>
      <c r="K315" s="826" t="e">
        <f t="shared" si="216"/>
        <v>#DIV/0!</v>
      </c>
      <c r="L315" s="818" t="e">
        <f>Пресс!K315*Пресс!H315/Пресс!J315</f>
        <v>#DIV/0!</v>
      </c>
      <c r="M315" s="818" t="e">
        <f t="shared" si="217"/>
        <v>#DIV/0!</v>
      </c>
      <c r="N315" s="950" t="e">
        <f t="shared" si="227"/>
        <v>#DIV/0!</v>
      </c>
      <c r="O315" s="876" t="e">
        <f t="shared" si="222"/>
        <v>#DIV/0!</v>
      </c>
      <c r="P315" s="825" t="e">
        <f>Пресс!O315*Пресс!H315/Пресс!I315</f>
        <v>#DIV/0!</v>
      </c>
      <c r="Q315" s="18"/>
      <c r="R315" s="877" t="e">
        <f>Пресс!O315*Пресс!H315/Пресс!J315</f>
        <v>#DIV/0!</v>
      </c>
      <c r="S315" s="18"/>
      <c r="T315" s="825" t="e">
        <f>Пресс!Q315*Пресс!H315/Пресс!I315</f>
        <v>#DIV/0!</v>
      </c>
      <c r="U315" s="18"/>
      <c r="V315" s="877" t="e">
        <f>Пресс!Q315*Пресс!H315/Пресс!J315</f>
        <v>#DIV/0!</v>
      </c>
      <c r="W315" s="245"/>
      <c r="X315" s="842" t="e">
        <f t="shared" si="228"/>
        <v>#DIV/0!</v>
      </c>
      <c r="Y315" s="876" t="e">
        <f t="shared" si="200"/>
        <v>#DIV/0!</v>
      </c>
      <c r="Z315" s="825" t="e">
        <f>Пресс!S315*Пресс!H315/Пресс!I315</f>
        <v>#DIV/0!</v>
      </c>
      <c r="AA315" s="18"/>
      <c r="AB315" s="877" t="e">
        <f>Пресс!S315*Пресс!H315/Пресс!J315</f>
        <v>#DIV/0!</v>
      </c>
      <c r="AC315" s="18"/>
      <c r="AD315" s="825" t="e">
        <f>Пресс!U315*Пресс!H315/Пресс!I315</f>
        <v>#DIV/0!</v>
      </c>
      <c r="AE315" s="18"/>
      <c r="AF315" s="877" t="e">
        <f>Пресс!U315*Пресс!H315/Пресс!J315</f>
        <v>#DIV/0!</v>
      </c>
      <c r="AG315" s="245"/>
      <c r="AH315" s="842" t="e">
        <f t="shared" si="229"/>
        <v>#DIV/0!</v>
      </c>
      <c r="AI315" s="876" t="e">
        <f t="shared" si="208"/>
        <v>#DIV/0!</v>
      </c>
      <c r="AJ315" s="908" t="e">
        <f>Пресс!W315*Пресс!H315/Пресс!I315</f>
        <v>#DIV/0!</v>
      </c>
      <c r="AK315" s="914"/>
      <c r="AL315" s="877" t="e">
        <f>Пресс!W315*Пресс!H315/Пресс!J315</f>
        <v>#DIV/0!</v>
      </c>
      <c r="AM315" s="18"/>
      <c r="AN315" s="908" t="e">
        <f>Пресс!Y315*Пресс!H315/Пресс!I315</f>
        <v>#DIV/0!</v>
      </c>
      <c r="AO315" s="914"/>
      <c r="AP315" s="877" t="e">
        <f>Пресс!Y315*Пресс!H315/Пресс!J315</f>
        <v>#DIV/0!</v>
      </c>
      <c r="AQ315" s="245"/>
      <c r="AR315" s="842" t="e">
        <f t="shared" si="164"/>
        <v>#DIV/0!</v>
      </c>
      <c r="AS315" s="876" t="e">
        <f t="shared" si="209"/>
        <v>#DIV/0!</v>
      </c>
      <c r="AT315" s="825" t="e">
        <f>Пресс!AA315*Пресс!H315/Пресс!I315</f>
        <v>#DIV/0!</v>
      </c>
      <c r="AU315" s="18"/>
      <c r="AV315" s="877" t="e">
        <f>Пресс!AA315*Пресс!H315/Пресс!J315</f>
        <v>#DIV/0!</v>
      </c>
      <c r="AW315" s="18"/>
      <c r="AX315" s="825" t="e">
        <f>Пресс!AC315*Пресс!H315/Пресс!I315</f>
        <v>#DIV/0!</v>
      </c>
      <c r="AY315" s="18"/>
      <c r="AZ315" s="877" t="e">
        <f>Пресс!AC315*Пресс!H315/Пресс!J315</f>
        <v>#DIV/0!</v>
      </c>
      <c r="BA315" s="245"/>
      <c r="BB315" s="842" t="e">
        <f t="shared" si="201"/>
        <v>#DIV/0!</v>
      </c>
      <c r="BC315" s="876" t="e">
        <f t="shared" si="202"/>
        <v>#DIV/0!</v>
      </c>
      <c r="BD315" s="825" t="e">
        <f>Пресс!AE315*Пресс!H315/Пресс!I315</f>
        <v>#DIV/0!</v>
      </c>
      <c r="BE315" s="18"/>
      <c r="BF315" s="877" t="e">
        <f>Пресс!AE315*Пресс!H315/Пресс!J315</f>
        <v>#DIV/0!</v>
      </c>
      <c r="BG315" s="18"/>
      <c r="BH315" s="825" t="e">
        <f>Пресс!AG315*Пресс!H315/Пресс!I315</f>
        <v>#DIV/0!</v>
      </c>
      <c r="BI315" s="29"/>
      <c r="BJ315" s="877" t="e">
        <f>Пресс!AG315*Пресс!H315/Пресс!J315</f>
        <v>#DIV/0!</v>
      </c>
      <c r="BK315" s="245"/>
      <c r="BL315" s="842" t="e">
        <f t="shared" si="203"/>
        <v>#DIV/0!</v>
      </c>
      <c r="BM315" s="876" t="e">
        <f t="shared" si="204"/>
        <v>#DIV/0!</v>
      </c>
      <c r="BN315" s="825" t="e">
        <f>Пресс!AI315*Пресс!H315/Пресс!I315</f>
        <v>#DIV/0!</v>
      </c>
      <c r="BO315" s="18"/>
      <c r="BP315" s="877" t="e">
        <f>Пресс!AI315*Пресс!H315/Пресс!J315</f>
        <v>#DIV/0!</v>
      </c>
      <c r="BQ315" s="18"/>
      <c r="BR315" s="825" t="e">
        <f>Пресс!AK315*Пресс!H315/Пресс!I315</f>
        <v>#DIV/0!</v>
      </c>
      <c r="BS315" s="18"/>
      <c r="BT315" s="877" t="e">
        <f>Пресс!AK315*Пресс!H315/Пресс!J315</f>
        <v>#DIV/0!</v>
      </c>
      <c r="BU315" s="245"/>
      <c r="BV315" s="842" t="e">
        <f t="shared" si="205"/>
        <v>#DIV/0!</v>
      </c>
      <c r="BW315" s="876" t="e">
        <f t="shared" si="206"/>
        <v>#DIV/0!</v>
      </c>
      <c r="BX315" s="825" t="e">
        <f>Пресс!AM315*Пресс!H315/Пресс!I315</f>
        <v>#DIV/0!</v>
      </c>
      <c r="BY315" s="18"/>
      <c r="BZ315" s="877" t="e">
        <f>Пресс!AM315*Пресс!H315/Пресс!J315</f>
        <v>#DIV/0!</v>
      </c>
      <c r="CA315" s="18"/>
      <c r="CB315" s="825" t="e">
        <f>Пресс!AO315*Пресс!H315/Пресс!I315</f>
        <v>#DIV/0!</v>
      </c>
      <c r="CC315" s="18"/>
      <c r="CD315" s="877" t="e">
        <f>Пресс!AO315*Пресс!H315/Пресс!J315</f>
        <v>#DIV/0!</v>
      </c>
      <c r="CE315" s="302"/>
      <c r="CF315" s="810" t="e">
        <f>SUM(CH315,CJ315)</f>
        <v>#DIV/0!</v>
      </c>
      <c r="CG315" s="266">
        <f>SUM(CI315,CK315)</f>
        <v>0</v>
      </c>
      <c r="CH315" s="202" t="e">
        <f>Пресс!AQ315*Пресс!H315/Пресс!I315</f>
        <v>#DIV/0!</v>
      </c>
      <c r="CI315" s="319"/>
      <c r="CJ315" s="229" t="e">
        <f>Пресс!AS315*Пресс!H315/Пресс!I315</f>
        <v>#DIV/0!</v>
      </c>
      <c r="CK315" s="27"/>
      <c r="CL315" s="294" t="e">
        <f>SUM(CN315,CP315)</f>
        <v>#DIV/0!</v>
      </c>
      <c r="CM315" s="266">
        <f>SUM(CO315,CQ315)</f>
        <v>0</v>
      </c>
      <c r="CN315" s="229" t="e">
        <f>Пресс!AU315*Пресс!H315/Пресс!I315</f>
        <v>#DIV/0!</v>
      </c>
      <c r="CO315" s="260"/>
      <c r="CP315" s="229" t="e">
        <f>Пресс!AW315*Пресс!H315/Пресс!I315</f>
        <v>#DIV/0!</v>
      </c>
      <c r="CQ315" s="45"/>
    </row>
    <row r="316" spans="1:95" ht="19.5" customHeight="1" collapsed="1" thickBot="1" x14ac:dyDescent="0.25">
      <c r="A316" s="206"/>
      <c r="B316" s="1222"/>
      <c r="C316" s="952"/>
      <c r="D316" s="966">
        <f>Пресс!E316</f>
        <v>0</v>
      </c>
      <c r="E316" s="954">
        <f>Пресс!F316</f>
        <v>0</v>
      </c>
      <c r="F316" s="967">
        <f>Пресс!G316</f>
        <v>0</v>
      </c>
      <c r="G316" s="967"/>
      <c r="H316" s="967"/>
      <c r="I316" s="967"/>
      <c r="J316" s="900" t="e">
        <f>Пресс!K316*Пресс!H316/Пресс!I316</f>
        <v>#DIV/0!</v>
      </c>
      <c r="K316" s="957" t="e">
        <f t="shared" si="216"/>
        <v>#DIV/0!</v>
      </c>
      <c r="L316" s="958" t="e">
        <f>Пресс!K316*Пресс!H316/Пресс!J316</f>
        <v>#DIV/0!</v>
      </c>
      <c r="M316" s="958" t="e">
        <f t="shared" si="217"/>
        <v>#DIV/0!</v>
      </c>
      <c r="N316" s="951" t="e">
        <f t="shared" si="227"/>
        <v>#DIV/0!</v>
      </c>
      <c r="O316" s="880" t="e">
        <f t="shared" si="222"/>
        <v>#DIV/0!</v>
      </c>
      <c r="P316" s="832" t="e">
        <f>Пресс!O316*Пресс!H316/Пресс!I316</f>
        <v>#DIV/0!</v>
      </c>
      <c r="Q316" s="379"/>
      <c r="R316" s="881" t="e">
        <f>Пресс!O316*Пресс!H316/Пресс!J316</f>
        <v>#DIV/0!</v>
      </c>
      <c r="S316" s="379"/>
      <c r="T316" s="832" t="e">
        <f>Пресс!Q316*Пресс!H316/Пресс!I316</f>
        <v>#DIV/0!</v>
      </c>
      <c r="U316" s="379"/>
      <c r="V316" s="881" t="e">
        <f>Пресс!Q316*Пресс!H316/Пресс!J316</f>
        <v>#DIV/0!</v>
      </c>
      <c r="W316" s="375"/>
      <c r="X316" s="844" t="e">
        <f t="shared" si="228"/>
        <v>#DIV/0!</v>
      </c>
      <c r="Y316" s="880" t="e">
        <f t="shared" si="200"/>
        <v>#DIV/0!</v>
      </c>
      <c r="Z316" s="832" t="e">
        <f>Пресс!S316*Пресс!H316/Пресс!I316</f>
        <v>#DIV/0!</v>
      </c>
      <c r="AA316" s="379"/>
      <c r="AB316" s="881" t="e">
        <f>Пресс!S316*Пресс!H316/Пресс!J316</f>
        <v>#DIV/0!</v>
      </c>
      <c r="AC316" s="379"/>
      <c r="AD316" s="832" t="e">
        <f>Пресс!U316*Пресс!H316/Пресс!I316</f>
        <v>#DIV/0!</v>
      </c>
      <c r="AE316" s="379"/>
      <c r="AF316" s="881" t="e">
        <f>Пресс!U316*Пресс!H316/Пресс!J316</f>
        <v>#DIV/0!</v>
      </c>
      <c r="AG316" s="375"/>
      <c r="AH316" s="844" t="e">
        <f t="shared" si="229"/>
        <v>#DIV/0!</v>
      </c>
      <c r="AI316" s="880" t="e">
        <f t="shared" si="208"/>
        <v>#DIV/0!</v>
      </c>
      <c r="AJ316" s="909" t="e">
        <f>Пресс!W316*Пресс!H316/Пресс!I316</f>
        <v>#DIV/0!</v>
      </c>
      <c r="AK316" s="916"/>
      <c r="AL316" s="881" t="e">
        <f>Пресс!W316*Пресс!H316/Пресс!J316</f>
        <v>#DIV/0!</v>
      </c>
      <c r="AM316" s="379"/>
      <c r="AN316" s="909" t="e">
        <f>Пресс!Y316*Пресс!H316/Пресс!I316</f>
        <v>#DIV/0!</v>
      </c>
      <c r="AO316" s="916"/>
      <c r="AP316" s="881" t="e">
        <f>Пресс!Y316*Пресс!H316/Пресс!J316</f>
        <v>#DIV/0!</v>
      </c>
      <c r="AQ316" s="375"/>
      <c r="AR316" s="844" t="e">
        <f t="shared" si="164"/>
        <v>#DIV/0!</v>
      </c>
      <c r="AS316" s="880" t="e">
        <f t="shared" si="209"/>
        <v>#DIV/0!</v>
      </c>
      <c r="AT316" s="832" t="e">
        <f>Пресс!AA316*Пресс!H316/Пресс!I316</f>
        <v>#DIV/0!</v>
      </c>
      <c r="AU316" s="379"/>
      <c r="AV316" s="881" t="e">
        <f>Пресс!AA316*Пресс!H316/Пресс!J316</f>
        <v>#DIV/0!</v>
      </c>
      <c r="AW316" s="379"/>
      <c r="AX316" s="832" t="e">
        <f>Пресс!AC316*Пресс!H316/Пресс!I316</f>
        <v>#DIV/0!</v>
      </c>
      <c r="AY316" s="379"/>
      <c r="AZ316" s="881" t="e">
        <f>Пресс!AC316*Пресс!H316/Пресс!J316</f>
        <v>#DIV/0!</v>
      </c>
      <c r="BA316" s="375"/>
      <c r="BB316" s="844" t="e">
        <f t="shared" si="201"/>
        <v>#DIV/0!</v>
      </c>
      <c r="BC316" s="880" t="e">
        <f t="shared" si="202"/>
        <v>#DIV/0!</v>
      </c>
      <c r="BD316" s="832" t="e">
        <f>Пресс!AE316*Пресс!H316/Пресс!I316</f>
        <v>#DIV/0!</v>
      </c>
      <c r="BE316" s="379"/>
      <c r="BF316" s="881" t="e">
        <f>Пресс!AE316*Пресс!H316/Пресс!J316</f>
        <v>#DIV/0!</v>
      </c>
      <c r="BG316" s="379"/>
      <c r="BH316" s="832" t="e">
        <f>Пресс!AG316*Пресс!H316/Пресс!I316</f>
        <v>#DIV/0!</v>
      </c>
      <c r="BI316" s="31"/>
      <c r="BJ316" s="881" t="e">
        <f>Пресс!AG316*Пресс!H316/Пресс!J316</f>
        <v>#DIV/0!</v>
      </c>
      <c r="BK316" s="375"/>
      <c r="BL316" s="844" t="e">
        <f t="shared" si="203"/>
        <v>#DIV/0!</v>
      </c>
      <c r="BM316" s="880" t="e">
        <f t="shared" si="204"/>
        <v>#DIV/0!</v>
      </c>
      <c r="BN316" s="832" t="e">
        <f>Пресс!AI316*Пресс!H316/Пресс!I316</f>
        <v>#DIV/0!</v>
      </c>
      <c r="BO316" s="379"/>
      <c r="BP316" s="881" t="e">
        <f>Пресс!AI316*Пресс!H316/Пресс!J316</f>
        <v>#DIV/0!</v>
      </c>
      <c r="BQ316" s="379"/>
      <c r="BR316" s="832" t="e">
        <f>Пресс!AK316*Пресс!H316/Пресс!I316</f>
        <v>#DIV/0!</v>
      </c>
      <c r="BS316" s="379"/>
      <c r="BT316" s="881" t="e">
        <f>Пресс!AK316*Пресс!H316/Пресс!J316</f>
        <v>#DIV/0!</v>
      </c>
      <c r="BU316" s="375"/>
      <c r="BV316" s="844" t="e">
        <f t="shared" si="205"/>
        <v>#DIV/0!</v>
      </c>
      <c r="BW316" s="880" t="e">
        <f t="shared" si="206"/>
        <v>#DIV/0!</v>
      </c>
      <c r="BX316" s="832" t="e">
        <f>Пресс!AM316*Пресс!H316/Пресс!I316</f>
        <v>#DIV/0!</v>
      </c>
      <c r="BY316" s="379"/>
      <c r="BZ316" s="881" t="e">
        <f>Пресс!AM316*Пресс!H316/Пресс!J316</f>
        <v>#DIV/0!</v>
      </c>
      <c r="CA316" s="379"/>
      <c r="CB316" s="832" t="e">
        <f>Пресс!AO316*Пресс!H316/Пресс!I316</f>
        <v>#DIV/0!</v>
      </c>
      <c r="CC316" s="379"/>
      <c r="CD316" s="881" t="e">
        <f>Пресс!AO316*Пресс!H316/Пресс!J316</f>
        <v>#DIV/0!</v>
      </c>
      <c r="CE316" s="378"/>
      <c r="CF316" s="812" t="e">
        <f>SUM(CH316,CJ316)</f>
        <v>#DIV/0!</v>
      </c>
      <c r="CG316" s="377">
        <f>SUM(CI316,CK316)</f>
        <v>0</v>
      </c>
      <c r="CH316" s="213" t="e">
        <f>Пресс!AQ316*Пресс!H316/Пресс!I316</f>
        <v>#DIV/0!</v>
      </c>
      <c r="CI316" s="268"/>
      <c r="CJ316" s="380" t="e">
        <f>Пресс!AS316*Пресс!H316/Пресс!I316</f>
        <v>#DIV/0!</v>
      </c>
      <c r="CK316" s="303"/>
      <c r="CL316" s="376" t="e">
        <f>SUM(CN316,CP316)</f>
        <v>#DIV/0!</v>
      </c>
      <c r="CM316" s="377">
        <f>SUM(CO316,CQ316)</f>
        <v>0</v>
      </c>
      <c r="CN316" s="380" t="e">
        <f>Пресс!AU316*Пресс!H316/Пресс!I316</f>
        <v>#DIV/0!</v>
      </c>
      <c r="CO316" s="479"/>
      <c r="CP316" s="380" t="e">
        <f>Пресс!AW316*Пресс!H316/Пресс!I316</f>
        <v>#DIV/0!</v>
      </c>
      <c r="CQ316" s="43"/>
    </row>
    <row r="317" spans="1:95" ht="3.75" customHeight="1" thickTop="1" thickBot="1" x14ac:dyDescent="0.25">
      <c r="A317" s="195"/>
      <c r="G317" s="195"/>
      <c r="I317" s="232"/>
      <c r="J317" s="805"/>
      <c r="K317" s="959">
        <f t="shared" si="216"/>
        <v>0</v>
      </c>
      <c r="L317" s="882" t="e">
        <f>Пресс!K317*Пресс!H317/Пресс!J317</f>
        <v>#DIV/0!</v>
      </c>
      <c r="M317" s="960" t="e">
        <f t="shared" si="217"/>
        <v>#DIV/0!</v>
      </c>
      <c r="N317" s="835">
        <f t="shared" si="227"/>
        <v>0</v>
      </c>
      <c r="O317" s="835" t="e">
        <f t="shared" si="222"/>
        <v>#DIV/0!</v>
      </c>
      <c r="P317" s="852"/>
      <c r="Q317" s="17"/>
      <c r="R317" s="811" t="e">
        <f>Пресс!O317*Пресс!H317/Пресс!J317</f>
        <v>#DIV/0!</v>
      </c>
      <c r="S317" s="17"/>
      <c r="T317" s="852"/>
      <c r="U317" s="17"/>
      <c r="V317" s="811" t="e">
        <f>Пресс!Q317*Пресс!H317/Пресс!J317</f>
        <v>#DIV/0!</v>
      </c>
      <c r="W317" s="17"/>
      <c r="X317" s="843">
        <f t="shared" si="228"/>
        <v>0</v>
      </c>
      <c r="Y317" s="843" t="e">
        <f t="shared" si="200"/>
        <v>#DIV/0!</v>
      </c>
      <c r="Z317" s="852"/>
      <c r="AA317" s="17"/>
      <c r="AB317" s="811" t="e">
        <f>Пресс!S317*Пресс!H317/Пресс!J317</f>
        <v>#DIV/0!</v>
      </c>
      <c r="AC317" s="17"/>
      <c r="AD317" s="852"/>
      <c r="AE317" s="17"/>
      <c r="AF317" s="811" t="e">
        <f>Пресс!U317*Пресс!H317/Пресс!J317</f>
        <v>#DIV/0!</v>
      </c>
      <c r="AG317" s="17"/>
      <c r="AH317" s="843">
        <f t="shared" si="229"/>
        <v>0</v>
      </c>
      <c r="AI317" s="843" t="e">
        <f t="shared" si="208"/>
        <v>#DIV/0!</v>
      </c>
      <c r="AJ317" s="913"/>
      <c r="AL317" s="811" t="e">
        <f>Пресс!W317*Пресс!H317/Пресс!J317</f>
        <v>#DIV/0!</v>
      </c>
      <c r="AM317" s="17"/>
      <c r="AN317" s="913"/>
      <c r="AP317" s="811" t="e">
        <f>Пресс!Y317*Пресс!H317/Пресс!J317</f>
        <v>#DIV/0!</v>
      </c>
      <c r="AQ317" s="17"/>
      <c r="AR317" s="843">
        <f t="shared" si="164"/>
        <v>0</v>
      </c>
      <c r="AS317" s="935" t="e">
        <f t="shared" si="209"/>
        <v>#DIV/0!</v>
      </c>
      <c r="AT317" s="852"/>
      <c r="AU317" s="17"/>
      <c r="AV317" s="811" t="e">
        <f>Пресс!AA317*Пресс!H317/Пресс!J317</f>
        <v>#DIV/0!</v>
      </c>
      <c r="AW317" s="17"/>
      <c r="AX317" s="852"/>
      <c r="AY317" s="17"/>
      <c r="AZ317" s="811" t="e">
        <f>Пресс!AC317*Пресс!H317/Пресс!J317</f>
        <v>#DIV/0!</v>
      </c>
      <c r="BA317" s="17"/>
      <c r="BB317" s="898" t="e">
        <f t="shared" si="201"/>
        <v>#DIV/0!</v>
      </c>
      <c r="BC317" s="935" t="e">
        <f t="shared" si="202"/>
        <v>#DIV/0!</v>
      </c>
      <c r="BD317" s="851" t="e">
        <f>Пресс!AE317*Пресс!H317/Пресс!I317</f>
        <v>#DIV/0!</v>
      </c>
      <c r="BE317" s="23"/>
      <c r="BF317" s="811" t="e">
        <f>Пресс!AE317*Пресс!H317/Пресс!J317</f>
        <v>#DIV/0!</v>
      </c>
      <c r="BG317" s="23"/>
      <c r="BH317" s="851" t="e">
        <f>Пресс!AG317*Пресс!H317/Пресс!I317</f>
        <v>#DIV/0!</v>
      </c>
      <c r="BI317" s="258"/>
      <c r="BJ317" s="811" t="e">
        <f>Пресс!AG317*Пресс!H317/Пресс!J317</f>
        <v>#DIV/0!</v>
      </c>
      <c r="BK317" s="17"/>
      <c r="BL317" s="898" t="e">
        <f t="shared" si="203"/>
        <v>#DIV/0!</v>
      </c>
      <c r="BM317" s="935" t="e">
        <f t="shared" si="204"/>
        <v>#DIV/0!</v>
      </c>
      <c r="BN317" s="803" t="e">
        <f>Пресс!AI317*Пресс!H317/Пресс!I317</f>
        <v>#DIV/0!</v>
      </c>
      <c r="BO317" s="943"/>
      <c r="BP317" s="811" t="e">
        <f>Пресс!AI317*Пресс!H317/Пресс!J317</f>
        <v>#DIV/0!</v>
      </c>
      <c r="BQ317" s="23"/>
      <c r="BR317" s="851" t="e">
        <f>Пресс!AK317*Пресс!H317/Пресс!I317</f>
        <v>#DIV/0!</v>
      </c>
      <c r="BS317" s="23"/>
      <c r="BT317" s="811" t="e">
        <f>Пресс!AK317*Пресс!H317/Пресс!J317</f>
        <v>#DIV/0!</v>
      </c>
      <c r="BU317" s="17"/>
      <c r="BV317" s="898" t="e">
        <f t="shared" si="205"/>
        <v>#DIV/0!</v>
      </c>
      <c r="BW317" s="935" t="e">
        <f t="shared" si="206"/>
        <v>#DIV/0!</v>
      </c>
      <c r="BX317" s="850" t="e">
        <f>Пресс!AM317*Пресс!H317/Пресс!I317</f>
        <v>#DIV/0!</v>
      </c>
      <c r="BY317" s="23"/>
      <c r="BZ317" s="811" t="e">
        <f>Пресс!AM317*Пресс!H317/Пресс!J317</f>
        <v>#DIV/0!</v>
      </c>
      <c r="CA317" s="23"/>
      <c r="CB317" s="851" t="e">
        <f>Пресс!AO317*Пресс!H317/Пресс!I317</f>
        <v>#DIV/0!</v>
      </c>
      <c r="CC317" s="304"/>
      <c r="CD317" s="811" t="e">
        <f>Пресс!AO317*Пресс!H317/Пресс!J317</f>
        <v>#DIV/0!</v>
      </c>
      <c r="CE317" s="17"/>
      <c r="CF317" s="295">
        <f t="shared" ref="CF317:CF337" si="238">SUM(CH317,CJ317)</f>
        <v>0</v>
      </c>
      <c r="CG317" s="262">
        <f t="shared" si="137"/>
        <v>0</v>
      </c>
      <c r="CH317" s="299"/>
      <c r="CI317" s="17"/>
      <c r="CJ317" s="299"/>
      <c r="CK317" s="39"/>
      <c r="CL317" s="295">
        <f t="shared" ref="CL317:CL337" si="239">SUM(CN317,CP317)</f>
        <v>0</v>
      </c>
      <c r="CM317" s="262">
        <f t="shared" si="138"/>
        <v>0</v>
      </c>
      <c r="CN317" s="299"/>
      <c r="CO317" s="17"/>
      <c r="CP317" s="299"/>
      <c r="CQ317" s="39"/>
    </row>
    <row r="318" spans="1:95" ht="19.5" customHeight="1" thickBot="1" x14ac:dyDescent="0.25">
      <c r="A318" s="206"/>
      <c r="B318" s="1223" t="str">
        <f>Пресс!C318</f>
        <v>Пресс №11</v>
      </c>
      <c r="C318" s="350">
        <f>Пресс!D318</f>
        <v>0</v>
      </c>
      <c r="D318" s="827">
        <f>Пресс!E318</f>
        <v>0</v>
      </c>
      <c r="E318" s="198">
        <f>Пресс!F318</f>
        <v>0</v>
      </c>
      <c r="F318" s="828">
        <f>Пресс!G318</f>
        <v>0</v>
      </c>
      <c r="G318" s="828"/>
      <c r="H318" s="828"/>
      <c r="I318" s="828"/>
      <c r="J318" s="829" t="e">
        <f>Пресс!K318*Пресс!H318/Пресс!I318</f>
        <v>#DIV/0!</v>
      </c>
      <c r="K318" s="871" t="e">
        <f t="shared" si="216"/>
        <v>#DIV/0!</v>
      </c>
      <c r="L318" s="872" t="e">
        <f>Пресс!K318*Пресс!H318/Пресс!J318</f>
        <v>#DIV/0!</v>
      </c>
      <c r="M318" s="961" t="e">
        <f t="shared" si="217"/>
        <v>#DIV/0!</v>
      </c>
      <c r="N318" s="949" t="e">
        <f t="shared" si="227"/>
        <v>#DIV/0!</v>
      </c>
      <c r="O318" s="878" t="e">
        <f t="shared" si="222"/>
        <v>#DIV/0!</v>
      </c>
      <c r="P318" s="829" t="e">
        <f>Пресс!O318*Пресс!H318/Пресс!I318</f>
        <v>#DIV/0!</v>
      </c>
      <c r="Q318" s="24"/>
      <c r="R318" s="879" t="e">
        <f>Пресс!O318*Пресс!H318/Пресс!J318</f>
        <v>#DIV/0!</v>
      </c>
      <c r="S318" s="24"/>
      <c r="T318" s="829" t="e">
        <f>Пресс!Q318*Пресс!H318/Пресс!I318</f>
        <v>#DIV/0!</v>
      </c>
      <c r="U318" s="24"/>
      <c r="V318" s="879" t="e">
        <f>Пресс!Q318*Пресс!H318/Пресс!J318</f>
        <v>#DIV/0!</v>
      </c>
      <c r="W318" s="52"/>
      <c r="X318" s="841" t="e">
        <f t="shared" si="228"/>
        <v>#DIV/0!</v>
      </c>
      <c r="Y318" s="878" t="e">
        <f t="shared" si="200"/>
        <v>#DIV/0!</v>
      </c>
      <c r="Z318" s="829" t="e">
        <f>Пресс!S318*Пресс!H318/Пресс!I318</f>
        <v>#DIV/0!</v>
      </c>
      <c r="AA318" s="24"/>
      <c r="AB318" s="879" t="e">
        <f>Пресс!S318*Пресс!H318/Пресс!J318</f>
        <v>#DIV/0!</v>
      </c>
      <c r="AC318" s="24"/>
      <c r="AD318" s="829" t="e">
        <f>Пресс!U318*Пресс!H318/Пресс!I318</f>
        <v>#DIV/0!</v>
      </c>
      <c r="AE318" s="24"/>
      <c r="AF318" s="879" t="e">
        <f>Пресс!U318*Пресс!H318/Пресс!J318</f>
        <v>#DIV/0!</v>
      </c>
      <c r="AG318" s="52"/>
      <c r="AH318" s="841" t="e">
        <f t="shared" si="229"/>
        <v>#DIV/0!</v>
      </c>
      <c r="AI318" s="878" t="e">
        <f t="shared" si="208"/>
        <v>#DIV/0!</v>
      </c>
      <c r="AJ318" s="907" t="e">
        <f>Пресс!W318*Пресс!H318/Пресс!I318</f>
        <v>#DIV/0!</v>
      </c>
      <c r="AK318" s="915"/>
      <c r="AL318" s="879" t="e">
        <f>Пресс!W318*Пресс!H318/Пресс!J318</f>
        <v>#DIV/0!</v>
      </c>
      <c r="AM318" s="24"/>
      <c r="AN318" s="907" t="e">
        <f>Пресс!Y318*Пресс!H318/Пресс!I318</f>
        <v>#DIV/0!</v>
      </c>
      <c r="AO318" s="915"/>
      <c r="AP318" s="879" t="e">
        <f>Пресс!Y318*Пресс!H318/Пресс!J318</f>
        <v>#DIV/0!</v>
      </c>
      <c r="AQ318" s="52"/>
      <c r="AR318" s="841" t="e">
        <f t="shared" si="164"/>
        <v>#DIV/0!</v>
      </c>
      <c r="AS318" s="878" t="e">
        <f t="shared" si="209"/>
        <v>#DIV/0!</v>
      </c>
      <c r="AT318" s="829" t="e">
        <f>Пресс!AA318*Пресс!H318/Пресс!I318</f>
        <v>#DIV/0!</v>
      </c>
      <c r="AU318" s="24"/>
      <c r="AV318" s="879" t="e">
        <f>Пресс!AA318*Пресс!H318/Пресс!J318</f>
        <v>#DIV/0!</v>
      </c>
      <c r="AW318" s="24"/>
      <c r="AX318" s="829" t="e">
        <f>Пресс!AC318*Пресс!H318/Пресс!I318</f>
        <v>#DIV/0!</v>
      </c>
      <c r="AY318" s="24"/>
      <c r="AZ318" s="879" t="e">
        <f>Пресс!AC318*Пресс!H318/Пресс!J318</f>
        <v>#DIV/0!</v>
      </c>
      <c r="BA318" s="52"/>
      <c r="BB318" s="841" t="e">
        <f t="shared" si="201"/>
        <v>#DIV/0!</v>
      </c>
      <c r="BC318" s="878" t="e">
        <f t="shared" si="202"/>
        <v>#DIV/0!</v>
      </c>
      <c r="BD318" s="829" t="e">
        <f>Пресс!AE318*Пресс!H318/Пресс!I318</f>
        <v>#DIV/0!</v>
      </c>
      <c r="BE318" s="24"/>
      <c r="BF318" s="879" t="e">
        <f>Пресс!AE318*Пресс!H318/Пресс!J318</f>
        <v>#DIV/0!</v>
      </c>
      <c r="BG318" s="24"/>
      <c r="BH318" s="829" t="e">
        <f>Пресс!AG318*Пресс!H318/Пресс!I318</f>
        <v>#DIV/0!</v>
      </c>
      <c r="BI318" s="28"/>
      <c r="BJ318" s="879" t="e">
        <f>Пресс!AG318*Пресс!H318/Пресс!J318</f>
        <v>#DIV/0!</v>
      </c>
      <c r="BK318" s="52"/>
      <c r="BL318" s="841" t="e">
        <f t="shared" si="203"/>
        <v>#DIV/0!</v>
      </c>
      <c r="BM318" s="878" t="e">
        <f t="shared" si="204"/>
        <v>#DIV/0!</v>
      </c>
      <c r="BN318" s="829" t="e">
        <f>Пресс!AI318*Пресс!H318/Пресс!I318</f>
        <v>#DIV/0!</v>
      </c>
      <c r="BO318" s="24"/>
      <c r="BP318" s="879" t="e">
        <f>Пресс!AI318*Пресс!H318/Пресс!J318</f>
        <v>#DIV/0!</v>
      </c>
      <c r="BQ318" s="24"/>
      <c r="BR318" s="829" t="e">
        <f>Пресс!AK318*Пресс!H318/Пресс!I318</f>
        <v>#DIV/0!</v>
      </c>
      <c r="BS318" s="24"/>
      <c r="BT318" s="879" t="e">
        <f>Пресс!AK318*Пресс!H318/Пресс!J318</f>
        <v>#DIV/0!</v>
      </c>
      <c r="BU318" s="52"/>
      <c r="BV318" s="841" t="e">
        <f t="shared" si="205"/>
        <v>#DIV/0!</v>
      </c>
      <c r="BW318" s="878" t="e">
        <f t="shared" si="206"/>
        <v>#DIV/0!</v>
      </c>
      <c r="BX318" s="829" t="e">
        <f>Пресс!AM318*Пресс!H318/Пресс!I318</f>
        <v>#DIV/0!</v>
      </c>
      <c r="BY318" s="24"/>
      <c r="BZ318" s="879" t="e">
        <f>Пресс!AM318*Пресс!H318/Пресс!J318</f>
        <v>#DIV/0!</v>
      </c>
      <c r="CA318" s="24"/>
      <c r="CB318" s="829" t="e">
        <f>Пресс!AO318*Пресс!H318/Пресс!I318</f>
        <v>#DIV/0!</v>
      </c>
      <c r="CC318" s="24"/>
      <c r="CD318" s="879" t="e">
        <f>Пресс!AO318*Пресс!H318/Пресс!J318</f>
        <v>#DIV/0!</v>
      </c>
      <c r="CE318" s="348"/>
      <c r="CF318" s="814" t="e">
        <f t="shared" si="238"/>
        <v>#DIV/0!</v>
      </c>
      <c r="CG318" s="259">
        <f t="shared" si="137"/>
        <v>0</v>
      </c>
      <c r="CH318" s="229" t="e">
        <f>Пресс!AQ318*Пресс!H318/Пресс!I318</f>
        <v>#DIV/0!</v>
      </c>
      <c r="CI318" s="261"/>
      <c r="CJ318" s="229" t="e">
        <f>Пресс!AS318*Пресс!H318/Пресс!I318</f>
        <v>#DIV/0!</v>
      </c>
      <c r="CK318" s="273"/>
      <c r="CL318" s="293" t="e">
        <f t="shared" si="239"/>
        <v>#DIV/0!</v>
      </c>
      <c r="CM318" s="259">
        <f t="shared" si="138"/>
        <v>0</v>
      </c>
      <c r="CN318" s="229" t="e">
        <f>Пресс!AU318*Пресс!H318/Пресс!I318</f>
        <v>#DIV/0!</v>
      </c>
      <c r="CO318" s="42"/>
      <c r="CP318" s="229" t="e">
        <f>Пресс!AW318*Пресс!H318/Пресс!I318</f>
        <v>#DIV/0!</v>
      </c>
      <c r="CQ318" s="44"/>
    </row>
    <row r="319" spans="1:95" ht="19.5" hidden="1" customHeight="1" outlineLevel="1" thickBot="1" x14ac:dyDescent="0.25">
      <c r="A319" s="206"/>
      <c r="B319" s="1224"/>
      <c r="C319" s="336"/>
      <c r="D319" s="821">
        <f>Пресс!E319</f>
        <v>0</v>
      </c>
      <c r="E319" s="201">
        <f>Пресс!F319</f>
        <v>0</v>
      </c>
      <c r="F319" s="822">
        <f>Пресс!G319</f>
        <v>0</v>
      </c>
      <c r="G319" s="822"/>
      <c r="H319" s="822"/>
      <c r="I319" s="822"/>
      <c r="J319" s="825" t="e">
        <f>Пресс!K319*Пресс!H319/Пресс!I319</f>
        <v>#DIV/0!</v>
      </c>
      <c r="K319" s="826" t="e">
        <f t="shared" si="216"/>
        <v>#DIV/0!</v>
      </c>
      <c r="L319" s="818" t="e">
        <f>Пресс!K319*Пресс!H319/Пресс!J319</f>
        <v>#DIV/0!</v>
      </c>
      <c r="M319" s="962" t="e">
        <f t="shared" si="217"/>
        <v>#DIV/0!</v>
      </c>
      <c r="N319" s="950" t="e">
        <f t="shared" si="227"/>
        <v>#DIV/0!</v>
      </c>
      <c r="O319" s="876" t="e">
        <f t="shared" si="222"/>
        <v>#DIV/0!</v>
      </c>
      <c r="P319" s="825" t="e">
        <f>Пресс!O319*Пресс!H319/Пресс!I319</f>
        <v>#DIV/0!</v>
      </c>
      <c r="Q319" s="18"/>
      <c r="R319" s="877" t="e">
        <f>Пресс!O319*Пресс!H319/Пресс!J319</f>
        <v>#DIV/0!</v>
      </c>
      <c r="S319" s="18"/>
      <c r="T319" s="825" t="e">
        <f>Пресс!Q319*Пресс!H319/Пресс!I319</f>
        <v>#DIV/0!</v>
      </c>
      <c r="U319" s="18"/>
      <c r="V319" s="877" t="e">
        <f>Пресс!Q319*Пресс!H319/Пресс!J319</f>
        <v>#DIV/0!</v>
      </c>
      <c r="W319" s="245"/>
      <c r="X319" s="842" t="e">
        <f t="shared" si="228"/>
        <v>#DIV/0!</v>
      </c>
      <c r="Y319" s="876" t="e">
        <f t="shared" si="200"/>
        <v>#DIV/0!</v>
      </c>
      <c r="Z319" s="825" t="e">
        <f>Пресс!S319*Пресс!H319/Пресс!I319</f>
        <v>#DIV/0!</v>
      </c>
      <c r="AA319" s="18"/>
      <c r="AB319" s="877" t="e">
        <f>Пресс!S319*Пресс!H319/Пресс!J319</f>
        <v>#DIV/0!</v>
      </c>
      <c r="AC319" s="18"/>
      <c r="AD319" s="825" t="e">
        <f>Пресс!U319*Пресс!H319/Пресс!I319</f>
        <v>#DIV/0!</v>
      </c>
      <c r="AE319" s="18"/>
      <c r="AF319" s="877" t="e">
        <f>Пресс!U319*Пресс!H319/Пресс!J319</f>
        <v>#DIV/0!</v>
      </c>
      <c r="AG319" s="245"/>
      <c r="AH319" s="842" t="e">
        <f t="shared" si="229"/>
        <v>#DIV/0!</v>
      </c>
      <c r="AI319" s="876" t="e">
        <f t="shared" si="208"/>
        <v>#DIV/0!</v>
      </c>
      <c r="AJ319" s="908" t="e">
        <f>Пресс!W319*Пресс!H319/Пресс!I319</f>
        <v>#DIV/0!</v>
      </c>
      <c r="AK319" s="914"/>
      <c r="AL319" s="877" t="e">
        <f>Пресс!W319*Пресс!H319/Пресс!J319</f>
        <v>#DIV/0!</v>
      </c>
      <c r="AM319" s="18"/>
      <c r="AN319" s="908" t="e">
        <f>Пресс!Y319*Пресс!H319/Пресс!I319</f>
        <v>#DIV/0!</v>
      </c>
      <c r="AO319" s="914"/>
      <c r="AP319" s="877" t="e">
        <f>Пресс!Y319*Пресс!H319/Пресс!J319</f>
        <v>#DIV/0!</v>
      </c>
      <c r="AQ319" s="245"/>
      <c r="AR319" s="842" t="e">
        <f t="shared" si="164"/>
        <v>#DIV/0!</v>
      </c>
      <c r="AS319" s="876" t="e">
        <f t="shared" si="209"/>
        <v>#DIV/0!</v>
      </c>
      <c r="AT319" s="825" t="e">
        <f>Пресс!AA319*Пресс!H319/Пресс!I319</f>
        <v>#DIV/0!</v>
      </c>
      <c r="AU319" s="18"/>
      <c r="AV319" s="877" t="e">
        <f>Пресс!AA319*Пресс!H319/Пресс!J319</f>
        <v>#DIV/0!</v>
      </c>
      <c r="AW319" s="18"/>
      <c r="AX319" s="825" t="e">
        <f>Пресс!AC319*Пресс!H319/Пресс!I319</f>
        <v>#DIV/0!</v>
      </c>
      <c r="AY319" s="18"/>
      <c r="AZ319" s="877" t="e">
        <f>Пресс!AC319*Пресс!H319/Пресс!J319</f>
        <v>#DIV/0!</v>
      </c>
      <c r="BA319" s="245"/>
      <c r="BB319" s="842" t="e">
        <f t="shared" si="201"/>
        <v>#DIV/0!</v>
      </c>
      <c r="BC319" s="876" t="e">
        <f t="shared" si="202"/>
        <v>#DIV/0!</v>
      </c>
      <c r="BD319" s="825" t="e">
        <f>Пресс!AE319*Пресс!H319/Пресс!I319</f>
        <v>#DIV/0!</v>
      </c>
      <c r="BE319" s="18"/>
      <c r="BF319" s="877" t="e">
        <f>Пресс!AE319*Пресс!H319/Пресс!J319</f>
        <v>#DIV/0!</v>
      </c>
      <c r="BG319" s="18"/>
      <c r="BH319" s="825" t="e">
        <f>Пресс!AG319*Пресс!H319/Пресс!I319</f>
        <v>#DIV/0!</v>
      </c>
      <c r="BI319" s="29"/>
      <c r="BJ319" s="877" t="e">
        <f>Пресс!AG319*Пресс!H319/Пресс!J319</f>
        <v>#DIV/0!</v>
      </c>
      <c r="BK319" s="245"/>
      <c r="BL319" s="842" t="e">
        <f t="shared" si="203"/>
        <v>#DIV/0!</v>
      </c>
      <c r="BM319" s="876" t="e">
        <f t="shared" si="204"/>
        <v>#DIV/0!</v>
      </c>
      <c r="BN319" s="825" t="e">
        <f>Пресс!AI319*Пресс!H319/Пресс!I319</f>
        <v>#DIV/0!</v>
      </c>
      <c r="BO319" s="18"/>
      <c r="BP319" s="877" t="e">
        <f>Пресс!AI319*Пресс!H319/Пресс!J319</f>
        <v>#DIV/0!</v>
      </c>
      <c r="BQ319" s="18"/>
      <c r="BR319" s="825" t="e">
        <f>Пресс!AK319*Пресс!H319/Пресс!I319</f>
        <v>#DIV/0!</v>
      </c>
      <c r="BS319" s="18"/>
      <c r="BT319" s="877" t="e">
        <f>Пресс!AK319*Пресс!H319/Пресс!J319</f>
        <v>#DIV/0!</v>
      </c>
      <c r="BU319" s="245"/>
      <c r="BV319" s="842" t="e">
        <f t="shared" si="205"/>
        <v>#DIV/0!</v>
      </c>
      <c r="BW319" s="876" t="e">
        <f t="shared" si="206"/>
        <v>#DIV/0!</v>
      </c>
      <c r="BX319" s="825" t="e">
        <f>Пресс!AM319*Пресс!H319/Пресс!I319</f>
        <v>#DIV/0!</v>
      </c>
      <c r="BY319" s="18"/>
      <c r="BZ319" s="877" t="e">
        <f>Пресс!AM319*Пресс!H319/Пресс!J319</f>
        <v>#DIV/0!</v>
      </c>
      <c r="CA319" s="18"/>
      <c r="CB319" s="825" t="e">
        <f>Пресс!AO319*Пресс!H319/Пресс!I319</f>
        <v>#DIV/0!</v>
      </c>
      <c r="CC319" s="18"/>
      <c r="CD319" s="877" t="e">
        <f>Пресс!AO319*Пресс!H319/Пресс!J319</f>
        <v>#DIV/0!</v>
      </c>
      <c r="CE319" s="302"/>
      <c r="CF319" s="810" t="e">
        <f t="shared" si="238"/>
        <v>#DIV/0!</v>
      </c>
      <c r="CG319" s="266">
        <f t="shared" ref="CG319:CG337" si="240">SUM(CI319,CK319)</f>
        <v>0</v>
      </c>
      <c r="CH319" s="229" t="e">
        <f>Пресс!AQ319*Пресс!H319/Пресс!I319</f>
        <v>#DIV/0!</v>
      </c>
      <c r="CI319" s="261"/>
      <c r="CJ319" s="229" t="e">
        <f>Пресс!AS319*Пресс!H319/Пресс!I319</f>
        <v>#DIV/0!</v>
      </c>
      <c r="CK319" s="35"/>
      <c r="CL319" s="294" t="e">
        <f t="shared" si="239"/>
        <v>#DIV/0!</v>
      </c>
      <c r="CM319" s="266">
        <f t="shared" ref="CM319:CM337" si="241">SUM(CO319,CQ319)</f>
        <v>0</v>
      </c>
      <c r="CN319" s="229" t="e">
        <f>Пресс!AU319*Пресс!H319/Пресс!I319</f>
        <v>#DIV/0!</v>
      </c>
      <c r="CO319" s="42"/>
      <c r="CP319" s="229" t="e">
        <f>Пресс!AW319*Пресс!H319/Пресс!I319</f>
        <v>#DIV/0!</v>
      </c>
      <c r="CQ319" s="55"/>
    </row>
    <row r="320" spans="1:95" ht="19.5" hidden="1" customHeight="1" outlineLevel="1" thickBot="1" x14ac:dyDescent="0.25">
      <c r="A320" s="206"/>
      <c r="B320" s="1224"/>
      <c r="C320" s="336"/>
      <c r="D320" s="821">
        <f>Пресс!E320</f>
        <v>0</v>
      </c>
      <c r="E320" s="201">
        <f>Пресс!F320</f>
        <v>0</v>
      </c>
      <c r="F320" s="822">
        <f>Пресс!G320</f>
        <v>0</v>
      </c>
      <c r="G320" s="822"/>
      <c r="H320" s="822"/>
      <c r="I320" s="822"/>
      <c r="J320" s="825" t="e">
        <f>Пресс!K320*Пресс!H320/Пресс!I320</f>
        <v>#DIV/0!</v>
      </c>
      <c r="K320" s="826" t="e">
        <f t="shared" si="216"/>
        <v>#DIV/0!</v>
      </c>
      <c r="L320" s="818" t="e">
        <f>Пресс!K320*Пресс!H320/Пресс!J320</f>
        <v>#DIV/0!</v>
      </c>
      <c r="M320" s="962" t="e">
        <f t="shared" si="217"/>
        <v>#DIV/0!</v>
      </c>
      <c r="N320" s="950" t="e">
        <f t="shared" si="227"/>
        <v>#DIV/0!</v>
      </c>
      <c r="O320" s="876" t="e">
        <f t="shared" si="222"/>
        <v>#DIV/0!</v>
      </c>
      <c r="P320" s="825" t="e">
        <f>Пресс!O320*Пресс!H320/Пресс!I320</f>
        <v>#DIV/0!</v>
      </c>
      <c r="Q320" s="18"/>
      <c r="R320" s="877" t="e">
        <f>Пресс!O320*Пресс!H320/Пресс!J320</f>
        <v>#DIV/0!</v>
      </c>
      <c r="S320" s="18"/>
      <c r="T320" s="825" t="e">
        <f>Пресс!Q320*Пресс!H320/Пресс!I320</f>
        <v>#DIV/0!</v>
      </c>
      <c r="U320" s="18"/>
      <c r="V320" s="877" t="e">
        <f>Пресс!Q320*Пресс!H320/Пресс!J320</f>
        <v>#DIV/0!</v>
      </c>
      <c r="W320" s="245"/>
      <c r="X320" s="842" t="e">
        <f t="shared" si="228"/>
        <v>#DIV/0!</v>
      </c>
      <c r="Y320" s="876" t="e">
        <f t="shared" si="200"/>
        <v>#DIV/0!</v>
      </c>
      <c r="Z320" s="825" t="e">
        <f>Пресс!S320*Пресс!H320/Пресс!I320</f>
        <v>#DIV/0!</v>
      </c>
      <c r="AA320" s="18"/>
      <c r="AB320" s="877" t="e">
        <f>Пресс!S320*Пресс!H320/Пресс!J320</f>
        <v>#DIV/0!</v>
      </c>
      <c r="AC320" s="18"/>
      <c r="AD320" s="825" t="e">
        <f>Пресс!U320*Пресс!H320/Пресс!I320</f>
        <v>#DIV/0!</v>
      </c>
      <c r="AE320" s="18"/>
      <c r="AF320" s="877" t="e">
        <f>Пресс!U320*Пресс!H320/Пресс!J320</f>
        <v>#DIV/0!</v>
      </c>
      <c r="AG320" s="245"/>
      <c r="AH320" s="842" t="e">
        <f t="shared" si="229"/>
        <v>#DIV/0!</v>
      </c>
      <c r="AI320" s="876" t="e">
        <f t="shared" si="208"/>
        <v>#DIV/0!</v>
      </c>
      <c r="AJ320" s="908" t="e">
        <f>Пресс!W320*Пресс!H320/Пресс!I320</f>
        <v>#DIV/0!</v>
      </c>
      <c r="AK320" s="914"/>
      <c r="AL320" s="877" t="e">
        <f>Пресс!W320*Пресс!H320/Пресс!J320</f>
        <v>#DIV/0!</v>
      </c>
      <c r="AM320" s="18"/>
      <c r="AN320" s="908" t="e">
        <f>Пресс!Y320*Пресс!H320/Пресс!I320</f>
        <v>#DIV/0!</v>
      </c>
      <c r="AO320" s="914"/>
      <c r="AP320" s="877" t="e">
        <f>Пресс!Y320*Пресс!H320/Пресс!J320</f>
        <v>#DIV/0!</v>
      </c>
      <c r="AQ320" s="245"/>
      <c r="AR320" s="842" t="e">
        <f t="shared" si="164"/>
        <v>#DIV/0!</v>
      </c>
      <c r="AS320" s="876" t="e">
        <f t="shared" si="209"/>
        <v>#DIV/0!</v>
      </c>
      <c r="AT320" s="825" t="e">
        <f>Пресс!AA320*Пресс!H320/Пресс!I320</f>
        <v>#DIV/0!</v>
      </c>
      <c r="AU320" s="18"/>
      <c r="AV320" s="877" t="e">
        <f>Пресс!AA320*Пресс!H320/Пресс!J320</f>
        <v>#DIV/0!</v>
      </c>
      <c r="AW320" s="18"/>
      <c r="AX320" s="825" t="e">
        <f>Пресс!AC320*Пресс!H320/Пресс!I320</f>
        <v>#DIV/0!</v>
      </c>
      <c r="AY320" s="18"/>
      <c r="AZ320" s="877" t="e">
        <f>Пресс!AC320*Пресс!H320/Пресс!J320</f>
        <v>#DIV/0!</v>
      </c>
      <c r="BA320" s="245"/>
      <c r="BB320" s="842" t="e">
        <f t="shared" si="201"/>
        <v>#DIV/0!</v>
      </c>
      <c r="BC320" s="876" t="e">
        <f t="shared" si="202"/>
        <v>#DIV/0!</v>
      </c>
      <c r="BD320" s="825" t="e">
        <f>Пресс!AE320*Пресс!H320/Пресс!I320</f>
        <v>#DIV/0!</v>
      </c>
      <c r="BE320" s="18"/>
      <c r="BF320" s="877" t="e">
        <f>Пресс!AE320*Пресс!H320/Пресс!J320</f>
        <v>#DIV/0!</v>
      </c>
      <c r="BG320" s="18"/>
      <c r="BH320" s="825" t="e">
        <f>Пресс!AG320*Пресс!H320/Пресс!I320</f>
        <v>#DIV/0!</v>
      </c>
      <c r="BI320" s="29"/>
      <c r="BJ320" s="877" t="e">
        <f>Пресс!AG320*Пресс!H320/Пресс!J320</f>
        <v>#DIV/0!</v>
      </c>
      <c r="BK320" s="245"/>
      <c r="BL320" s="842" t="e">
        <f t="shared" si="203"/>
        <v>#DIV/0!</v>
      </c>
      <c r="BM320" s="876" t="e">
        <f t="shared" si="204"/>
        <v>#DIV/0!</v>
      </c>
      <c r="BN320" s="825" t="e">
        <f>Пресс!AI320*Пресс!H320/Пресс!I320</f>
        <v>#DIV/0!</v>
      </c>
      <c r="BO320" s="18"/>
      <c r="BP320" s="877" t="e">
        <f>Пресс!AI320*Пресс!H320/Пресс!J320</f>
        <v>#DIV/0!</v>
      </c>
      <c r="BQ320" s="18"/>
      <c r="BR320" s="825" t="e">
        <f>Пресс!AK320*Пресс!H320/Пресс!I320</f>
        <v>#DIV/0!</v>
      </c>
      <c r="BS320" s="18"/>
      <c r="BT320" s="877" t="e">
        <f>Пресс!AK320*Пресс!H320/Пресс!J320</f>
        <v>#DIV/0!</v>
      </c>
      <c r="BU320" s="245"/>
      <c r="BV320" s="842" t="e">
        <f t="shared" si="205"/>
        <v>#DIV/0!</v>
      </c>
      <c r="BW320" s="876" t="e">
        <f t="shared" si="206"/>
        <v>#DIV/0!</v>
      </c>
      <c r="BX320" s="825" t="e">
        <f>Пресс!AM320*Пресс!H320/Пресс!I320</f>
        <v>#DIV/0!</v>
      </c>
      <c r="BY320" s="18"/>
      <c r="BZ320" s="877" t="e">
        <f>Пресс!AM320*Пресс!H320/Пресс!J320</f>
        <v>#DIV/0!</v>
      </c>
      <c r="CA320" s="18"/>
      <c r="CB320" s="825" t="e">
        <f>Пресс!AO320*Пресс!H320/Пресс!I320</f>
        <v>#DIV/0!</v>
      </c>
      <c r="CC320" s="18"/>
      <c r="CD320" s="877" t="e">
        <f>Пресс!AO320*Пресс!H320/Пресс!J320</f>
        <v>#DIV/0!</v>
      </c>
      <c r="CE320" s="302"/>
      <c r="CF320" s="810" t="e">
        <f t="shared" ref="CF320:CF333" si="242">SUM(CH320,CJ320)</f>
        <v>#DIV/0!</v>
      </c>
      <c r="CG320" s="266">
        <f t="shared" ref="CG320:CG333" si="243">SUM(CI320,CK320)</f>
        <v>0</v>
      </c>
      <c r="CH320" s="229" t="e">
        <f>Пресс!AQ320*Пресс!H320/Пресс!I320</f>
        <v>#DIV/0!</v>
      </c>
      <c r="CI320" s="261"/>
      <c r="CJ320" s="229" t="e">
        <f>Пресс!AS320*Пресс!H320/Пресс!I320</f>
        <v>#DIV/0!</v>
      </c>
      <c r="CK320" s="32"/>
      <c r="CL320" s="294" t="e">
        <f t="shared" ref="CL320:CL333" si="244">SUM(CN320,CP320)</f>
        <v>#DIV/0!</v>
      </c>
      <c r="CM320" s="266">
        <f t="shared" ref="CM320:CM333" si="245">SUM(CO320,CQ320)</f>
        <v>0</v>
      </c>
      <c r="CN320" s="229" t="e">
        <f>Пресс!AU320*Пресс!H320/Пресс!I320</f>
        <v>#DIV/0!</v>
      </c>
      <c r="CO320" s="42"/>
      <c r="CP320" s="229" t="e">
        <f>Пресс!AW320*Пресс!H320/Пресс!I320</f>
        <v>#DIV/0!</v>
      </c>
      <c r="CQ320" s="296"/>
    </row>
    <row r="321" spans="1:95" ht="19.5" hidden="1" customHeight="1" outlineLevel="1" thickBot="1" x14ac:dyDescent="0.25">
      <c r="A321" s="206"/>
      <c r="B321" s="1224"/>
      <c r="C321" s="336"/>
      <c r="D321" s="821">
        <f>Пресс!E321</f>
        <v>0</v>
      </c>
      <c r="E321" s="201">
        <f>Пресс!F321</f>
        <v>0</v>
      </c>
      <c r="F321" s="822">
        <f>Пресс!G321</f>
        <v>0</v>
      </c>
      <c r="G321" s="822"/>
      <c r="H321" s="822"/>
      <c r="I321" s="822"/>
      <c r="J321" s="825" t="e">
        <f>Пресс!K321*Пресс!H321/Пресс!I321</f>
        <v>#DIV/0!</v>
      </c>
      <c r="K321" s="826" t="e">
        <f t="shared" si="216"/>
        <v>#DIV/0!</v>
      </c>
      <c r="L321" s="818" t="e">
        <f>Пресс!K321*Пресс!H321/Пресс!J321</f>
        <v>#DIV/0!</v>
      </c>
      <c r="M321" s="962" t="e">
        <f t="shared" si="217"/>
        <v>#DIV/0!</v>
      </c>
      <c r="N321" s="950" t="e">
        <f t="shared" si="227"/>
        <v>#DIV/0!</v>
      </c>
      <c r="O321" s="876" t="e">
        <f t="shared" si="222"/>
        <v>#DIV/0!</v>
      </c>
      <c r="P321" s="825" t="e">
        <f>Пресс!O321*Пресс!H321/Пресс!I321</f>
        <v>#DIV/0!</v>
      </c>
      <c r="Q321" s="18"/>
      <c r="R321" s="877" t="e">
        <f>Пресс!O321*Пресс!H321/Пресс!J321</f>
        <v>#DIV/0!</v>
      </c>
      <c r="S321" s="18"/>
      <c r="T321" s="825" t="e">
        <f>Пресс!Q321*Пресс!H321/Пресс!I321</f>
        <v>#DIV/0!</v>
      </c>
      <c r="U321" s="18"/>
      <c r="V321" s="877" t="e">
        <f>Пресс!Q321*Пресс!H321/Пресс!J321</f>
        <v>#DIV/0!</v>
      </c>
      <c r="W321" s="245"/>
      <c r="X321" s="842" t="e">
        <f t="shared" si="228"/>
        <v>#DIV/0!</v>
      </c>
      <c r="Y321" s="876" t="e">
        <f t="shared" si="200"/>
        <v>#DIV/0!</v>
      </c>
      <c r="Z321" s="825" t="e">
        <f>Пресс!S321*Пресс!H321/Пресс!I321</f>
        <v>#DIV/0!</v>
      </c>
      <c r="AA321" s="18"/>
      <c r="AB321" s="877" t="e">
        <f>Пресс!S321*Пресс!H321/Пресс!J321</f>
        <v>#DIV/0!</v>
      </c>
      <c r="AC321" s="18"/>
      <c r="AD321" s="825" t="e">
        <f>Пресс!U321*Пресс!H321/Пресс!I321</f>
        <v>#DIV/0!</v>
      </c>
      <c r="AE321" s="18"/>
      <c r="AF321" s="877" t="e">
        <f>Пресс!U321*Пресс!H321/Пресс!J321</f>
        <v>#DIV/0!</v>
      </c>
      <c r="AG321" s="245"/>
      <c r="AH321" s="842" t="e">
        <f t="shared" si="229"/>
        <v>#DIV/0!</v>
      </c>
      <c r="AI321" s="876" t="e">
        <f t="shared" si="208"/>
        <v>#DIV/0!</v>
      </c>
      <c r="AJ321" s="908" t="e">
        <f>Пресс!W321*Пресс!H321/Пресс!I321</f>
        <v>#DIV/0!</v>
      </c>
      <c r="AK321" s="914"/>
      <c r="AL321" s="877" t="e">
        <f>Пресс!W321*Пресс!H321/Пресс!J321</f>
        <v>#DIV/0!</v>
      </c>
      <c r="AM321" s="18"/>
      <c r="AN321" s="908" t="e">
        <f>Пресс!Y321*Пресс!H321/Пресс!I321</f>
        <v>#DIV/0!</v>
      </c>
      <c r="AO321" s="914"/>
      <c r="AP321" s="877" t="e">
        <f>Пресс!Y321*Пресс!H321/Пресс!J321</f>
        <v>#DIV/0!</v>
      </c>
      <c r="AQ321" s="245"/>
      <c r="AR321" s="842" t="e">
        <f t="shared" si="164"/>
        <v>#DIV/0!</v>
      </c>
      <c r="AS321" s="876" t="e">
        <f t="shared" si="209"/>
        <v>#DIV/0!</v>
      </c>
      <c r="AT321" s="825" t="e">
        <f>Пресс!AA321*Пресс!H321/Пресс!I321</f>
        <v>#DIV/0!</v>
      </c>
      <c r="AU321" s="18"/>
      <c r="AV321" s="877" t="e">
        <f>Пресс!AA321*Пресс!H321/Пресс!J321</f>
        <v>#DIV/0!</v>
      </c>
      <c r="AW321" s="18"/>
      <c r="AX321" s="825" t="e">
        <f>Пресс!AC321*Пресс!H321/Пресс!I321</f>
        <v>#DIV/0!</v>
      </c>
      <c r="AY321" s="18"/>
      <c r="AZ321" s="877" t="e">
        <f>Пресс!AC321*Пресс!H321/Пресс!J321</f>
        <v>#DIV/0!</v>
      </c>
      <c r="BA321" s="245"/>
      <c r="BB321" s="842" t="e">
        <f t="shared" si="201"/>
        <v>#DIV/0!</v>
      </c>
      <c r="BC321" s="876" t="e">
        <f t="shared" si="202"/>
        <v>#DIV/0!</v>
      </c>
      <c r="BD321" s="825" t="e">
        <f>Пресс!AE321*Пресс!H321/Пресс!I321</f>
        <v>#DIV/0!</v>
      </c>
      <c r="BE321" s="18"/>
      <c r="BF321" s="877" t="e">
        <f>Пресс!AE321*Пресс!H321/Пресс!J321</f>
        <v>#DIV/0!</v>
      </c>
      <c r="BG321" s="18"/>
      <c r="BH321" s="825" t="e">
        <f>Пресс!AG321*Пресс!H321/Пресс!I321</f>
        <v>#DIV/0!</v>
      </c>
      <c r="BI321" s="29"/>
      <c r="BJ321" s="877" t="e">
        <f>Пресс!AG321*Пресс!H321/Пресс!J321</f>
        <v>#DIV/0!</v>
      </c>
      <c r="BK321" s="245"/>
      <c r="BL321" s="842" t="e">
        <f t="shared" si="203"/>
        <v>#DIV/0!</v>
      </c>
      <c r="BM321" s="876" t="e">
        <f t="shared" si="204"/>
        <v>#DIV/0!</v>
      </c>
      <c r="BN321" s="825" t="e">
        <f>Пресс!AI321*Пресс!H321/Пресс!I321</f>
        <v>#DIV/0!</v>
      </c>
      <c r="BO321" s="18"/>
      <c r="BP321" s="877" t="e">
        <f>Пресс!AI321*Пресс!H321/Пресс!J321</f>
        <v>#DIV/0!</v>
      </c>
      <c r="BQ321" s="18"/>
      <c r="BR321" s="825" t="e">
        <f>Пресс!AK321*Пресс!H321/Пресс!I321</f>
        <v>#DIV/0!</v>
      </c>
      <c r="BS321" s="18"/>
      <c r="BT321" s="877" t="e">
        <f>Пресс!AK321*Пресс!H321/Пресс!J321</f>
        <v>#DIV/0!</v>
      </c>
      <c r="BU321" s="245"/>
      <c r="BV321" s="842" t="e">
        <f t="shared" si="205"/>
        <v>#DIV/0!</v>
      </c>
      <c r="BW321" s="876" t="e">
        <f t="shared" si="206"/>
        <v>#DIV/0!</v>
      </c>
      <c r="BX321" s="825" t="e">
        <f>Пресс!AM321*Пресс!H321/Пресс!I321</f>
        <v>#DIV/0!</v>
      </c>
      <c r="BY321" s="18"/>
      <c r="BZ321" s="877" t="e">
        <f>Пресс!AM321*Пресс!H321/Пресс!J321</f>
        <v>#DIV/0!</v>
      </c>
      <c r="CA321" s="18"/>
      <c r="CB321" s="825" t="e">
        <f>Пресс!AO321*Пресс!H321/Пресс!I321</f>
        <v>#DIV/0!</v>
      </c>
      <c r="CC321" s="18"/>
      <c r="CD321" s="877" t="e">
        <f>Пресс!AO321*Пресс!H321/Пресс!J321</f>
        <v>#DIV/0!</v>
      </c>
      <c r="CE321" s="302"/>
      <c r="CF321" s="810" t="e">
        <f t="shared" si="242"/>
        <v>#DIV/0!</v>
      </c>
      <c r="CG321" s="266">
        <f t="shared" si="243"/>
        <v>0</v>
      </c>
      <c r="CH321" s="229" t="e">
        <f>Пресс!AQ321*Пресс!H321/Пресс!I321</f>
        <v>#DIV/0!</v>
      </c>
      <c r="CI321" s="261"/>
      <c r="CJ321" s="229" t="e">
        <f>Пресс!AS321*Пресс!H321/Пресс!I321</f>
        <v>#DIV/0!</v>
      </c>
      <c r="CK321" s="32"/>
      <c r="CL321" s="294" t="e">
        <f t="shared" si="244"/>
        <v>#DIV/0!</v>
      </c>
      <c r="CM321" s="266">
        <f t="shared" si="245"/>
        <v>0</v>
      </c>
      <c r="CN321" s="229" t="e">
        <f>Пресс!AU321*Пресс!H321/Пресс!I321</f>
        <v>#DIV/0!</v>
      </c>
      <c r="CO321" s="42"/>
      <c r="CP321" s="229" t="e">
        <f>Пресс!AW321*Пресс!H321/Пресс!I321</f>
        <v>#DIV/0!</v>
      </c>
      <c r="CQ321" s="296"/>
    </row>
    <row r="322" spans="1:95" ht="19.5" hidden="1" customHeight="1" outlineLevel="1" thickBot="1" x14ac:dyDescent="0.25">
      <c r="A322" s="206"/>
      <c r="B322" s="1224"/>
      <c r="C322" s="336"/>
      <c r="D322" s="821">
        <f>Пресс!E322</f>
        <v>0</v>
      </c>
      <c r="E322" s="201">
        <f>Пресс!F322</f>
        <v>0</v>
      </c>
      <c r="F322" s="822">
        <f>Пресс!G322</f>
        <v>0</v>
      </c>
      <c r="G322" s="822"/>
      <c r="H322" s="822"/>
      <c r="I322" s="822"/>
      <c r="J322" s="825" t="e">
        <f>Пресс!K322*Пресс!H322/Пресс!I322</f>
        <v>#DIV/0!</v>
      </c>
      <c r="K322" s="826" t="e">
        <f t="shared" si="216"/>
        <v>#DIV/0!</v>
      </c>
      <c r="L322" s="818" t="e">
        <f>Пресс!K322*Пресс!H322/Пресс!J322</f>
        <v>#DIV/0!</v>
      </c>
      <c r="M322" s="962" t="e">
        <f t="shared" si="217"/>
        <v>#DIV/0!</v>
      </c>
      <c r="N322" s="950" t="e">
        <f t="shared" si="227"/>
        <v>#DIV/0!</v>
      </c>
      <c r="O322" s="876" t="e">
        <f t="shared" si="222"/>
        <v>#DIV/0!</v>
      </c>
      <c r="P322" s="825" t="e">
        <f>Пресс!O322*Пресс!H322/Пресс!I322</f>
        <v>#DIV/0!</v>
      </c>
      <c r="Q322" s="18"/>
      <c r="R322" s="877" t="e">
        <f>Пресс!O322*Пресс!H322/Пресс!J322</f>
        <v>#DIV/0!</v>
      </c>
      <c r="S322" s="18"/>
      <c r="T322" s="825" t="e">
        <f>Пресс!Q322*Пресс!H322/Пресс!I322</f>
        <v>#DIV/0!</v>
      </c>
      <c r="U322" s="18"/>
      <c r="V322" s="877" t="e">
        <f>Пресс!Q322*Пресс!H322/Пресс!J322</f>
        <v>#DIV/0!</v>
      </c>
      <c r="W322" s="245"/>
      <c r="X322" s="842" t="e">
        <f t="shared" si="228"/>
        <v>#DIV/0!</v>
      </c>
      <c r="Y322" s="876" t="e">
        <f t="shared" si="200"/>
        <v>#DIV/0!</v>
      </c>
      <c r="Z322" s="825" t="e">
        <f>Пресс!S322*Пресс!H322/Пресс!I322</f>
        <v>#DIV/0!</v>
      </c>
      <c r="AA322" s="18"/>
      <c r="AB322" s="877" t="e">
        <f>Пресс!S322*Пресс!H322/Пресс!J322</f>
        <v>#DIV/0!</v>
      </c>
      <c r="AC322" s="18"/>
      <c r="AD322" s="825" t="e">
        <f>Пресс!U322*Пресс!H322/Пресс!I322</f>
        <v>#DIV/0!</v>
      </c>
      <c r="AE322" s="18"/>
      <c r="AF322" s="877" t="e">
        <f>Пресс!U322*Пресс!H322/Пресс!J322</f>
        <v>#DIV/0!</v>
      </c>
      <c r="AG322" s="245"/>
      <c r="AH322" s="842" t="e">
        <f t="shared" si="229"/>
        <v>#DIV/0!</v>
      </c>
      <c r="AI322" s="876" t="e">
        <f t="shared" si="208"/>
        <v>#DIV/0!</v>
      </c>
      <c r="AJ322" s="908" t="e">
        <f>Пресс!W322*Пресс!H322/Пресс!I322</f>
        <v>#DIV/0!</v>
      </c>
      <c r="AK322" s="914"/>
      <c r="AL322" s="877" t="e">
        <f>Пресс!W322*Пресс!H322/Пресс!J322</f>
        <v>#DIV/0!</v>
      </c>
      <c r="AM322" s="18"/>
      <c r="AN322" s="908" t="e">
        <f>Пресс!Y322*Пресс!H322/Пресс!I322</f>
        <v>#DIV/0!</v>
      </c>
      <c r="AO322" s="914"/>
      <c r="AP322" s="877" t="e">
        <f>Пресс!Y322*Пресс!H322/Пресс!J322</f>
        <v>#DIV/0!</v>
      </c>
      <c r="AQ322" s="245"/>
      <c r="AR322" s="842" t="e">
        <f t="shared" si="164"/>
        <v>#DIV/0!</v>
      </c>
      <c r="AS322" s="876" t="e">
        <f t="shared" si="209"/>
        <v>#DIV/0!</v>
      </c>
      <c r="AT322" s="825" t="e">
        <f>Пресс!AA322*Пресс!H322/Пресс!I322</f>
        <v>#DIV/0!</v>
      </c>
      <c r="AU322" s="18"/>
      <c r="AV322" s="877" t="e">
        <f>Пресс!AA322*Пресс!H322/Пресс!J322</f>
        <v>#DIV/0!</v>
      </c>
      <c r="AW322" s="18"/>
      <c r="AX322" s="825" t="e">
        <f>Пресс!AC322*Пресс!H322/Пресс!I322</f>
        <v>#DIV/0!</v>
      </c>
      <c r="AY322" s="18"/>
      <c r="AZ322" s="877" t="e">
        <f>Пресс!AC322*Пресс!H322/Пресс!J322</f>
        <v>#DIV/0!</v>
      </c>
      <c r="BA322" s="245"/>
      <c r="BB322" s="842" t="e">
        <f t="shared" si="201"/>
        <v>#DIV/0!</v>
      </c>
      <c r="BC322" s="876" t="e">
        <f t="shared" si="202"/>
        <v>#DIV/0!</v>
      </c>
      <c r="BD322" s="825" t="e">
        <f>Пресс!AE322*Пресс!H322/Пресс!I322</f>
        <v>#DIV/0!</v>
      </c>
      <c r="BE322" s="18"/>
      <c r="BF322" s="877" t="e">
        <f>Пресс!AE322*Пресс!H322/Пресс!J322</f>
        <v>#DIV/0!</v>
      </c>
      <c r="BG322" s="18"/>
      <c r="BH322" s="825" t="e">
        <f>Пресс!AG322*Пресс!H322/Пресс!I322</f>
        <v>#DIV/0!</v>
      </c>
      <c r="BI322" s="29"/>
      <c r="BJ322" s="877" t="e">
        <f>Пресс!AG322*Пресс!H322/Пресс!J322</f>
        <v>#DIV/0!</v>
      </c>
      <c r="BK322" s="245"/>
      <c r="BL322" s="842" t="e">
        <f t="shared" si="203"/>
        <v>#DIV/0!</v>
      </c>
      <c r="BM322" s="876" t="e">
        <f t="shared" si="204"/>
        <v>#DIV/0!</v>
      </c>
      <c r="BN322" s="825" t="e">
        <f>Пресс!AI322*Пресс!H322/Пресс!I322</f>
        <v>#DIV/0!</v>
      </c>
      <c r="BO322" s="18"/>
      <c r="BP322" s="877" t="e">
        <f>Пресс!AI322*Пресс!H322/Пресс!J322</f>
        <v>#DIV/0!</v>
      </c>
      <c r="BQ322" s="18"/>
      <c r="BR322" s="825" t="e">
        <f>Пресс!AK322*Пресс!H322/Пресс!I322</f>
        <v>#DIV/0!</v>
      </c>
      <c r="BS322" s="18"/>
      <c r="BT322" s="877" t="e">
        <f>Пресс!AK322*Пресс!H322/Пресс!J322</f>
        <v>#DIV/0!</v>
      </c>
      <c r="BU322" s="245"/>
      <c r="BV322" s="842" t="e">
        <f t="shared" si="205"/>
        <v>#DIV/0!</v>
      </c>
      <c r="BW322" s="876" t="e">
        <f t="shared" si="206"/>
        <v>#DIV/0!</v>
      </c>
      <c r="BX322" s="825" t="e">
        <f>Пресс!AM322*Пресс!H322/Пресс!I322</f>
        <v>#DIV/0!</v>
      </c>
      <c r="BY322" s="18"/>
      <c r="BZ322" s="877" t="e">
        <f>Пресс!AM322*Пресс!H322/Пресс!J322</f>
        <v>#DIV/0!</v>
      </c>
      <c r="CA322" s="18"/>
      <c r="CB322" s="825" t="e">
        <f>Пресс!AO322*Пресс!H322/Пресс!I322</f>
        <v>#DIV/0!</v>
      </c>
      <c r="CC322" s="18"/>
      <c r="CD322" s="877" t="e">
        <f>Пресс!AO322*Пресс!H322/Пресс!J322</f>
        <v>#DIV/0!</v>
      </c>
      <c r="CE322" s="302"/>
      <c r="CF322" s="810" t="e">
        <f t="shared" si="242"/>
        <v>#DIV/0!</v>
      </c>
      <c r="CG322" s="266">
        <f t="shared" si="243"/>
        <v>0</v>
      </c>
      <c r="CH322" s="229" t="e">
        <f>Пресс!AQ322*Пресс!H322/Пресс!I322</f>
        <v>#DIV/0!</v>
      </c>
      <c r="CI322" s="261"/>
      <c r="CJ322" s="229" t="e">
        <f>Пресс!AS322*Пресс!H322/Пресс!I322</f>
        <v>#DIV/0!</v>
      </c>
      <c r="CK322" s="32"/>
      <c r="CL322" s="294" t="e">
        <f t="shared" si="244"/>
        <v>#DIV/0!</v>
      </c>
      <c r="CM322" s="266">
        <f t="shared" si="245"/>
        <v>0</v>
      </c>
      <c r="CN322" s="229" t="e">
        <f>Пресс!AU322*Пресс!H322/Пресс!I322</f>
        <v>#DIV/0!</v>
      </c>
      <c r="CO322" s="42"/>
      <c r="CP322" s="229" t="e">
        <f>Пресс!AW322*Пресс!H322/Пресс!I322</f>
        <v>#DIV/0!</v>
      </c>
      <c r="CQ322" s="296"/>
    </row>
    <row r="323" spans="1:95" ht="19.5" hidden="1" customHeight="1" outlineLevel="1" thickBot="1" x14ac:dyDescent="0.25">
      <c r="A323" s="206"/>
      <c r="B323" s="1224"/>
      <c r="C323" s="336"/>
      <c r="D323" s="821">
        <f>Пресс!E323</f>
        <v>0</v>
      </c>
      <c r="E323" s="201">
        <f>Пресс!F323</f>
        <v>0</v>
      </c>
      <c r="F323" s="822">
        <f>Пресс!G323</f>
        <v>0</v>
      </c>
      <c r="G323" s="822"/>
      <c r="H323" s="822"/>
      <c r="I323" s="822"/>
      <c r="J323" s="825" t="e">
        <f>Пресс!K323*Пресс!H323/Пресс!I323</f>
        <v>#DIV/0!</v>
      </c>
      <c r="K323" s="826" t="e">
        <f t="shared" si="216"/>
        <v>#DIV/0!</v>
      </c>
      <c r="L323" s="818" t="e">
        <f>Пресс!K323*Пресс!H323/Пресс!J323</f>
        <v>#DIV/0!</v>
      </c>
      <c r="M323" s="962" t="e">
        <f t="shared" si="217"/>
        <v>#DIV/0!</v>
      </c>
      <c r="N323" s="950" t="e">
        <f t="shared" si="227"/>
        <v>#DIV/0!</v>
      </c>
      <c r="O323" s="876" t="e">
        <f t="shared" si="222"/>
        <v>#DIV/0!</v>
      </c>
      <c r="P323" s="825" t="e">
        <f>Пресс!O323*Пресс!H323/Пресс!I323</f>
        <v>#DIV/0!</v>
      </c>
      <c r="Q323" s="18"/>
      <c r="R323" s="877" t="e">
        <f>Пресс!O323*Пресс!H323/Пресс!J323</f>
        <v>#DIV/0!</v>
      </c>
      <c r="S323" s="18"/>
      <c r="T323" s="825" t="e">
        <f>Пресс!Q323*Пресс!H323/Пресс!I323</f>
        <v>#DIV/0!</v>
      </c>
      <c r="U323" s="18"/>
      <c r="V323" s="877" t="e">
        <f>Пресс!Q323*Пресс!H323/Пресс!J323</f>
        <v>#DIV/0!</v>
      </c>
      <c r="W323" s="245"/>
      <c r="X323" s="842" t="e">
        <f t="shared" si="228"/>
        <v>#DIV/0!</v>
      </c>
      <c r="Y323" s="876" t="e">
        <f t="shared" si="200"/>
        <v>#DIV/0!</v>
      </c>
      <c r="Z323" s="825" t="e">
        <f>Пресс!S323*Пресс!H323/Пресс!I323</f>
        <v>#DIV/0!</v>
      </c>
      <c r="AA323" s="18"/>
      <c r="AB323" s="877" t="e">
        <f>Пресс!S323*Пресс!H323/Пресс!J323</f>
        <v>#DIV/0!</v>
      </c>
      <c r="AC323" s="18"/>
      <c r="AD323" s="825" t="e">
        <f>Пресс!U323*Пресс!H323/Пресс!I323</f>
        <v>#DIV/0!</v>
      </c>
      <c r="AE323" s="18"/>
      <c r="AF323" s="877" t="e">
        <f>Пресс!U323*Пресс!H323/Пресс!J323</f>
        <v>#DIV/0!</v>
      </c>
      <c r="AG323" s="245"/>
      <c r="AH323" s="842" t="e">
        <f t="shared" si="229"/>
        <v>#DIV/0!</v>
      </c>
      <c r="AI323" s="876" t="e">
        <f t="shared" si="208"/>
        <v>#DIV/0!</v>
      </c>
      <c r="AJ323" s="908" t="e">
        <f>Пресс!W323*Пресс!H323/Пресс!I323</f>
        <v>#DIV/0!</v>
      </c>
      <c r="AK323" s="914"/>
      <c r="AL323" s="877" t="e">
        <f>Пресс!W323*Пресс!H323/Пресс!J323</f>
        <v>#DIV/0!</v>
      </c>
      <c r="AM323" s="18"/>
      <c r="AN323" s="908" t="e">
        <f>Пресс!Y323*Пресс!H323/Пресс!I323</f>
        <v>#DIV/0!</v>
      </c>
      <c r="AO323" s="914"/>
      <c r="AP323" s="877" t="e">
        <f>Пресс!Y323*Пресс!H323/Пресс!J323</f>
        <v>#DIV/0!</v>
      </c>
      <c r="AQ323" s="245"/>
      <c r="AR323" s="842" t="e">
        <f t="shared" si="164"/>
        <v>#DIV/0!</v>
      </c>
      <c r="AS323" s="876" t="e">
        <f t="shared" si="209"/>
        <v>#DIV/0!</v>
      </c>
      <c r="AT323" s="825" t="e">
        <f>Пресс!AA323*Пресс!H323/Пресс!I323</f>
        <v>#DIV/0!</v>
      </c>
      <c r="AU323" s="18"/>
      <c r="AV323" s="877" t="e">
        <f>Пресс!AA323*Пресс!H323/Пресс!J323</f>
        <v>#DIV/0!</v>
      </c>
      <c r="AW323" s="18"/>
      <c r="AX323" s="825" t="e">
        <f>Пресс!AC323*Пресс!H323/Пресс!I323</f>
        <v>#DIV/0!</v>
      </c>
      <c r="AY323" s="18"/>
      <c r="AZ323" s="877" t="e">
        <f>Пресс!AC323*Пресс!H323/Пресс!J323</f>
        <v>#DIV/0!</v>
      </c>
      <c r="BA323" s="245"/>
      <c r="BB323" s="842" t="e">
        <f t="shared" si="201"/>
        <v>#DIV/0!</v>
      </c>
      <c r="BC323" s="876" t="e">
        <f t="shared" si="202"/>
        <v>#DIV/0!</v>
      </c>
      <c r="BD323" s="825" t="e">
        <f>Пресс!AE323*Пресс!H323/Пресс!I323</f>
        <v>#DIV/0!</v>
      </c>
      <c r="BE323" s="18"/>
      <c r="BF323" s="877" t="e">
        <f>Пресс!AE323*Пресс!H323/Пресс!J323</f>
        <v>#DIV/0!</v>
      </c>
      <c r="BG323" s="18"/>
      <c r="BH323" s="825" t="e">
        <f>Пресс!AG323*Пресс!H323/Пресс!I323</f>
        <v>#DIV/0!</v>
      </c>
      <c r="BI323" s="29"/>
      <c r="BJ323" s="877" t="e">
        <f>Пресс!AG323*Пресс!H323/Пресс!J323</f>
        <v>#DIV/0!</v>
      </c>
      <c r="BK323" s="245"/>
      <c r="BL323" s="842" t="e">
        <f t="shared" si="203"/>
        <v>#DIV/0!</v>
      </c>
      <c r="BM323" s="876" t="e">
        <f t="shared" si="204"/>
        <v>#DIV/0!</v>
      </c>
      <c r="BN323" s="825" t="e">
        <f>Пресс!AI323*Пресс!H323/Пресс!I323</f>
        <v>#DIV/0!</v>
      </c>
      <c r="BO323" s="18"/>
      <c r="BP323" s="877" t="e">
        <f>Пресс!AI323*Пресс!H323/Пресс!J323</f>
        <v>#DIV/0!</v>
      </c>
      <c r="BQ323" s="18"/>
      <c r="BR323" s="825" t="e">
        <f>Пресс!AK323*Пресс!H323/Пресс!I323</f>
        <v>#DIV/0!</v>
      </c>
      <c r="BS323" s="18"/>
      <c r="BT323" s="877" t="e">
        <f>Пресс!AK323*Пресс!H323/Пресс!J323</f>
        <v>#DIV/0!</v>
      </c>
      <c r="BU323" s="245"/>
      <c r="BV323" s="842" t="e">
        <f t="shared" si="205"/>
        <v>#DIV/0!</v>
      </c>
      <c r="BW323" s="876" t="e">
        <f t="shared" si="206"/>
        <v>#DIV/0!</v>
      </c>
      <c r="BX323" s="825" t="e">
        <f>Пресс!AM323*Пресс!H323/Пресс!I323</f>
        <v>#DIV/0!</v>
      </c>
      <c r="BY323" s="18"/>
      <c r="BZ323" s="877" t="e">
        <f>Пресс!AM323*Пресс!H323/Пресс!J323</f>
        <v>#DIV/0!</v>
      </c>
      <c r="CA323" s="18"/>
      <c r="CB323" s="825" t="e">
        <f>Пресс!AO323*Пресс!H323/Пресс!I323</f>
        <v>#DIV/0!</v>
      </c>
      <c r="CC323" s="18"/>
      <c r="CD323" s="877" t="e">
        <f>Пресс!AO323*Пресс!H323/Пресс!J323</f>
        <v>#DIV/0!</v>
      </c>
      <c r="CE323" s="302"/>
      <c r="CF323" s="810" t="e">
        <f t="shared" si="242"/>
        <v>#DIV/0!</v>
      </c>
      <c r="CG323" s="266">
        <f t="shared" si="243"/>
        <v>0</v>
      </c>
      <c r="CH323" s="229" t="e">
        <f>Пресс!AQ323*Пресс!H323/Пресс!I323</f>
        <v>#DIV/0!</v>
      </c>
      <c r="CI323" s="261"/>
      <c r="CJ323" s="229" t="e">
        <f>Пресс!AS323*Пресс!H323/Пресс!I323</f>
        <v>#DIV/0!</v>
      </c>
      <c r="CK323" s="32"/>
      <c r="CL323" s="294" t="e">
        <f t="shared" si="244"/>
        <v>#DIV/0!</v>
      </c>
      <c r="CM323" s="266">
        <f t="shared" si="245"/>
        <v>0</v>
      </c>
      <c r="CN323" s="229" t="e">
        <f>Пресс!AU323*Пресс!H323/Пресс!I323</f>
        <v>#DIV/0!</v>
      </c>
      <c r="CO323" s="42"/>
      <c r="CP323" s="229" t="e">
        <f>Пресс!AW323*Пресс!H323/Пресс!I323</f>
        <v>#DIV/0!</v>
      </c>
      <c r="CQ323" s="296"/>
    </row>
    <row r="324" spans="1:95" ht="19.5" hidden="1" customHeight="1" outlineLevel="1" thickBot="1" x14ac:dyDescent="0.25">
      <c r="A324" s="206"/>
      <c r="B324" s="1224"/>
      <c r="C324" s="336"/>
      <c r="D324" s="821">
        <f>Пресс!E324</f>
        <v>0</v>
      </c>
      <c r="E324" s="201">
        <f>Пресс!F324</f>
        <v>0</v>
      </c>
      <c r="F324" s="822">
        <f>Пресс!G324</f>
        <v>0</v>
      </c>
      <c r="G324" s="822"/>
      <c r="H324" s="822"/>
      <c r="I324" s="822"/>
      <c r="J324" s="825" t="e">
        <f>Пресс!K324*Пресс!H324/Пресс!I324</f>
        <v>#DIV/0!</v>
      </c>
      <c r="K324" s="826" t="e">
        <f t="shared" si="216"/>
        <v>#DIV/0!</v>
      </c>
      <c r="L324" s="818" t="e">
        <f>Пресс!K324*Пресс!H324/Пресс!J324</f>
        <v>#DIV/0!</v>
      </c>
      <c r="M324" s="962" t="e">
        <f t="shared" si="217"/>
        <v>#DIV/0!</v>
      </c>
      <c r="N324" s="950" t="e">
        <f t="shared" si="227"/>
        <v>#DIV/0!</v>
      </c>
      <c r="O324" s="876" t="e">
        <f t="shared" si="222"/>
        <v>#DIV/0!</v>
      </c>
      <c r="P324" s="825" t="e">
        <f>Пресс!O324*Пресс!H324/Пресс!I324</f>
        <v>#DIV/0!</v>
      </c>
      <c r="Q324" s="18"/>
      <c r="R324" s="877" t="e">
        <f>Пресс!O324*Пресс!H324/Пресс!J324</f>
        <v>#DIV/0!</v>
      </c>
      <c r="S324" s="18"/>
      <c r="T324" s="825" t="e">
        <f>Пресс!Q324*Пресс!H324/Пресс!I324</f>
        <v>#DIV/0!</v>
      </c>
      <c r="U324" s="18"/>
      <c r="V324" s="877" t="e">
        <f>Пресс!Q324*Пресс!H324/Пресс!J324</f>
        <v>#DIV/0!</v>
      </c>
      <c r="W324" s="245"/>
      <c r="X324" s="842" t="e">
        <f t="shared" si="228"/>
        <v>#DIV/0!</v>
      </c>
      <c r="Y324" s="876" t="e">
        <f t="shared" si="200"/>
        <v>#DIV/0!</v>
      </c>
      <c r="Z324" s="825" t="e">
        <f>Пресс!S324*Пресс!H324/Пресс!I324</f>
        <v>#DIV/0!</v>
      </c>
      <c r="AA324" s="18"/>
      <c r="AB324" s="877" t="e">
        <f>Пресс!S324*Пресс!H324/Пресс!J324</f>
        <v>#DIV/0!</v>
      </c>
      <c r="AC324" s="18"/>
      <c r="AD324" s="825" t="e">
        <f>Пресс!U324*Пресс!H324/Пресс!I324</f>
        <v>#DIV/0!</v>
      </c>
      <c r="AE324" s="18"/>
      <c r="AF324" s="877" t="e">
        <f>Пресс!U324*Пресс!H324/Пресс!J324</f>
        <v>#DIV/0!</v>
      </c>
      <c r="AG324" s="245"/>
      <c r="AH324" s="842" t="e">
        <f t="shared" si="229"/>
        <v>#DIV/0!</v>
      </c>
      <c r="AI324" s="876" t="e">
        <f t="shared" si="208"/>
        <v>#DIV/0!</v>
      </c>
      <c r="AJ324" s="908" t="e">
        <f>Пресс!W324*Пресс!H324/Пресс!I324</f>
        <v>#DIV/0!</v>
      </c>
      <c r="AK324" s="914"/>
      <c r="AL324" s="877" t="e">
        <f>Пресс!W324*Пресс!H324/Пресс!J324</f>
        <v>#DIV/0!</v>
      </c>
      <c r="AM324" s="18"/>
      <c r="AN324" s="908" t="e">
        <f>Пресс!Y324*Пресс!H324/Пресс!I324</f>
        <v>#DIV/0!</v>
      </c>
      <c r="AO324" s="914"/>
      <c r="AP324" s="877" t="e">
        <f>Пресс!Y324*Пресс!H324/Пресс!J324</f>
        <v>#DIV/0!</v>
      </c>
      <c r="AQ324" s="245"/>
      <c r="AR324" s="842" t="e">
        <f t="shared" si="164"/>
        <v>#DIV/0!</v>
      </c>
      <c r="AS324" s="876" t="e">
        <f t="shared" si="209"/>
        <v>#DIV/0!</v>
      </c>
      <c r="AT324" s="825" t="e">
        <f>Пресс!AA324*Пресс!H324/Пресс!I324</f>
        <v>#DIV/0!</v>
      </c>
      <c r="AU324" s="18"/>
      <c r="AV324" s="877" t="e">
        <f>Пресс!AA324*Пресс!H324/Пресс!J324</f>
        <v>#DIV/0!</v>
      </c>
      <c r="AW324" s="18"/>
      <c r="AX324" s="825" t="e">
        <f>Пресс!AC324*Пресс!H324/Пресс!I324</f>
        <v>#DIV/0!</v>
      </c>
      <c r="AY324" s="18"/>
      <c r="AZ324" s="877" t="e">
        <f>Пресс!AC324*Пресс!H324/Пресс!J324</f>
        <v>#DIV/0!</v>
      </c>
      <c r="BA324" s="245"/>
      <c r="BB324" s="842" t="e">
        <f t="shared" si="201"/>
        <v>#DIV/0!</v>
      </c>
      <c r="BC324" s="876" t="e">
        <f t="shared" si="202"/>
        <v>#DIV/0!</v>
      </c>
      <c r="BD324" s="825" t="e">
        <f>Пресс!AE324*Пресс!H324/Пресс!I324</f>
        <v>#DIV/0!</v>
      </c>
      <c r="BE324" s="18"/>
      <c r="BF324" s="877" t="e">
        <f>Пресс!AE324*Пресс!H324/Пресс!J324</f>
        <v>#DIV/0!</v>
      </c>
      <c r="BG324" s="18"/>
      <c r="BH324" s="825" t="e">
        <f>Пресс!AG324*Пресс!H324/Пресс!I324</f>
        <v>#DIV/0!</v>
      </c>
      <c r="BI324" s="29"/>
      <c r="BJ324" s="877" t="e">
        <f>Пресс!AG324*Пресс!H324/Пресс!J324</f>
        <v>#DIV/0!</v>
      </c>
      <c r="BK324" s="245"/>
      <c r="BL324" s="842" t="e">
        <f t="shared" si="203"/>
        <v>#DIV/0!</v>
      </c>
      <c r="BM324" s="876" t="e">
        <f t="shared" si="204"/>
        <v>#DIV/0!</v>
      </c>
      <c r="BN324" s="825" t="e">
        <f>Пресс!AI324*Пресс!H324/Пресс!I324</f>
        <v>#DIV/0!</v>
      </c>
      <c r="BO324" s="18"/>
      <c r="BP324" s="877" t="e">
        <f>Пресс!AI324*Пресс!H324/Пресс!J324</f>
        <v>#DIV/0!</v>
      </c>
      <c r="BQ324" s="18"/>
      <c r="BR324" s="825" t="e">
        <f>Пресс!AK324*Пресс!H324/Пресс!I324</f>
        <v>#DIV/0!</v>
      </c>
      <c r="BS324" s="18"/>
      <c r="BT324" s="877" t="e">
        <f>Пресс!AK324*Пресс!H324/Пресс!J324</f>
        <v>#DIV/0!</v>
      </c>
      <c r="BU324" s="245"/>
      <c r="BV324" s="842" t="e">
        <f t="shared" si="205"/>
        <v>#DIV/0!</v>
      </c>
      <c r="BW324" s="876" t="e">
        <f t="shared" si="206"/>
        <v>#DIV/0!</v>
      </c>
      <c r="BX324" s="825" t="e">
        <f>Пресс!AM324*Пресс!H324/Пресс!I324</f>
        <v>#DIV/0!</v>
      </c>
      <c r="BY324" s="18"/>
      <c r="BZ324" s="877" t="e">
        <f>Пресс!AM324*Пресс!H324/Пресс!J324</f>
        <v>#DIV/0!</v>
      </c>
      <c r="CA324" s="18"/>
      <c r="CB324" s="825" t="e">
        <f>Пресс!AO324*Пресс!H324/Пресс!I324</f>
        <v>#DIV/0!</v>
      </c>
      <c r="CC324" s="18"/>
      <c r="CD324" s="877" t="e">
        <f>Пресс!AO324*Пресс!H324/Пресс!J324</f>
        <v>#DIV/0!</v>
      </c>
      <c r="CE324" s="302"/>
      <c r="CF324" s="810" t="e">
        <f t="shared" si="242"/>
        <v>#DIV/0!</v>
      </c>
      <c r="CG324" s="266">
        <f t="shared" si="243"/>
        <v>0</v>
      </c>
      <c r="CH324" s="229" t="e">
        <f>Пресс!AQ324*Пресс!H324/Пресс!I324</f>
        <v>#DIV/0!</v>
      </c>
      <c r="CI324" s="261"/>
      <c r="CJ324" s="229" t="e">
        <f>Пресс!AS324*Пресс!H324/Пресс!I324</f>
        <v>#DIV/0!</v>
      </c>
      <c r="CK324" s="32"/>
      <c r="CL324" s="294" t="e">
        <f t="shared" si="244"/>
        <v>#DIV/0!</v>
      </c>
      <c r="CM324" s="266">
        <f t="shared" si="245"/>
        <v>0</v>
      </c>
      <c r="CN324" s="229" t="e">
        <f>Пресс!AU324*Пресс!H324/Пресс!I324</f>
        <v>#DIV/0!</v>
      </c>
      <c r="CO324" s="42"/>
      <c r="CP324" s="229" t="e">
        <f>Пресс!AW324*Пресс!H324/Пресс!I324</f>
        <v>#DIV/0!</v>
      </c>
      <c r="CQ324" s="296"/>
    </row>
    <row r="325" spans="1:95" ht="19.5" hidden="1" customHeight="1" outlineLevel="1" thickBot="1" x14ac:dyDescent="0.25">
      <c r="A325" s="206"/>
      <c r="B325" s="1224"/>
      <c r="C325" s="336"/>
      <c r="D325" s="821">
        <f>Пресс!E325</f>
        <v>0</v>
      </c>
      <c r="E325" s="201">
        <f>Пресс!F325</f>
        <v>0</v>
      </c>
      <c r="F325" s="822">
        <f>Пресс!G325</f>
        <v>0</v>
      </c>
      <c r="G325" s="822"/>
      <c r="H325" s="822"/>
      <c r="I325" s="822"/>
      <c r="J325" s="825" t="e">
        <f>Пресс!K325*Пресс!H325/Пресс!I325</f>
        <v>#DIV/0!</v>
      </c>
      <c r="K325" s="826" t="e">
        <f t="shared" si="216"/>
        <v>#DIV/0!</v>
      </c>
      <c r="L325" s="818" t="e">
        <f>Пресс!K325*Пресс!H325/Пресс!J325</f>
        <v>#DIV/0!</v>
      </c>
      <c r="M325" s="962" t="e">
        <f t="shared" si="217"/>
        <v>#DIV/0!</v>
      </c>
      <c r="N325" s="950" t="e">
        <f t="shared" si="227"/>
        <v>#DIV/0!</v>
      </c>
      <c r="O325" s="876" t="e">
        <f t="shared" si="222"/>
        <v>#DIV/0!</v>
      </c>
      <c r="P325" s="825" t="e">
        <f>Пресс!O325*Пресс!H325/Пресс!I325</f>
        <v>#DIV/0!</v>
      </c>
      <c r="Q325" s="18"/>
      <c r="R325" s="877" t="e">
        <f>Пресс!O325*Пресс!H325/Пресс!J325</f>
        <v>#DIV/0!</v>
      </c>
      <c r="S325" s="18"/>
      <c r="T325" s="825" t="e">
        <f>Пресс!Q325*Пресс!H325/Пресс!I325</f>
        <v>#DIV/0!</v>
      </c>
      <c r="U325" s="18"/>
      <c r="V325" s="877" t="e">
        <f>Пресс!Q325*Пресс!H325/Пресс!J325</f>
        <v>#DIV/0!</v>
      </c>
      <c r="W325" s="245"/>
      <c r="X325" s="842" t="e">
        <f t="shared" si="228"/>
        <v>#DIV/0!</v>
      </c>
      <c r="Y325" s="876" t="e">
        <f t="shared" si="200"/>
        <v>#DIV/0!</v>
      </c>
      <c r="Z325" s="825" t="e">
        <f>Пресс!S325*Пресс!H325/Пресс!I325</f>
        <v>#DIV/0!</v>
      </c>
      <c r="AA325" s="18"/>
      <c r="AB325" s="877" t="e">
        <f>Пресс!S325*Пресс!H325/Пресс!J325</f>
        <v>#DIV/0!</v>
      </c>
      <c r="AC325" s="18"/>
      <c r="AD325" s="825" t="e">
        <f>Пресс!U325*Пресс!H325/Пресс!I325</f>
        <v>#DIV/0!</v>
      </c>
      <c r="AE325" s="18"/>
      <c r="AF325" s="877" t="e">
        <f>Пресс!U325*Пресс!H325/Пресс!J325</f>
        <v>#DIV/0!</v>
      </c>
      <c r="AG325" s="245"/>
      <c r="AH325" s="842" t="e">
        <f t="shared" si="229"/>
        <v>#DIV/0!</v>
      </c>
      <c r="AI325" s="876" t="e">
        <f t="shared" si="208"/>
        <v>#DIV/0!</v>
      </c>
      <c r="AJ325" s="908" t="e">
        <f>Пресс!W325*Пресс!H325/Пресс!I325</f>
        <v>#DIV/0!</v>
      </c>
      <c r="AK325" s="914"/>
      <c r="AL325" s="877" t="e">
        <f>Пресс!W325*Пресс!H325/Пресс!J325</f>
        <v>#DIV/0!</v>
      </c>
      <c r="AM325" s="18"/>
      <c r="AN325" s="908" t="e">
        <f>Пресс!Y325*Пресс!H325/Пресс!I325</f>
        <v>#DIV/0!</v>
      </c>
      <c r="AO325" s="914"/>
      <c r="AP325" s="877" t="e">
        <f>Пресс!Y325*Пресс!H325/Пресс!J325</f>
        <v>#DIV/0!</v>
      </c>
      <c r="AQ325" s="245"/>
      <c r="AR325" s="842" t="e">
        <f t="shared" si="164"/>
        <v>#DIV/0!</v>
      </c>
      <c r="AS325" s="876" t="e">
        <f t="shared" si="209"/>
        <v>#DIV/0!</v>
      </c>
      <c r="AT325" s="825" t="e">
        <f>Пресс!AA325*Пресс!H325/Пресс!I325</f>
        <v>#DIV/0!</v>
      </c>
      <c r="AU325" s="18"/>
      <c r="AV325" s="877" t="e">
        <f>Пресс!AA325*Пресс!H325/Пресс!J325</f>
        <v>#DIV/0!</v>
      </c>
      <c r="AW325" s="18"/>
      <c r="AX325" s="825" t="e">
        <f>Пресс!AC325*Пресс!H325/Пресс!I325</f>
        <v>#DIV/0!</v>
      </c>
      <c r="AY325" s="18"/>
      <c r="AZ325" s="877" t="e">
        <f>Пресс!AC325*Пресс!H325/Пресс!J325</f>
        <v>#DIV/0!</v>
      </c>
      <c r="BA325" s="245"/>
      <c r="BB325" s="842" t="e">
        <f t="shared" si="201"/>
        <v>#DIV/0!</v>
      </c>
      <c r="BC325" s="876" t="e">
        <f t="shared" si="202"/>
        <v>#DIV/0!</v>
      </c>
      <c r="BD325" s="825" t="e">
        <f>Пресс!AE325*Пресс!H325/Пресс!I325</f>
        <v>#DIV/0!</v>
      </c>
      <c r="BE325" s="18"/>
      <c r="BF325" s="877" t="e">
        <f>Пресс!AE325*Пресс!H325/Пресс!J325</f>
        <v>#DIV/0!</v>
      </c>
      <c r="BG325" s="18"/>
      <c r="BH325" s="825" t="e">
        <f>Пресс!AG325*Пресс!H325/Пресс!I325</f>
        <v>#DIV/0!</v>
      </c>
      <c r="BI325" s="29"/>
      <c r="BJ325" s="877" t="e">
        <f>Пресс!AG325*Пресс!H325/Пресс!J325</f>
        <v>#DIV/0!</v>
      </c>
      <c r="BK325" s="245"/>
      <c r="BL325" s="842" t="e">
        <f t="shared" si="203"/>
        <v>#DIV/0!</v>
      </c>
      <c r="BM325" s="876" t="e">
        <f t="shared" si="204"/>
        <v>#DIV/0!</v>
      </c>
      <c r="BN325" s="825" t="e">
        <f>Пресс!AI325*Пресс!H325/Пресс!I325</f>
        <v>#DIV/0!</v>
      </c>
      <c r="BO325" s="18"/>
      <c r="BP325" s="877" t="e">
        <f>Пресс!AI325*Пресс!H325/Пресс!J325</f>
        <v>#DIV/0!</v>
      </c>
      <c r="BQ325" s="18"/>
      <c r="BR325" s="825" t="e">
        <f>Пресс!AK325*Пресс!H325/Пресс!I325</f>
        <v>#DIV/0!</v>
      </c>
      <c r="BS325" s="18"/>
      <c r="BT325" s="877" t="e">
        <f>Пресс!AK325*Пресс!H325/Пресс!J325</f>
        <v>#DIV/0!</v>
      </c>
      <c r="BU325" s="245"/>
      <c r="BV325" s="842" t="e">
        <f t="shared" si="205"/>
        <v>#DIV/0!</v>
      </c>
      <c r="BW325" s="876" t="e">
        <f t="shared" si="206"/>
        <v>#DIV/0!</v>
      </c>
      <c r="BX325" s="825" t="e">
        <f>Пресс!AM325*Пресс!H325/Пресс!I325</f>
        <v>#DIV/0!</v>
      </c>
      <c r="BY325" s="18"/>
      <c r="BZ325" s="877" t="e">
        <f>Пресс!AM325*Пресс!H325/Пресс!J325</f>
        <v>#DIV/0!</v>
      </c>
      <c r="CA325" s="18"/>
      <c r="CB325" s="825" t="e">
        <f>Пресс!AO325*Пресс!H325/Пресс!I325</f>
        <v>#DIV/0!</v>
      </c>
      <c r="CC325" s="18"/>
      <c r="CD325" s="877" t="e">
        <f>Пресс!AO325*Пресс!H325/Пресс!J325</f>
        <v>#DIV/0!</v>
      </c>
      <c r="CE325" s="302"/>
      <c r="CF325" s="810" t="e">
        <f t="shared" si="242"/>
        <v>#DIV/0!</v>
      </c>
      <c r="CG325" s="266">
        <f t="shared" si="243"/>
        <v>0</v>
      </c>
      <c r="CH325" s="229" t="e">
        <f>Пресс!AQ325*Пресс!H325/Пресс!I325</f>
        <v>#DIV/0!</v>
      </c>
      <c r="CI325" s="261"/>
      <c r="CJ325" s="229" t="e">
        <f>Пресс!AS325*Пресс!H325/Пресс!I325</f>
        <v>#DIV/0!</v>
      </c>
      <c r="CK325" s="32"/>
      <c r="CL325" s="294" t="e">
        <f t="shared" si="244"/>
        <v>#DIV/0!</v>
      </c>
      <c r="CM325" s="266">
        <f t="shared" si="245"/>
        <v>0</v>
      </c>
      <c r="CN325" s="229" t="e">
        <f>Пресс!AU325*Пресс!H325/Пресс!I325</f>
        <v>#DIV/0!</v>
      </c>
      <c r="CO325" s="42"/>
      <c r="CP325" s="229" t="e">
        <f>Пресс!AW325*Пресс!H325/Пресс!I325</f>
        <v>#DIV/0!</v>
      </c>
      <c r="CQ325" s="296"/>
    </row>
    <row r="326" spans="1:95" ht="19.5" hidden="1" customHeight="1" outlineLevel="1" thickBot="1" x14ac:dyDescent="0.25">
      <c r="A326" s="206"/>
      <c r="B326" s="1224"/>
      <c r="C326" s="336"/>
      <c r="D326" s="821">
        <f>Пресс!E326</f>
        <v>0</v>
      </c>
      <c r="E326" s="201">
        <f>Пресс!F326</f>
        <v>0</v>
      </c>
      <c r="F326" s="822">
        <f>Пресс!G326</f>
        <v>0</v>
      </c>
      <c r="G326" s="822"/>
      <c r="H326" s="822"/>
      <c r="I326" s="822"/>
      <c r="J326" s="825" t="e">
        <f>Пресс!K326*Пресс!H326/Пресс!I326</f>
        <v>#DIV/0!</v>
      </c>
      <c r="K326" s="826" t="e">
        <f t="shared" si="216"/>
        <v>#DIV/0!</v>
      </c>
      <c r="L326" s="818" t="e">
        <f>Пресс!K326*Пресс!H326/Пресс!J326</f>
        <v>#DIV/0!</v>
      </c>
      <c r="M326" s="962" t="e">
        <f t="shared" si="217"/>
        <v>#DIV/0!</v>
      </c>
      <c r="N326" s="950" t="e">
        <f t="shared" ref="N326:N333" si="246">SUM(P326,T326)</f>
        <v>#DIV/0!</v>
      </c>
      <c r="O326" s="876" t="e">
        <f t="shared" si="222"/>
        <v>#DIV/0!</v>
      </c>
      <c r="P326" s="825" t="e">
        <f>Пресс!O326*Пресс!H326/Пресс!I326</f>
        <v>#DIV/0!</v>
      </c>
      <c r="Q326" s="18"/>
      <c r="R326" s="877" t="e">
        <f>Пресс!O326*Пресс!H326/Пресс!J326</f>
        <v>#DIV/0!</v>
      </c>
      <c r="S326" s="18"/>
      <c r="T326" s="825" t="e">
        <f>Пресс!Q326*Пресс!H326/Пресс!I326</f>
        <v>#DIV/0!</v>
      </c>
      <c r="U326" s="18"/>
      <c r="V326" s="877" t="e">
        <f>Пресс!Q326*Пресс!H326/Пресс!J326</f>
        <v>#DIV/0!</v>
      </c>
      <c r="W326" s="245"/>
      <c r="X326" s="842" t="e">
        <f t="shared" ref="X326:X333" si="247">SUM(Z326,AD326)</f>
        <v>#DIV/0!</v>
      </c>
      <c r="Y326" s="876" t="e">
        <f t="shared" si="200"/>
        <v>#DIV/0!</v>
      </c>
      <c r="Z326" s="825" t="e">
        <f>Пресс!S326*Пресс!H326/Пресс!I326</f>
        <v>#DIV/0!</v>
      </c>
      <c r="AA326" s="18"/>
      <c r="AB326" s="877" t="e">
        <f>Пресс!S326*Пресс!H326/Пресс!J326</f>
        <v>#DIV/0!</v>
      </c>
      <c r="AC326" s="18"/>
      <c r="AD326" s="825" t="e">
        <f>Пресс!U326*Пресс!H326/Пресс!I326</f>
        <v>#DIV/0!</v>
      </c>
      <c r="AE326" s="18"/>
      <c r="AF326" s="877" t="e">
        <f>Пресс!U326*Пресс!H326/Пресс!J326</f>
        <v>#DIV/0!</v>
      </c>
      <c r="AG326" s="245"/>
      <c r="AH326" s="842" t="e">
        <f t="shared" ref="AH326:AH342" si="248">SUM(AJ326,AN326)</f>
        <v>#DIV/0!</v>
      </c>
      <c r="AI326" s="876" t="e">
        <f t="shared" si="208"/>
        <v>#DIV/0!</v>
      </c>
      <c r="AJ326" s="908" t="e">
        <f>Пресс!W326*Пресс!H326/Пресс!I326</f>
        <v>#DIV/0!</v>
      </c>
      <c r="AK326" s="914"/>
      <c r="AL326" s="877" t="e">
        <f>Пресс!W326*Пресс!H326/Пресс!J326</f>
        <v>#DIV/0!</v>
      </c>
      <c r="AM326" s="18"/>
      <c r="AN326" s="908" t="e">
        <f>Пресс!Y326*Пресс!H326/Пресс!I326</f>
        <v>#DIV/0!</v>
      </c>
      <c r="AO326" s="914"/>
      <c r="AP326" s="877" t="e">
        <f>Пресс!Y326*Пресс!H326/Пресс!J326</f>
        <v>#DIV/0!</v>
      </c>
      <c r="AQ326" s="245"/>
      <c r="AR326" s="842" t="e">
        <f t="shared" ref="AR326:AR333" si="249">SUM(AT326,AX326)</f>
        <v>#DIV/0!</v>
      </c>
      <c r="AS326" s="876" t="e">
        <f t="shared" si="209"/>
        <v>#DIV/0!</v>
      </c>
      <c r="AT326" s="825" t="e">
        <f>Пресс!AA326*Пресс!H326/Пресс!I326</f>
        <v>#DIV/0!</v>
      </c>
      <c r="AU326" s="18"/>
      <c r="AV326" s="877" t="e">
        <f>Пресс!AA326*Пресс!H326/Пресс!J326</f>
        <v>#DIV/0!</v>
      </c>
      <c r="AW326" s="18"/>
      <c r="AX326" s="825" t="e">
        <f>Пресс!AC326*Пресс!H326/Пресс!I326</f>
        <v>#DIV/0!</v>
      </c>
      <c r="AY326" s="18"/>
      <c r="AZ326" s="877" t="e">
        <f>Пресс!AC326*Пресс!H326/Пресс!J326</f>
        <v>#DIV/0!</v>
      </c>
      <c r="BA326" s="245"/>
      <c r="BB326" s="842" t="e">
        <f t="shared" si="201"/>
        <v>#DIV/0!</v>
      </c>
      <c r="BC326" s="876" t="e">
        <f t="shared" si="202"/>
        <v>#DIV/0!</v>
      </c>
      <c r="BD326" s="825" t="e">
        <f>Пресс!AE326*Пресс!H326/Пресс!I326</f>
        <v>#DIV/0!</v>
      </c>
      <c r="BE326" s="18"/>
      <c r="BF326" s="877" t="e">
        <f>Пресс!AE326*Пресс!H326/Пресс!J326</f>
        <v>#DIV/0!</v>
      </c>
      <c r="BG326" s="18"/>
      <c r="BH326" s="825" t="e">
        <f>Пресс!AG326*Пресс!H326/Пресс!I326</f>
        <v>#DIV/0!</v>
      </c>
      <c r="BI326" s="29"/>
      <c r="BJ326" s="877" t="e">
        <f>Пресс!AG326*Пресс!H326/Пресс!J326</f>
        <v>#DIV/0!</v>
      </c>
      <c r="BK326" s="245"/>
      <c r="BL326" s="842" t="e">
        <f t="shared" si="203"/>
        <v>#DIV/0!</v>
      </c>
      <c r="BM326" s="876" t="e">
        <f t="shared" si="204"/>
        <v>#DIV/0!</v>
      </c>
      <c r="BN326" s="825" t="e">
        <f>Пресс!AI326*Пресс!H326/Пресс!I326</f>
        <v>#DIV/0!</v>
      </c>
      <c r="BO326" s="18"/>
      <c r="BP326" s="877" t="e">
        <f>Пресс!AI326*Пресс!H326/Пресс!J326</f>
        <v>#DIV/0!</v>
      </c>
      <c r="BQ326" s="18"/>
      <c r="BR326" s="825" t="e">
        <f>Пресс!AK326*Пресс!H326/Пресс!I326</f>
        <v>#DIV/0!</v>
      </c>
      <c r="BS326" s="18"/>
      <c r="BT326" s="877" t="e">
        <f>Пресс!AK326*Пресс!H326/Пресс!J326</f>
        <v>#DIV/0!</v>
      </c>
      <c r="BU326" s="245"/>
      <c r="BV326" s="842" t="e">
        <f t="shared" si="205"/>
        <v>#DIV/0!</v>
      </c>
      <c r="BW326" s="876" t="e">
        <f t="shared" si="206"/>
        <v>#DIV/0!</v>
      </c>
      <c r="BX326" s="825" t="e">
        <f>Пресс!AM326*Пресс!H326/Пресс!I326</f>
        <v>#DIV/0!</v>
      </c>
      <c r="BY326" s="18"/>
      <c r="BZ326" s="877" t="e">
        <f>Пресс!AM326*Пресс!H326/Пресс!J326</f>
        <v>#DIV/0!</v>
      </c>
      <c r="CA326" s="18"/>
      <c r="CB326" s="825" t="e">
        <f>Пресс!AO326*Пресс!H326/Пресс!I326</f>
        <v>#DIV/0!</v>
      </c>
      <c r="CC326" s="18"/>
      <c r="CD326" s="877" t="e">
        <f>Пресс!AO326*Пресс!H326/Пресс!J326</f>
        <v>#DIV/0!</v>
      </c>
      <c r="CE326" s="302"/>
      <c r="CF326" s="810"/>
      <c r="CG326" s="266"/>
      <c r="CH326" s="229"/>
      <c r="CI326" s="261"/>
      <c r="CJ326" s="229"/>
      <c r="CK326" s="32"/>
      <c r="CL326" s="294"/>
      <c r="CM326" s="266"/>
      <c r="CN326" s="229"/>
      <c r="CO326" s="42"/>
      <c r="CP326" s="229"/>
      <c r="CQ326" s="296"/>
    </row>
    <row r="327" spans="1:95" ht="19.5" hidden="1" customHeight="1" outlineLevel="1" thickBot="1" x14ac:dyDescent="0.25">
      <c r="A327" s="206"/>
      <c r="B327" s="1224"/>
      <c r="C327" s="336"/>
      <c r="D327" s="821">
        <f>Пресс!E327</f>
        <v>0</v>
      </c>
      <c r="E327" s="201">
        <f>Пресс!F327</f>
        <v>0</v>
      </c>
      <c r="F327" s="822">
        <f>Пресс!G327</f>
        <v>0</v>
      </c>
      <c r="G327" s="822"/>
      <c r="H327" s="822"/>
      <c r="I327" s="822"/>
      <c r="J327" s="825" t="e">
        <f>Пресс!K327*Пресс!H327/Пресс!I327</f>
        <v>#DIV/0!</v>
      </c>
      <c r="K327" s="826" t="e">
        <f t="shared" si="216"/>
        <v>#DIV/0!</v>
      </c>
      <c r="L327" s="818" t="e">
        <f>Пресс!K327*Пресс!H327/Пресс!J327</f>
        <v>#DIV/0!</v>
      </c>
      <c r="M327" s="962" t="e">
        <f t="shared" si="217"/>
        <v>#DIV/0!</v>
      </c>
      <c r="N327" s="950" t="e">
        <f t="shared" si="246"/>
        <v>#DIV/0!</v>
      </c>
      <c r="O327" s="876" t="e">
        <f t="shared" si="222"/>
        <v>#DIV/0!</v>
      </c>
      <c r="P327" s="825" t="e">
        <f>Пресс!O327*Пресс!H327/Пресс!I327</f>
        <v>#DIV/0!</v>
      </c>
      <c r="Q327" s="18"/>
      <c r="R327" s="877" t="e">
        <f>Пресс!O327*Пресс!H327/Пресс!J327</f>
        <v>#DIV/0!</v>
      </c>
      <c r="S327" s="18"/>
      <c r="T327" s="825" t="e">
        <f>Пресс!Q327*Пресс!H327/Пресс!I327</f>
        <v>#DIV/0!</v>
      </c>
      <c r="U327" s="18"/>
      <c r="V327" s="877" t="e">
        <f>Пресс!Q327*Пресс!H327/Пресс!J327</f>
        <v>#DIV/0!</v>
      </c>
      <c r="W327" s="245"/>
      <c r="X327" s="842" t="e">
        <f t="shared" si="247"/>
        <v>#DIV/0!</v>
      </c>
      <c r="Y327" s="876" t="e">
        <f t="shared" si="200"/>
        <v>#DIV/0!</v>
      </c>
      <c r="Z327" s="825" t="e">
        <f>Пресс!S327*Пресс!H327/Пресс!I327</f>
        <v>#DIV/0!</v>
      </c>
      <c r="AA327" s="18"/>
      <c r="AB327" s="877" t="e">
        <f>Пресс!S327*Пресс!H327/Пресс!J327</f>
        <v>#DIV/0!</v>
      </c>
      <c r="AC327" s="18"/>
      <c r="AD327" s="825" t="e">
        <f>Пресс!U327*Пресс!H327/Пресс!I327</f>
        <v>#DIV/0!</v>
      </c>
      <c r="AE327" s="18"/>
      <c r="AF327" s="877" t="e">
        <f>Пресс!U327*Пресс!H327/Пресс!J327</f>
        <v>#DIV/0!</v>
      </c>
      <c r="AG327" s="245"/>
      <c r="AH327" s="842" t="e">
        <f t="shared" si="248"/>
        <v>#DIV/0!</v>
      </c>
      <c r="AI327" s="876" t="e">
        <f t="shared" si="208"/>
        <v>#DIV/0!</v>
      </c>
      <c r="AJ327" s="908" t="e">
        <f>Пресс!W327*Пресс!H327/Пресс!I327</f>
        <v>#DIV/0!</v>
      </c>
      <c r="AK327" s="914"/>
      <c r="AL327" s="877" t="e">
        <f>Пресс!W327*Пресс!H327/Пресс!J327</f>
        <v>#DIV/0!</v>
      </c>
      <c r="AM327" s="18"/>
      <c r="AN327" s="908" t="e">
        <f>Пресс!Y327*Пресс!H327/Пресс!I327</f>
        <v>#DIV/0!</v>
      </c>
      <c r="AO327" s="914"/>
      <c r="AP327" s="877" t="e">
        <f>Пресс!Y327*Пресс!H327/Пресс!J327</f>
        <v>#DIV/0!</v>
      </c>
      <c r="AQ327" s="245"/>
      <c r="AR327" s="842" t="e">
        <f t="shared" si="249"/>
        <v>#DIV/0!</v>
      </c>
      <c r="AS327" s="876" t="e">
        <f t="shared" si="209"/>
        <v>#DIV/0!</v>
      </c>
      <c r="AT327" s="825" t="e">
        <f>Пресс!AA327*Пресс!H327/Пресс!I327</f>
        <v>#DIV/0!</v>
      </c>
      <c r="AU327" s="18"/>
      <c r="AV327" s="877" t="e">
        <f>Пресс!AA327*Пресс!H327/Пресс!J327</f>
        <v>#DIV/0!</v>
      </c>
      <c r="AW327" s="18"/>
      <c r="AX327" s="825" t="e">
        <f>Пресс!AC327*Пресс!H327/Пресс!I327</f>
        <v>#DIV/0!</v>
      </c>
      <c r="AY327" s="18"/>
      <c r="AZ327" s="877" t="e">
        <f>Пресс!AC327*Пресс!H327/Пресс!J327</f>
        <v>#DIV/0!</v>
      </c>
      <c r="BA327" s="245"/>
      <c r="BB327" s="842" t="e">
        <f t="shared" si="201"/>
        <v>#DIV/0!</v>
      </c>
      <c r="BC327" s="876" t="e">
        <f t="shared" si="202"/>
        <v>#DIV/0!</v>
      </c>
      <c r="BD327" s="825" t="e">
        <f>Пресс!AE327*Пресс!H327/Пресс!I327</f>
        <v>#DIV/0!</v>
      </c>
      <c r="BE327" s="18"/>
      <c r="BF327" s="877" t="e">
        <f>Пресс!AE327*Пресс!H327/Пресс!J327</f>
        <v>#DIV/0!</v>
      </c>
      <c r="BG327" s="18"/>
      <c r="BH327" s="825" t="e">
        <f>Пресс!AG327*Пресс!H327/Пресс!I327</f>
        <v>#DIV/0!</v>
      </c>
      <c r="BI327" s="29"/>
      <c r="BJ327" s="877" t="e">
        <f>Пресс!AG327*Пресс!H327/Пресс!J327</f>
        <v>#DIV/0!</v>
      </c>
      <c r="BK327" s="245"/>
      <c r="BL327" s="842" t="e">
        <f t="shared" si="203"/>
        <v>#DIV/0!</v>
      </c>
      <c r="BM327" s="876" t="e">
        <f t="shared" si="204"/>
        <v>#DIV/0!</v>
      </c>
      <c r="BN327" s="825" t="e">
        <f>Пресс!AI327*Пресс!H327/Пресс!I327</f>
        <v>#DIV/0!</v>
      </c>
      <c r="BO327" s="18"/>
      <c r="BP327" s="877" t="e">
        <f>Пресс!AI327*Пресс!H327/Пресс!J327</f>
        <v>#DIV/0!</v>
      </c>
      <c r="BQ327" s="18"/>
      <c r="BR327" s="825" t="e">
        <f>Пресс!AK327*Пресс!H327/Пресс!I327</f>
        <v>#DIV/0!</v>
      </c>
      <c r="BS327" s="18"/>
      <c r="BT327" s="877" t="e">
        <f>Пресс!AK327*Пресс!H327/Пресс!J327</f>
        <v>#DIV/0!</v>
      </c>
      <c r="BU327" s="245"/>
      <c r="BV327" s="842" t="e">
        <f t="shared" si="205"/>
        <v>#DIV/0!</v>
      </c>
      <c r="BW327" s="876" t="e">
        <f t="shared" si="206"/>
        <v>#DIV/0!</v>
      </c>
      <c r="BX327" s="825" t="e">
        <f>Пресс!AM327*Пресс!H327/Пресс!I327</f>
        <v>#DIV/0!</v>
      </c>
      <c r="BY327" s="18"/>
      <c r="BZ327" s="877" t="e">
        <f>Пресс!AM327*Пресс!H327/Пресс!J327</f>
        <v>#DIV/0!</v>
      </c>
      <c r="CA327" s="18"/>
      <c r="CB327" s="825" t="e">
        <f>Пресс!AO327*Пресс!H327/Пресс!I327</f>
        <v>#DIV/0!</v>
      </c>
      <c r="CC327" s="18"/>
      <c r="CD327" s="877" t="e">
        <f>Пресс!AO327*Пресс!H327/Пресс!J327</f>
        <v>#DIV/0!</v>
      </c>
      <c r="CE327" s="302"/>
      <c r="CF327" s="810"/>
      <c r="CG327" s="266"/>
      <c r="CH327" s="229"/>
      <c r="CI327" s="261"/>
      <c r="CJ327" s="229"/>
      <c r="CK327" s="32"/>
      <c r="CL327" s="294"/>
      <c r="CM327" s="266"/>
      <c r="CN327" s="229"/>
      <c r="CO327" s="42"/>
      <c r="CP327" s="229"/>
      <c r="CQ327" s="296"/>
    </row>
    <row r="328" spans="1:95" ht="19.5" hidden="1" customHeight="1" outlineLevel="1" thickBot="1" x14ac:dyDescent="0.25">
      <c r="A328" s="206"/>
      <c r="B328" s="1224"/>
      <c r="C328" s="336"/>
      <c r="D328" s="821">
        <f>Пресс!E328</f>
        <v>0</v>
      </c>
      <c r="E328" s="201">
        <f>Пресс!F328</f>
        <v>0</v>
      </c>
      <c r="F328" s="822">
        <f>Пресс!G328</f>
        <v>0</v>
      </c>
      <c r="G328" s="822"/>
      <c r="H328" s="822"/>
      <c r="I328" s="822"/>
      <c r="J328" s="825" t="e">
        <f>Пресс!K328*Пресс!H328/Пресс!I328</f>
        <v>#DIV/0!</v>
      </c>
      <c r="K328" s="826" t="e">
        <f t="shared" si="216"/>
        <v>#DIV/0!</v>
      </c>
      <c r="L328" s="818" t="e">
        <f>Пресс!K328*Пресс!H328/Пресс!J328</f>
        <v>#DIV/0!</v>
      </c>
      <c r="M328" s="962" t="e">
        <f t="shared" si="217"/>
        <v>#DIV/0!</v>
      </c>
      <c r="N328" s="950" t="e">
        <f t="shared" si="246"/>
        <v>#DIV/0!</v>
      </c>
      <c r="O328" s="876" t="e">
        <f t="shared" si="222"/>
        <v>#DIV/0!</v>
      </c>
      <c r="P328" s="825" t="e">
        <f>Пресс!O328*Пресс!H328/Пресс!I328</f>
        <v>#DIV/0!</v>
      </c>
      <c r="Q328" s="18"/>
      <c r="R328" s="877" t="e">
        <f>Пресс!O328*Пресс!H328/Пресс!J328</f>
        <v>#DIV/0!</v>
      </c>
      <c r="S328" s="18"/>
      <c r="T328" s="825" t="e">
        <f>Пресс!Q328*Пресс!H328/Пресс!I328</f>
        <v>#DIV/0!</v>
      </c>
      <c r="U328" s="18"/>
      <c r="V328" s="877" t="e">
        <f>Пресс!Q328*Пресс!H328/Пресс!J328</f>
        <v>#DIV/0!</v>
      </c>
      <c r="W328" s="245"/>
      <c r="X328" s="842" t="e">
        <f t="shared" si="247"/>
        <v>#DIV/0!</v>
      </c>
      <c r="Y328" s="876" t="e">
        <f t="shared" si="200"/>
        <v>#DIV/0!</v>
      </c>
      <c r="Z328" s="825" t="e">
        <f>Пресс!S328*Пресс!H328/Пресс!I328</f>
        <v>#DIV/0!</v>
      </c>
      <c r="AA328" s="18"/>
      <c r="AB328" s="877" t="e">
        <f>Пресс!S328*Пресс!H328/Пресс!J328</f>
        <v>#DIV/0!</v>
      </c>
      <c r="AC328" s="18"/>
      <c r="AD328" s="825" t="e">
        <f>Пресс!U328*Пресс!H328/Пресс!I328</f>
        <v>#DIV/0!</v>
      </c>
      <c r="AE328" s="18"/>
      <c r="AF328" s="877" t="e">
        <f>Пресс!U328*Пресс!H328/Пресс!J328</f>
        <v>#DIV/0!</v>
      </c>
      <c r="AG328" s="245"/>
      <c r="AH328" s="842" t="e">
        <f t="shared" si="248"/>
        <v>#DIV/0!</v>
      </c>
      <c r="AI328" s="876" t="e">
        <f t="shared" si="208"/>
        <v>#DIV/0!</v>
      </c>
      <c r="AJ328" s="908" t="e">
        <f>Пресс!W328*Пресс!H328/Пресс!I328</f>
        <v>#DIV/0!</v>
      </c>
      <c r="AK328" s="914"/>
      <c r="AL328" s="877" t="e">
        <f>Пресс!W328*Пресс!H328/Пресс!J328</f>
        <v>#DIV/0!</v>
      </c>
      <c r="AM328" s="18"/>
      <c r="AN328" s="908" t="e">
        <f>Пресс!Y328*Пресс!H328/Пресс!I328</f>
        <v>#DIV/0!</v>
      </c>
      <c r="AO328" s="914"/>
      <c r="AP328" s="877" t="e">
        <f>Пресс!Y328*Пресс!H328/Пресс!J328</f>
        <v>#DIV/0!</v>
      </c>
      <c r="AQ328" s="245"/>
      <c r="AR328" s="842" t="e">
        <f t="shared" si="249"/>
        <v>#DIV/0!</v>
      </c>
      <c r="AS328" s="876" t="e">
        <f t="shared" si="209"/>
        <v>#DIV/0!</v>
      </c>
      <c r="AT328" s="825" t="e">
        <f>Пресс!AA328*Пресс!H328/Пресс!I328</f>
        <v>#DIV/0!</v>
      </c>
      <c r="AU328" s="18"/>
      <c r="AV328" s="877" t="e">
        <f>Пресс!AA328*Пресс!H328/Пресс!J328</f>
        <v>#DIV/0!</v>
      </c>
      <c r="AW328" s="18"/>
      <c r="AX328" s="825" t="e">
        <f>Пресс!AC328*Пресс!H328/Пресс!I328</f>
        <v>#DIV/0!</v>
      </c>
      <c r="AY328" s="18"/>
      <c r="AZ328" s="877" t="e">
        <f>Пресс!AC328*Пресс!H328/Пресс!J328</f>
        <v>#DIV/0!</v>
      </c>
      <c r="BA328" s="245"/>
      <c r="BB328" s="842" t="e">
        <f t="shared" si="201"/>
        <v>#DIV/0!</v>
      </c>
      <c r="BC328" s="876" t="e">
        <f t="shared" si="202"/>
        <v>#DIV/0!</v>
      </c>
      <c r="BD328" s="825" t="e">
        <f>Пресс!AE328*Пресс!H328/Пресс!I328</f>
        <v>#DIV/0!</v>
      </c>
      <c r="BE328" s="18"/>
      <c r="BF328" s="877" t="e">
        <f>Пресс!AE328*Пресс!H328/Пресс!J328</f>
        <v>#DIV/0!</v>
      </c>
      <c r="BG328" s="18"/>
      <c r="BH328" s="825" t="e">
        <f>Пресс!AG328*Пресс!H328/Пресс!I328</f>
        <v>#DIV/0!</v>
      </c>
      <c r="BI328" s="29"/>
      <c r="BJ328" s="877" t="e">
        <f>Пресс!AG328*Пресс!H328/Пресс!J328</f>
        <v>#DIV/0!</v>
      </c>
      <c r="BK328" s="245"/>
      <c r="BL328" s="842" t="e">
        <f t="shared" si="203"/>
        <v>#DIV/0!</v>
      </c>
      <c r="BM328" s="876" t="e">
        <f t="shared" si="204"/>
        <v>#DIV/0!</v>
      </c>
      <c r="BN328" s="825" t="e">
        <f>Пресс!AI328*Пресс!H328/Пресс!I328</f>
        <v>#DIV/0!</v>
      </c>
      <c r="BO328" s="18"/>
      <c r="BP328" s="877" t="e">
        <f>Пресс!AI328*Пресс!H328/Пресс!J328</f>
        <v>#DIV/0!</v>
      </c>
      <c r="BQ328" s="18"/>
      <c r="BR328" s="825" t="e">
        <f>Пресс!AK328*Пресс!H328/Пресс!I328</f>
        <v>#DIV/0!</v>
      </c>
      <c r="BS328" s="18"/>
      <c r="BT328" s="877" t="e">
        <f>Пресс!AK328*Пресс!H328/Пресс!J328</f>
        <v>#DIV/0!</v>
      </c>
      <c r="BU328" s="245"/>
      <c r="BV328" s="842" t="e">
        <f t="shared" si="205"/>
        <v>#DIV/0!</v>
      </c>
      <c r="BW328" s="876" t="e">
        <f t="shared" si="206"/>
        <v>#DIV/0!</v>
      </c>
      <c r="BX328" s="825" t="e">
        <f>Пресс!AM328*Пресс!H328/Пресс!I328</f>
        <v>#DIV/0!</v>
      </c>
      <c r="BY328" s="18"/>
      <c r="BZ328" s="877" t="e">
        <f>Пресс!AM328*Пресс!H328/Пресс!J328</f>
        <v>#DIV/0!</v>
      </c>
      <c r="CA328" s="18"/>
      <c r="CB328" s="825" t="e">
        <f>Пресс!AO328*Пресс!H328/Пресс!I328</f>
        <v>#DIV/0!</v>
      </c>
      <c r="CC328" s="18"/>
      <c r="CD328" s="877" t="e">
        <f>Пресс!AO328*Пресс!H328/Пресс!J328</f>
        <v>#DIV/0!</v>
      </c>
      <c r="CE328" s="302"/>
      <c r="CF328" s="810"/>
      <c r="CG328" s="266"/>
      <c r="CH328" s="229"/>
      <c r="CI328" s="261"/>
      <c r="CJ328" s="229"/>
      <c r="CK328" s="32"/>
      <c r="CL328" s="294"/>
      <c r="CM328" s="266"/>
      <c r="CN328" s="229"/>
      <c r="CO328" s="42"/>
      <c r="CP328" s="229"/>
      <c r="CQ328" s="296"/>
    </row>
    <row r="329" spans="1:95" ht="19.5" hidden="1" customHeight="1" outlineLevel="1" thickBot="1" x14ac:dyDescent="0.25">
      <c r="A329" s="206"/>
      <c r="B329" s="1224"/>
      <c r="C329" s="336"/>
      <c r="D329" s="821">
        <f>Пресс!E329</f>
        <v>0</v>
      </c>
      <c r="E329" s="201">
        <f>Пресс!F329</f>
        <v>0</v>
      </c>
      <c r="F329" s="822">
        <f>Пресс!G329</f>
        <v>0</v>
      </c>
      <c r="G329" s="822"/>
      <c r="H329" s="822"/>
      <c r="I329" s="822"/>
      <c r="J329" s="825" t="e">
        <f>Пресс!K329*Пресс!H329/Пресс!I329</f>
        <v>#DIV/0!</v>
      </c>
      <c r="K329" s="826" t="e">
        <f t="shared" si="216"/>
        <v>#DIV/0!</v>
      </c>
      <c r="L329" s="818" t="e">
        <f>Пресс!K329*Пресс!H329/Пресс!J329</f>
        <v>#DIV/0!</v>
      </c>
      <c r="M329" s="962" t="e">
        <f t="shared" si="217"/>
        <v>#DIV/0!</v>
      </c>
      <c r="N329" s="950" t="e">
        <f t="shared" si="246"/>
        <v>#DIV/0!</v>
      </c>
      <c r="O329" s="876" t="e">
        <f t="shared" si="222"/>
        <v>#DIV/0!</v>
      </c>
      <c r="P329" s="825" t="e">
        <f>Пресс!O329*Пресс!H329/Пресс!I329</f>
        <v>#DIV/0!</v>
      </c>
      <c r="Q329" s="18"/>
      <c r="R329" s="877" t="e">
        <f>Пресс!O329*Пресс!H329/Пресс!J329</f>
        <v>#DIV/0!</v>
      </c>
      <c r="S329" s="18"/>
      <c r="T329" s="825" t="e">
        <f>Пресс!Q329*Пресс!H329/Пресс!I329</f>
        <v>#DIV/0!</v>
      </c>
      <c r="U329" s="18"/>
      <c r="V329" s="877" t="e">
        <f>Пресс!Q329*Пресс!H329/Пресс!J329</f>
        <v>#DIV/0!</v>
      </c>
      <c r="W329" s="245"/>
      <c r="X329" s="842" t="e">
        <f t="shared" si="247"/>
        <v>#DIV/0!</v>
      </c>
      <c r="Y329" s="876" t="e">
        <f t="shared" si="200"/>
        <v>#DIV/0!</v>
      </c>
      <c r="Z329" s="825" t="e">
        <f>Пресс!S329*Пресс!H329/Пресс!I329</f>
        <v>#DIV/0!</v>
      </c>
      <c r="AA329" s="18"/>
      <c r="AB329" s="877" t="e">
        <f>Пресс!S329*Пресс!H329/Пресс!J329</f>
        <v>#DIV/0!</v>
      </c>
      <c r="AC329" s="18"/>
      <c r="AD329" s="825" t="e">
        <f>Пресс!U329*Пресс!H329/Пресс!I329</f>
        <v>#DIV/0!</v>
      </c>
      <c r="AE329" s="18"/>
      <c r="AF329" s="877" t="e">
        <f>Пресс!U329*Пресс!H329/Пресс!J329</f>
        <v>#DIV/0!</v>
      </c>
      <c r="AG329" s="245"/>
      <c r="AH329" s="842" t="e">
        <f t="shared" si="248"/>
        <v>#DIV/0!</v>
      </c>
      <c r="AI329" s="876" t="e">
        <f t="shared" si="208"/>
        <v>#DIV/0!</v>
      </c>
      <c r="AJ329" s="908" t="e">
        <f>Пресс!W329*Пресс!H329/Пресс!I329</f>
        <v>#DIV/0!</v>
      </c>
      <c r="AK329" s="914"/>
      <c r="AL329" s="877" t="e">
        <f>Пресс!W329*Пресс!H329/Пресс!J329</f>
        <v>#DIV/0!</v>
      </c>
      <c r="AM329" s="18"/>
      <c r="AN329" s="908" t="e">
        <f>Пресс!Y329*Пресс!H329/Пресс!I329</f>
        <v>#DIV/0!</v>
      </c>
      <c r="AO329" s="914"/>
      <c r="AP329" s="877" t="e">
        <f>Пресс!Y329*Пресс!H329/Пресс!J329</f>
        <v>#DIV/0!</v>
      </c>
      <c r="AQ329" s="245"/>
      <c r="AR329" s="842" t="e">
        <f t="shared" si="249"/>
        <v>#DIV/0!</v>
      </c>
      <c r="AS329" s="876" t="e">
        <f t="shared" si="209"/>
        <v>#DIV/0!</v>
      </c>
      <c r="AT329" s="825" t="e">
        <f>Пресс!AA329*Пресс!H329/Пресс!I329</f>
        <v>#DIV/0!</v>
      </c>
      <c r="AU329" s="18"/>
      <c r="AV329" s="877" t="e">
        <f>Пресс!AA329*Пресс!H329/Пресс!J329</f>
        <v>#DIV/0!</v>
      </c>
      <c r="AW329" s="18"/>
      <c r="AX329" s="825" t="e">
        <f>Пресс!AC329*Пресс!H329/Пресс!I329</f>
        <v>#DIV/0!</v>
      </c>
      <c r="AY329" s="18"/>
      <c r="AZ329" s="877" t="e">
        <f>Пресс!AC329*Пресс!H329/Пресс!J329</f>
        <v>#DIV/0!</v>
      </c>
      <c r="BA329" s="245"/>
      <c r="BB329" s="842" t="e">
        <f t="shared" si="201"/>
        <v>#DIV/0!</v>
      </c>
      <c r="BC329" s="876" t="e">
        <f t="shared" si="202"/>
        <v>#DIV/0!</v>
      </c>
      <c r="BD329" s="825" t="e">
        <f>Пресс!AE329*Пресс!H329/Пресс!I329</f>
        <v>#DIV/0!</v>
      </c>
      <c r="BE329" s="18"/>
      <c r="BF329" s="877" t="e">
        <f>Пресс!AE329*Пресс!H329/Пресс!J329</f>
        <v>#DIV/0!</v>
      </c>
      <c r="BG329" s="18"/>
      <c r="BH329" s="825" t="e">
        <f>Пресс!AG329*Пресс!H329/Пресс!I329</f>
        <v>#DIV/0!</v>
      </c>
      <c r="BI329" s="29"/>
      <c r="BJ329" s="877" t="e">
        <f>Пресс!AG329*Пресс!H329/Пресс!J329</f>
        <v>#DIV/0!</v>
      </c>
      <c r="BK329" s="245"/>
      <c r="BL329" s="842" t="e">
        <f t="shared" si="203"/>
        <v>#DIV/0!</v>
      </c>
      <c r="BM329" s="876" t="e">
        <f t="shared" si="204"/>
        <v>#DIV/0!</v>
      </c>
      <c r="BN329" s="825" t="e">
        <f>Пресс!AI329*Пресс!H329/Пресс!I329</f>
        <v>#DIV/0!</v>
      </c>
      <c r="BO329" s="18"/>
      <c r="BP329" s="877" t="e">
        <f>Пресс!AI329*Пресс!H329/Пресс!J329</f>
        <v>#DIV/0!</v>
      </c>
      <c r="BQ329" s="18"/>
      <c r="BR329" s="825" t="e">
        <f>Пресс!AK329*Пресс!H329/Пресс!I329</f>
        <v>#DIV/0!</v>
      </c>
      <c r="BS329" s="18"/>
      <c r="BT329" s="877" t="e">
        <f>Пресс!AK329*Пресс!H329/Пресс!J329</f>
        <v>#DIV/0!</v>
      </c>
      <c r="BU329" s="245"/>
      <c r="BV329" s="842" t="e">
        <f t="shared" si="205"/>
        <v>#DIV/0!</v>
      </c>
      <c r="BW329" s="876" t="e">
        <f t="shared" si="206"/>
        <v>#DIV/0!</v>
      </c>
      <c r="BX329" s="825" t="e">
        <f>Пресс!AM329*Пресс!H329/Пресс!I329</f>
        <v>#DIV/0!</v>
      </c>
      <c r="BY329" s="18"/>
      <c r="BZ329" s="877" t="e">
        <f>Пресс!AM329*Пресс!H329/Пресс!J329</f>
        <v>#DIV/0!</v>
      </c>
      <c r="CA329" s="18"/>
      <c r="CB329" s="825" t="e">
        <f>Пресс!AO329*Пресс!H329/Пресс!I329</f>
        <v>#DIV/0!</v>
      </c>
      <c r="CC329" s="18"/>
      <c r="CD329" s="877" t="e">
        <f>Пресс!AO329*Пресс!H329/Пресс!J329</f>
        <v>#DIV/0!</v>
      </c>
      <c r="CE329" s="302"/>
      <c r="CF329" s="810"/>
      <c r="CG329" s="266"/>
      <c r="CH329" s="229"/>
      <c r="CI329" s="261"/>
      <c r="CJ329" s="229"/>
      <c r="CK329" s="32"/>
      <c r="CL329" s="294"/>
      <c r="CM329" s="266"/>
      <c r="CN329" s="229"/>
      <c r="CO329" s="42"/>
      <c r="CP329" s="229"/>
      <c r="CQ329" s="296"/>
    </row>
    <row r="330" spans="1:95" ht="19.5" hidden="1" customHeight="1" outlineLevel="1" thickBot="1" x14ac:dyDescent="0.25">
      <c r="A330" s="206"/>
      <c r="B330" s="1224"/>
      <c r="C330" s="336"/>
      <c r="D330" s="821">
        <f>Пресс!E330</f>
        <v>0</v>
      </c>
      <c r="E330" s="201">
        <f>Пресс!F330</f>
        <v>0</v>
      </c>
      <c r="F330" s="822">
        <f>Пресс!G330</f>
        <v>0</v>
      </c>
      <c r="G330" s="822"/>
      <c r="H330" s="822"/>
      <c r="I330" s="822"/>
      <c r="J330" s="825" t="e">
        <f>Пресс!K330*Пресс!H330/Пресс!I330</f>
        <v>#DIV/0!</v>
      </c>
      <c r="K330" s="826" t="e">
        <f t="shared" si="216"/>
        <v>#DIV/0!</v>
      </c>
      <c r="L330" s="818" t="e">
        <f>Пресс!K330*Пресс!H330/Пресс!J330</f>
        <v>#DIV/0!</v>
      </c>
      <c r="M330" s="962" t="e">
        <f t="shared" si="217"/>
        <v>#DIV/0!</v>
      </c>
      <c r="N330" s="950" t="e">
        <f t="shared" si="246"/>
        <v>#DIV/0!</v>
      </c>
      <c r="O330" s="876" t="e">
        <f t="shared" si="222"/>
        <v>#DIV/0!</v>
      </c>
      <c r="P330" s="825" t="e">
        <f>Пресс!O330*Пресс!H330/Пресс!I330</f>
        <v>#DIV/0!</v>
      </c>
      <c r="Q330" s="18"/>
      <c r="R330" s="877" t="e">
        <f>Пресс!O330*Пресс!H330/Пресс!J330</f>
        <v>#DIV/0!</v>
      </c>
      <c r="S330" s="18"/>
      <c r="T330" s="825" t="e">
        <f>Пресс!Q330*Пресс!H330/Пресс!I330</f>
        <v>#DIV/0!</v>
      </c>
      <c r="U330" s="18"/>
      <c r="V330" s="877" t="e">
        <f>Пресс!Q330*Пресс!H330/Пресс!J330</f>
        <v>#DIV/0!</v>
      </c>
      <c r="W330" s="245"/>
      <c r="X330" s="842" t="e">
        <f t="shared" si="247"/>
        <v>#DIV/0!</v>
      </c>
      <c r="Y330" s="876" t="e">
        <f t="shared" si="200"/>
        <v>#DIV/0!</v>
      </c>
      <c r="Z330" s="825" t="e">
        <f>Пресс!S330*Пресс!H330/Пресс!I330</f>
        <v>#DIV/0!</v>
      </c>
      <c r="AA330" s="18"/>
      <c r="AB330" s="877" t="e">
        <f>Пресс!S330*Пресс!H330/Пресс!J330</f>
        <v>#DIV/0!</v>
      </c>
      <c r="AC330" s="18"/>
      <c r="AD330" s="825" t="e">
        <f>Пресс!U330*Пресс!H330/Пресс!I330</f>
        <v>#DIV/0!</v>
      </c>
      <c r="AE330" s="18"/>
      <c r="AF330" s="877" t="e">
        <f>Пресс!U330*Пресс!H330/Пресс!J330</f>
        <v>#DIV/0!</v>
      </c>
      <c r="AG330" s="245"/>
      <c r="AH330" s="842" t="e">
        <f t="shared" si="248"/>
        <v>#DIV/0!</v>
      </c>
      <c r="AI330" s="876" t="e">
        <f t="shared" si="208"/>
        <v>#DIV/0!</v>
      </c>
      <c r="AJ330" s="908" t="e">
        <f>Пресс!W330*Пресс!H330/Пресс!I330</f>
        <v>#DIV/0!</v>
      </c>
      <c r="AK330" s="914"/>
      <c r="AL330" s="877" t="e">
        <f>Пресс!W330*Пресс!H330/Пресс!J330</f>
        <v>#DIV/0!</v>
      </c>
      <c r="AM330" s="18"/>
      <c r="AN330" s="908" t="e">
        <f>Пресс!Y330*Пресс!H330/Пресс!I330</f>
        <v>#DIV/0!</v>
      </c>
      <c r="AO330" s="914"/>
      <c r="AP330" s="877" t="e">
        <f>Пресс!Y330*Пресс!H330/Пресс!J330</f>
        <v>#DIV/0!</v>
      </c>
      <c r="AQ330" s="245"/>
      <c r="AR330" s="842" t="e">
        <f t="shared" si="249"/>
        <v>#DIV/0!</v>
      </c>
      <c r="AS330" s="876" t="e">
        <f t="shared" si="209"/>
        <v>#DIV/0!</v>
      </c>
      <c r="AT330" s="825" t="e">
        <f>Пресс!AA330*Пресс!H330/Пресс!I330</f>
        <v>#DIV/0!</v>
      </c>
      <c r="AU330" s="18"/>
      <c r="AV330" s="877" t="e">
        <f>Пресс!AA330*Пресс!H330/Пресс!J330</f>
        <v>#DIV/0!</v>
      </c>
      <c r="AW330" s="18"/>
      <c r="AX330" s="825" t="e">
        <f>Пресс!AC330*Пресс!H330/Пресс!I330</f>
        <v>#DIV/0!</v>
      </c>
      <c r="AY330" s="18"/>
      <c r="AZ330" s="877" t="e">
        <f>Пресс!AC330*Пресс!H330/Пресс!J330</f>
        <v>#DIV/0!</v>
      </c>
      <c r="BA330" s="245"/>
      <c r="BB330" s="842" t="e">
        <f t="shared" si="201"/>
        <v>#DIV/0!</v>
      </c>
      <c r="BC330" s="876" t="e">
        <f t="shared" si="202"/>
        <v>#DIV/0!</v>
      </c>
      <c r="BD330" s="825" t="e">
        <f>Пресс!AE330*Пресс!H330/Пресс!I330</f>
        <v>#DIV/0!</v>
      </c>
      <c r="BE330" s="18"/>
      <c r="BF330" s="877" t="e">
        <f>Пресс!AE330*Пресс!H330/Пресс!J330</f>
        <v>#DIV/0!</v>
      </c>
      <c r="BG330" s="18"/>
      <c r="BH330" s="825" t="e">
        <f>Пресс!AG330*Пресс!H330/Пресс!I330</f>
        <v>#DIV/0!</v>
      </c>
      <c r="BI330" s="29"/>
      <c r="BJ330" s="877" t="e">
        <f>Пресс!AG330*Пресс!H330/Пресс!J330</f>
        <v>#DIV/0!</v>
      </c>
      <c r="BK330" s="245"/>
      <c r="BL330" s="842" t="e">
        <f t="shared" si="203"/>
        <v>#DIV/0!</v>
      </c>
      <c r="BM330" s="876" t="e">
        <f t="shared" si="204"/>
        <v>#DIV/0!</v>
      </c>
      <c r="BN330" s="825" t="e">
        <f>Пресс!AI330*Пресс!H330/Пресс!I330</f>
        <v>#DIV/0!</v>
      </c>
      <c r="BO330" s="18"/>
      <c r="BP330" s="877" t="e">
        <f>Пресс!AI330*Пресс!H330/Пресс!J330</f>
        <v>#DIV/0!</v>
      </c>
      <c r="BQ330" s="18"/>
      <c r="BR330" s="825" t="e">
        <f>Пресс!AK330*Пресс!H330/Пресс!I330</f>
        <v>#DIV/0!</v>
      </c>
      <c r="BS330" s="18"/>
      <c r="BT330" s="877" t="e">
        <f>Пресс!AK330*Пресс!H330/Пресс!J330</f>
        <v>#DIV/0!</v>
      </c>
      <c r="BU330" s="245"/>
      <c r="BV330" s="842" t="e">
        <f t="shared" si="205"/>
        <v>#DIV/0!</v>
      </c>
      <c r="BW330" s="876" t="e">
        <f t="shared" si="206"/>
        <v>#DIV/0!</v>
      </c>
      <c r="BX330" s="825" t="e">
        <f>Пресс!AM330*Пресс!H330/Пресс!I330</f>
        <v>#DIV/0!</v>
      </c>
      <c r="BY330" s="18"/>
      <c r="BZ330" s="877" t="e">
        <f>Пресс!AM330*Пресс!H330/Пресс!J330</f>
        <v>#DIV/0!</v>
      </c>
      <c r="CA330" s="18"/>
      <c r="CB330" s="825" t="e">
        <f>Пресс!AO330*Пресс!H330/Пресс!I330</f>
        <v>#DIV/0!</v>
      </c>
      <c r="CC330" s="18"/>
      <c r="CD330" s="877" t="e">
        <f>Пресс!AO330*Пресс!H330/Пресс!J330</f>
        <v>#DIV/0!</v>
      </c>
      <c r="CE330" s="302"/>
      <c r="CF330" s="810"/>
      <c r="CG330" s="266"/>
      <c r="CH330" s="229"/>
      <c r="CI330" s="261"/>
      <c r="CJ330" s="229"/>
      <c r="CK330" s="32"/>
      <c r="CL330" s="294"/>
      <c r="CM330" s="266"/>
      <c r="CN330" s="229"/>
      <c r="CO330" s="42"/>
      <c r="CP330" s="229"/>
      <c r="CQ330" s="296"/>
    </row>
    <row r="331" spans="1:95" ht="19.5" hidden="1" customHeight="1" outlineLevel="1" thickBot="1" x14ac:dyDescent="0.25">
      <c r="A331" s="206"/>
      <c r="B331" s="1224"/>
      <c r="C331" s="336"/>
      <c r="D331" s="821">
        <f>Пресс!E331</f>
        <v>0</v>
      </c>
      <c r="E331" s="201">
        <f>Пресс!F331</f>
        <v>0</v>
      </c>
      <c r="F331" s="822">
        <f>Пресс!G331</f>
        <v>0</v>
      </c>
      <c r="G331" s="822"/>
      <c r="H331" s="822"/>
      <c r="I331" s="822"/>
      <c r="J331" s="825" t="e">
        <f>Пресс!K331*Пресс!H331/Пресс!I331</f>
        <v>#DIV/0!</v>
      </c>
      <c r="K331" s="826" t="e">
        <f t="shared" si="216"/>
        <v>#DIV/0!</v>
      </c>
      <c r="L331" s="818" t="e">
        <f>Пресс!K331*Пресс!H331/Пресс!J331</f>
        <v>#DIV/0!</v>
      </c>
      <c r="M331" s="962" t="e">
        <f t="shared" si="217"/>
        <v>#DIV/0!</v>
      </c>
      <c r="N331" s="950" t="e">
        <f t="shared" si="246"/>
        <v>#DIV/0!</v>
      </c>
      <c r="O331" s="876" t="e">
        <f t="shared" si="222"/>
        <v>#DIV/0!</v>
      </c>
      <c r="P331" s="825" t="e">
        <f>Пресс!O331*Пресс!H331/Пресс!I331</f>
        <v>#DIV/0!</v>
      </c>
      <c r="Q331" s="18"/>
      <c r="R331" s="877" t="e">
        <f>Пресс!O331*Пресс!H331/Пресс!J331</f>
        <v>#DIV/0!</v>
      </c>
      <c r="S331" s="18"/>
      <c r="T331" s="825" t="e">
        <f>Пресс!Q331*Пресс!H331/Пресс!I331</f>
        <v>#DIV/0!</v>
      </c>
      <c r="U331" s="18"/>
      <c r="V331" s="877" t="e">
        <f>Пресс!Q331*Пресс!H331/Пресс!J331</f>
        <v>#DIV/0!</v>
      </c>
      <c r="W331" s="245"/>
      <c r="X331" s="842" t="e">
        <f t="shared" si="247"/>
        <v>#DIV/0!</v>
      </c>
      <c r="Y331" s="876" t="e">
        <f t="shared" si="200"/>
        <v>#DIV/0!</v>
      </c>
      <c r="Z331" s="825" t="e">
        <f>Пресс!S331*Пресс!H331/Пресс!I331</f>
        <v>#DIV/0!</v>
      </c>
      <c r="AA331" s="18"/>
      <c r="AB331" s="877" t="e">
        <f>Пресс!S331*Пресс!H331/Пресс!J331</f>
        <v>#DIV/0!</v>
      </c>
      <c r="AC331" s="18"/>
      <c r="AD331" s="825" t="e">
        <f>Пресс!U331*Пресс!H331/Пресс!I331</f>
        <v>#DIV/0!</v>
      </c>
      <c r="AE331" s="18"/>
      <c r="AF331" s="877" t="e">
        <f>Пресс!U331*Пресс!H331/Пресс!J331</f>
        <v>#DIV/0!</v>
      </c>
      <c r="AG331" s="245"/>
      <c r="AH331" s="842" t="e">
        <f t="shared" si="248"/>
        <v>#DIV/0!</v>
      </c>
      <c r="AI331" s="876" t="e">
        <f t="shared" si="208"/>
        <v>#DIV/0!</v>
      </c>
      <c r="AJ331" s="908" t="e">
        <f>Пресс!W331*Пресс!H331/Пресс!I331</f>
        <v>#DIV/0!</v>
      </c>
      <c r="AK331" s="914"/>
      <c r="AL331" s="877" t="e">
        <f>Пресс!W331*Пресс!H331/Пресс!J331</f>
        <v>#DIV/0!</v>
      </c>
      <c r="AM331" s="18"/>
      <c r="AN331" s="908" t="e">
        <f>Пресс!Y331*Пресс!H331/Пресс!I331</f>
        <v>#DIV/0!</v>
      </c>
      <c r="AO331" s="914"/>
      <c r="AP331" s="877" t="e">
        <f>Пресс!Y331*Пресс!H331/Пресс!J331</f>
        <v>#DIV/0!</v>
      </c>
      <c r="AQ331" s="245"/>
      <c r="AR331" s="842" t="e">
        <f t="shared" si="249"/>
        <v>#DIV/0!</v>
      </c>
      <c r="AS331" s="876" t="e">
        <f t="shared" si="209"/>
        <v>#DIV/0!</v>
      </c>
      <c r="AT331" s="825" t="e">
        <f>Пресс!AA331*Пресс!H331/Пресс!I331</f>
        <v>#DIV/0!</v>
      </c>
      <c r="AU331" s="18"/>
      <c r="AV331" s="877" t="e">
        <f>Пресс!AA331*Пресс!H331/Пресс!J331</f>
        <v>#DIV/0!</v>
      </c>
      <c r="AW331" s="18"/>
      <c r="AX331" s="825" t="e">
        <f>Пресс!AC331*Пресс!H331/Пресс!I331</f>
        <v>#DIV/0!</v>
      </c>
      <c r="AY331" s="18"/>
      <c r="AZ331" s="877" t="e">
        <f>Пресс!AC331*Пресс!H331/Пресс!J331</f>
        <v>#DIV/0!</v>
      </c>
      <c r="BA331" s="245"/>
      <c r="BB331" s="842" t="e">
        <f t="shared" si="201"/>
        <v>#DIV/0!</v>
      </c>
      <c r="BC331" s="876" t="e">
        <f t="shared" si="202"/>
        <v>#DIV/0!</v>
      </c>
      <c r="BD331" s="825" t="e">
        <f>Пресс!AE331*Пресс!H331/Пресс!I331</f>
        <v>#DIV/0!</v>
      </c>
      <c r="BE331" s="18"/>
      <c r="BF331" s="877" t="e">
        <f>Пресс!AE331*Пресс!H331/Пресс!J331</f>
        <v>#DIV/0!</v>
      </c>
      <c r="BG331" s="18"/>
      <c r="BH331" s="825" t="e">
        <f>Пресс!AG331*Пресс!H331/Пресс!I331</f>
        <v>#DIV/0!</v>
      </c>
      <c r="BI331" s="29"/>
      <c r="BJ331" s="877" t="e">
        <f>Пресс!AG331*Пресс!H331/Пресс!J331</f>
        <v>#DIV/0!</v>
      </c>
      <c r="BK331" s="245"/>
      <c r="BL331" s="842" t="e">
        <f t="shared" si="203"/>
        <v>#DIV/0!</v>
      </c>
      <c r="BM331" s="876" t="e">
        <f t="shared" si="204"/>
        <v>#DIV/0!</v>
      </c>
      <c r="BN331" s="825" t="e">
        <f>Пресс!AI331*Пресс!H331/Пресс!I331</f>
        <v>#DIV/0!</v>
      </c>
      <c r="BO331" s="18"/>
      <c r="BP331" s="877" t="e">
        <f>Пресс!AI331*Пресс!H331/Пресс!J331</f>
        <v>#DIV/0!</v>
      </c>
      <c r="BQ331" s="18"/>
      <c r="BR331" s="825" t="e">
        <f>Пресс!AK331*Пресс!H331/Пресс!I331</f>
        <v>#DIV/0!</v>
      </c>
      <c r="BS331" s="18"/>
      <c r="BT331" s="877" t="e">
        <f>Пресс!AK331*Пресс!H331/Пресс!J331</f>
        <v>#DIV/0!</v>
      </c>
      <c r="BU331" s="245"/>
      <c r="BV331" s="842" t="e">
        <f t="shared" si="205"/>
        <v>#DIV/0!</v>
      </c>
      <c r="BW331" s="876" t="e">
        <f t="shared" si="206"/>
        <v>#DIV/0!</v>
      </c>
      <c r="BX331" s="825" t="e">
        <f>Пресс!AM331*Пресс!H331/Пресс!I331</f>
        <v>#DIV/0!</v>
      </c>
      <c r="BY331" s="18"/>
      <c r="BZ331" s="877" t="e">
        <f>Пресс!AM331*Пресс!H331/Пресс!J331</f>
        <v>#DIV/0!</v>
      </c>
      <c r="CA331" s="18"/>
      <c r="CB331" s="825" t="e">
        <f>Пресс!AO331*Пресс!H331/Пресс!I331</f>
        <v>#DIV/0!</v>
      </c>
      <c r="CC331" s="18"/>
      <c r="CD331" s="877" t="e">
        <f>Пресс!AO331*Пресс!H331/Пресс!J331</f>
        <v>#DIV/0!</v>
      </c>
      <c r="CE331" s="302"/>
      <c r="CF331" s="810"/>
      <c r="CG331" s="266"/>
      <c r="CH331" s="229"/>
      <c r="CI331" s="261"/>
      <c r="CJ331" s="229"/>
      <c r="CK331" s="32"/>
      <c r="CL331" s="294"/>
      <c r="CM331" s="266"/>
      <c r="CN331" s="229"/>
      <c r="CO331" s="42"/>
      <c r="CP331" s="229"/>
      <c r="CQ331" s="296"/>
    </row>
    <row r="332" spans="1:95" ht="19.5" hidden="1" customHeight="1" outlineLevel="1" thickBot="1" x14ac:dyDescent="0.25">
      <c r="A332" s="206"/>
      <c r="B332" s="1224"/>
      <c r="C332" s="336"/>
      <c r="D332" s="821">
        <f>Пресс!E332</f>
        <v>0</v>
      </c>
      <c r="E332" s="201">
        <f>Пресс!F332</f>
        <v>0</v>
      </c>
      <c r="F332" s="822">
        <f>Пресс!G332</f>
        <v>0</v>
      </c>
      <c r="G332" s="822"/>
      <c r="H332" s="822"/>
      <c r="I332" s="822"/>
      <c r="J332" s="825" t="e">
        <f>Пресс!K332*Пресс!H332/Пресс!I332</f>
        <v>#DIV/0!</v>
      </c>
      <c r="K332" s="826" t="e">
        <f t="shared" si="216"/>
        <v>#DIV/0!</v>
      </c>
      <c r="L332" s="818" t="e">
        <f>Пресс!K332*Пресс!H332/Пресс!J332</f>
        <v>#DIV/0!</v>
      </c>
      <c r="M332" s="962" t="e">
        <f t="shared" si="217"/>
        <v>#DIV/0!</v>
      </c>
      <c r="N332" s="950" t="e">
        <f t="shared" si="246"/>
        <v>#DIV/0!</v>
      </c>
      <c r="O332" s="876" t="e">
        <f t="shared" si="222"/>
        <v>#DIV/0!</v>
      </c>
      <c r="P332" s="825" t="e">
        <f>Пресс!O332*Пресс!H332/Пресс!I332</f>
        <v>#DIV/0!</v>
      </c>
      <c r="Q332" s="18"/>
      <c r="R332" s="877" t="e">
        <f>Пресс!O332*Пресс!H332/Пресс!J332</f>
        <v>#DIV/0!</v>
      </c>
      <c r="S332" s="18"/>
      <c r="T332" s="825" t="e">
        <f>Пресс!Q332*Пресс!H332/Пресс!I332</f>
        <v>#DIV/0!</v>
      </c>
      <c r="U332" s="18"/>
      <c r="V332" s="877" t="e">
        <f>Пресс!Q332*Пресс!H332/Пресс!J332</f>
        <v>#DIV/0!</v>
      </c>
      <c r="W332" s="245"/>
      <c r="X332" s="842" t="e">
        <f t="shared" si="247"/>
        <v>#DIV/0!</v>
      </c>
      <c r="Y332" s="876" t="e">
        <f t="shared" si="200"/>
        <v>#DIV/0!</v>
      </c>
      <c r="Z332" s="825" t="e">
        <f>Пресс!S332*Пресс!H332/Пресс!I332</f>
        <v>#DIV/0!</v>
      </c>
      <c r="AA332" s="18"/>
      <c r="AB332" s="877" t="e">
        <f>Пресс!S332*Пресс!H332/Пресс!J332</f>
        <v>#DIV/0!</v>
      </c>
      <c r="AC332" s="18"/>
      <c r="AD332" s="825" t="e">
        <f>Пресс!U332*Пресс!H332/Пресс!I332</f>
        <v>#DIV/0!</v>
      </c>
      <c r="AE332" s="18"/>
      <c r="AF332" s="877" t="e">
        <f>Пресс!U332*Пресс!H332/Пресс!J332</f>
        <v>#DIV/0!</v>
      </c>
      <c r="AG332" s="245"/>
      <c r="AH332" s="842" t="e">
        <f t="shared" si="248"/>
        <v>#DIV/0!</v>
      </c>
      <c r="AI332" s="876" t="e">
        <f t="shared" si="208"/>
        <v>#DIV/0!</v>
      </c>
      <c r="AJ332" s="908" t="e">
        <f>Пресс!W332*Пресс!H332/Пресс!I332</f>
        <v>#DIV/0!</v>
      </c>
      <c r="AK332" s="914"/>
      <c r="AL332" s="877" t="e">
        <f>Пресс!W332*Пресс!H332/Пресс!J332</f>
        <v>#DIV/0!</v>
      </c>
      <c r="AM332" s="18"/>
      <c r="AN332" s="908" t="e">
        <f>Пресс!Y332*Пресс!H332/Пресс!I332</f>
        <v>#DIV/0!</v>
      </c>
      <c r="AO332" s="914"/>
      <c r="AP332" s="877" t="e">
        <f>Пресс!Y332*Пресс!H332/Пресс!J332</f>
        <v>#DIV/0!</v>
      </c>
      <c r="AQ332" s="245"/>
      <c r="AR332" s="842" t="e">
        <f t="shared" si="249"/>
        <v>#DIV/0!</v>
      </c>
      <c r="AS332" s="876" t="e">
        <f t="shared" si="209"/>
        <v>#DIV/0!</v>
      </c>
      <c r="AT332" s="825" t="e">
        <f>Пресс!AA332*Пресс!H332/Пресс!I332</f>
        <v>#DIV/0!</v>
      </c>
      <c r="AU332" s="18"/>
      <c r="AV332" s="877" t="e">
        <f>Пресс!AA332*Пресс!H332/Пресс!J332</f>
        <v>#DIV/0!</v>
      </c>
      <c r="AW332" s="18"/>
      <c r="AX332" s="825" t="e">
        <f>Пресс!AC332*Пресс!H332/Пресс!I332</f>
        <v>#DIV/0!</v>
      </c>
      <c r="AY332" s="18"/>
      <c r="AZ332" s="877" t="e">
        <f>Пресс!AC332*Пресс!H332/Пресс!J332</f>
        <v>#DIV/0!</v>
      </c>
      <c r="BA332" s="245"/>
      <c r="BB332" s="842" t="e">
        <f t="shared" si="201"/>
        <v>#DIV/0!</v>
      </c>
      <c r="BC332" s="876" t="e">
        <f t="shared" si="202"/>
        <v>#DIV/0!</v>
      </c>
      <c r="BD332" s="825" t="e">
        <f>Пресс!AE332*Пресс!H332/Пресс!I332</f>
        <v>#DIV/0!</v>
      </c>
      <c r="BE332" s="18"/>
      <c r="BF332" s="877" t="e">
        <f>Пресс!AE332*Пресс!H332/Пресс!J332</f>
        <v>#DIV/0!</v>
      </c>
      <c r="BG332" s="18"/>
      <c r="BH332" s="825" t="e">
        <f>Пресс!AG332*Пресс!H332/Пресс!I332</f>
        <v>#DIV/0!</v>
      </c>
      <c r="BI332" s="29"/>
      <c r="BJ332" s="877" t="e">
        <f>Пресс!AG332*Пресс!H332/Пресс!J332</f>
        <v>#DIV/0!</v>
      </c>
      <c r="BK332" s="245"/>
      <c r="BL332" s="842" t="e">
        <f t="shared" si="203"/>
        <v>#DIV/0!</v>
      </c>
      <c r="BM332" s="876" t="e">
        <f t="shared" si="204"/>
        <v>#DIV/0!</v>
      </c>
      <c r="BN332" s="825" t="e">
        <f>Пресс!AI332*Пресс!H332/Пресс!I332</f>
        <v>#DIV/0!</v>
      </c>
      <c r="BO332" s="18"/>
      <c r="BP332" s="877" t="e">
        <f>Пресс!AI332*Пресс!H332/Пресс!J332</f>
        <v>#DIV/0!</v>
      </c>
      <c r="BQ332" s="18"/>
      <c r="BR332" s="825" t="e">
        <f>Пресс!AK332*Пресс!H332/Пресс!I332</f>
        <v>#DIV/0!</v>
      </c>
      <c r="BS332" s="18"/>
      <c r="BT332" s="877" t="e">
        <f>Пресс!AK332*Пресс!H332/Пресс!J332</f>
        <v>#DIV/0!</v>
      </c>
      <c r="BU332" s="245"/>
      <c r="BV332" s="842" t="e">
        <f t="shared" si="205"/>
        <v>#DIV/0!</v>
      </c>
      <c r="BW332" s="876" t="e">
        <f t="shared" si="206"/>
        <v>#DIV/0!</v>
      </c>
      <c r="BX332" s="825" t="e">
        <f>Пресс!AM332*Пресс!H332/Пресс!I332</f>
        <v>#DIV/0!</v>
      </c>
      <c r="BY332" s="18"/>
      <c r="BZ332" s="877" t="e">
        <f>Пресс!AM332*Пресс!H332/Пресс!J332</f>
        <v>#DIV/0!</v>
      </c>
      <c r="CA332" s="18"/>
      <c r="CB332" s="825" t="e">
        <f>Пресс!AO332*Пресс!H332/Пресс!I332</f>
        <v>#DIV/0!</v>
      </c>
      <c r="CC332" s="18"/>
      <c r="CD332" s="877" t="e">
        <f>Пресс!AO332*Пресс!H332/Пресс!J332</f>
        <v>#DIV/0!</v>
      </c>
      <c r="CE332" s="302"/>
      <c r="CF332" s="810"/>
      <c r="CG332" s="266"/>
      <c r="CH332" s="229"/>
      <c r="CI332" s="261"/>
      <c r="CJ332" s="229"/>
      <c r="CK332" s="32"/>
      <c r="CL332" s="294"/>
      <c r="CM332" s="266"/>
      <c r="CN332" s="229"/>
      <c r="CO332" s="42"/>
      <c r="CP332" s="229"/>
      <c r="CQ332" s="296"/>
    </row>
    <row r="333" spans="1:95" ht="19.5" customHeight="1" collapsed="1" thickBot="1" x14ac:dyDescent="0.25">
      <c r="A333" s="206"/>
      <c r="B333" s="1225"/>
      <c r="C333" s="351"/>
      <c r="D333" s="830">
        <f>Пресс!E333</f>
        <v>0</v>
      </c>
      <c r="E333" s="203">
        <f>Пресс!F333</f>
        <v>0</v>
      </c>
      <c r="F333" s="831">
        <f>Пресс!G333</f>
        <v>0</v>
      </c>
      <c r="G333" s="831"/>
      <c r="H333" s="831"/>
      <c r="I333" s="831"/>
      <c r="J333" s="832" t="e">
        <f>Пресс!K333*Пресс!H333/Пресс!I333</f>
        <v>#DIV/0!</v>
      </c>
      <c r="K333" s="874" t="e">
        <f t="shared" ref="K333:K341" si="250">J333-Q333-U333-AA333-AE333-AK333-AO333-AU333-AY333-BE333-BI333+BO333+BS333+BY333+CC333</f>
        <v>#DIV/0!</v>
      </c>
      <c r="L333" s="875" t="e">
        <f>Пресс!K333*Пресс!H333/Пресс!J333</f>
        <v>#DIV/0!</v>
      </c>
      <c r="M333" s="963" t="e">
        <f t="shared" ref="M333:M341" si="251">L333-S333-W333-AC333-AG333+AM333+AQ333+AW333+BA333+BG333+BK333+BQ333+BU333+CA333+CE333</f>
        <v>#DIV/0!</v>
      </c>
      <c r="N333" s="951" t="e">
        <f t="shared" si="246"/>
        <v>#DIV/0!</v>
      </c>
      <c r="O333" s="880" t="e">
        <f t="shared" si="222"/>
        <v>#DIV/0!</v>
      </c>
      <c r="P333" s="832" t="e">
        <f>Пресс!O333*Пресс!H333/Пресс!I333</f>
        <v>#DIV/0!</v>
      </c>
      <c r="Q333" s="379"/>
      <c r="R333" s="881" t="e">
        <f>Пресс!O333*Пресс!H333/Пресс!J333</f>
        <v>#DIV/0!</v>
      </c>
      <c r="S333" s="379"/>
      <c r="T333" s="832" t="e">
        <f>Пресс!Q333*Пресс!H333/Пресс!I333</f>
        <v>#DIV/0!</v>
      </c>
      <c r="U333" s="379"/>
      <c r="V333" s="881" t="e">
        <f>Пресс!Q333*Пресс!H333/Пресс!J333</f>
        <v>#DIV/0!</v>
      </c>
      <c r="W333" s="375"/>
      <c r="X333" s="844" t="e">
        <f t="shared" si="247"/>
        <v>#DIV/0!</v>
      </c>
      <c r="Y333" s="880" t="e">
        <f t="shared" ref="Y333:Y341" si="252">AB333+AF333</f>
        <v>#DIV/0!</v>
      </c>
      <c r="Z333" s="832" t="e">
        <f>Пресс!S333*Пресс!H333/Пресс!I333</f>
        <v>#DIV/0!</v>
      </c>
      <c r="AA333" s="379"/>
      <c r="AB333" s="881" t="e">
        <f>Пресс!S333*Пресс!H333/Пресс!J333</f>
        <v>#DIV/0!</v>
      </c>
      <c r="AC333" s="379"/>
      <c r="AD333" s="832" t="e">
        <f>Пресс!U333*Пресс!H333/Пресс!I333</f>
        <v>#DIV/0!</v>
      </c>
      <c r="AE333" s="379"/>
      <c r="AF333" s="881" t="e">
        <f>Пресс!U333*Пресс!H333/Пресс!J333</f>
        <v>#DIV/0!</v>
      </c>
      <c r="AG333" s="375"/>
      <c r="AH333" s="844" t="e">
        <f t="shared" si="248"/>
        <v>#DIV/0!</v>
      </c>
      <c r="AI333" s="880" t="e">
        <f t="shared" ref="AI333:AI341" si="253">AL333+AP333</f>
        <v>#DIV/0!</v>
      </c>
      <c r="AJ333" s="909" t="e">
        <f>Пресс!W333*Пресс!H333/Пресс!I333</f>
        <v>#DIV/0!</v>
      </c>
      <c r="AK333" s="916"/>
      <c r="AL333" s="881" t="e">
        <f>Пресс!W333*Пресс!H333/Пресс!J333</f>
        <v>#DIV/0!</v>
      </c>
      <c r="AM333" s="379"/>
      <c r="AN333" s="909" t="e">
        <f>Пресс!Y333*Пресс!H333/Пресс!I333</f>
        <v>#DIV/0!</v>
      </c>
      <c r="AO333" s="916"/>
      <c r="AP333" s="881" t="e">
        <f>Пресс!Y333*Пресс!H333/Пресс!J333</f>
        <v>#DIV/0!</v>
      </c>
      <c r="AQ333" s="375"/>
      <c r="AR333" s="844" t="e">
        <f t="shared" si="249"/>
        <v>#DIV/0!</v>
      </c>
      <c r="AS333" s="880" t="e">
        <f t="shared" ref="AS333:AS341" si="254">AV333+AZ333</f>
        <v>#DIV/0!</v>
      </c>
      <c r="AT333" s="832" t="e">
        <f>Пресс!AA333*Пресс!H333/Пресс!I333</f>
        <v>#DIV/0!</v>
      </c>
      <c r="AU333" s="379"/>
      <c r="AV333" s="881" t="e">
        <f>Пресс!AA333*Пресс!H333/Пресс!J333</f>
        <v>#DIV/0!</v>
      </c>
      <c r="AW333" s="379"/>
      <c r="AX333" s="832" t="e">
        <f>Пресс!AC333*Пресс!H333/Пресс!I333</f>
        <v>#DIV/0!</v>
      </c>
      <c r="AY333" s="379"/>
      <c r="AZ333" s="881" t="e">
        <f>Пресс!AC333*Пресс!H333/Пресс!J333</f>
        <v>#DIV/0!</v>
      </c>
      <c r="BA333" s="375"/>
      <c r="BB333" s="844" t="e">
        <f t="shared" ref="BB333:BB341" si="255">SUM(BD333,BH333)</f>
        <v>#DIV/0!</v>
      </c>
      <c r="BC333" s="880" t="e">
        <f t="shared" ref="BC333:BC341" si="256">BF333+BJ333</f>
        <v>#DIV/0!</v>
      </c>
      <c r="BD333" s="832" t="e">
        <f>Пресс!AE333*Пресс!H333/Пресс!I333</f>
        <v>#DIV/0!</v>
      </c>
      <c r="BE333" s="379"/>
      <c r="BF333" s="881" t="e">
        <f>Пресс!AE333*Пресс!H333/Пресс!J333</f>
        <v>#DIV/0!</v>
      </c>
      <c r="BG333" s="379"/>
      <c r="BH333" s="832" t="e">
        <f>Пресс!AG333*Пресс!H333/Пресс!I333</f>
        <v>#DIV/0!</v>
      </c>
      <c r="BI333" s="31"/>
      <c r="BJ333" s="881" t="e">
        <f>Пресс!AG333*Пресс!H333/Пресс!J333</f>
        <v>#DIV/0!</v>
      </c>
      <c r="BK333" s="375"/>
      <c r="BL333" s="844" t="e">
        <f t="shared" ref="BL333:BL341" si="257">SUM(BN333,BR333)</f>
        <v>#DIV/0!</v>
      </c>
      <c r="BM333" s="880" t="e">
        <f t="shared" ref="BM333:BM341" si="258">BP333+BT333</f>
        <v>#DIV/0!</v>
      </c>
      <c r="BN333" s="832" t="e">
        <f>Пресс!AI333*Пресс!H333/Пресс!I333</f>
        <v>#DIV/0!</v>
      </c>
      <c r="BO333" s="379"/>
      <c r="BP333" s="881" t="e">
        <f>Пресс!AI333*Пресс!H333/Пресс!J333</f>
        <v>#DIV/0!</v>
      </c>
      <c r="BQ333" s="379"/>
      <c r="BR333" s="832" t="e">
        <f>Пресс!AK333*Пресс!H333/Пресс!I333</f>
        <v>#DIV/0!</v>
      </c>
      <c r="BS333" s="379"/>
      <c r="BT333" s="881" t="e">
        <f>Пресс!AK333*Пресс!H333/Пресс!J333</f>
        <v>#DIV/0!</v>
      </c>
      <c r="BU333" s="375"/>
      <c r="BV333" s="844" t="e">
        <f t="shared" ref="BV333:BV341" si="259">SUM(BX333,CB333)</f>
        <v>#DIV/0!</v>
      </c>
      <c r="BW333" s="880" t="e">
        <f t="shared" ref="BW333:BW341" si="260">BZ333+CD333</f>
        <v>#DIV/0!</v>
      </c>
      <c r="BX333" s="832" t="e">
        <f>Пресс!AM333*Пресс!H333/Пресс!I333</f>
        <v>#DIV/0!</v>
      </c>
      <c r="BY333" s="379"/>
      <c r="BZ333" s="881" t="e">
        <f>Пресс!AM333*Пресс!H333/Пресс!J333</f>
        <v>#DIV/0!</v>
      </c>
      <c r="CA333" s="379"/>
      <c r="CB333" s="832" t="e">
        <f>Пресс!AO333*Пресс!H333/Пресс!I333</f>
        <v>#DIV/0!</v>
      </c>
      <c r="CC333" s="379"/>
      <c r="CD333" s="881" t="e">
        <f>Пресс!AO333*Пресс!H333/Пресс!J333</f>
        <v>#DIV/0!</v>
      </c>
      <c r="CE333" s="378"/>
      <c r="CF333" s="810" t="e">
        <f t="shared" si="242"/>
        <v>#DIV/0!</v>
      </c>
      <c r="CG333" s="266">
        <f t="shared" si="243"/>
        <v>0</v>
      </c>
      <c r="CH333" s="229" t="e">
        <f>Пресс!AQ326*Пресс!H326/Пресс!I326</f>
        <v>#DIV/0!</v>
      </c>
      <c r="CI333" s="261"/>
      <c r="CJ333" s="229" t="e">
        <f>Пресс!AS326*Пресс!H326/Пресс!I326</f>
        <v>#DIV/0!</v>
      </c>
      <c r="CK333" s="274"/>
      <c r="CL333" s="294" t="e">
        <f t="shared" si="244"/>
        <v>#DIV/0!</v>
      </c>
      <c r="CM333" s="266">
        <f t="shared" si="245"/>
        <v>0</v>
      </c>
      <c r="CN333" s="229" t="e">
        <f>Пресс!AU326*Пресс!H326/Пресс!I326</f>
        <v>#DIV/0!</v>
      </c>
      <c r="CO333" s="42"/>
      <c r="CP333" s="229" t="e">
        <f>Пресс!AW326*Пресс!H326/Пресс!I326</f>
        <v>#DIV/0!</v>
      </c>
      <c r="CQ333" s="300"/>
    </row>
    <row r="334" spans="1:95" ht="6.75" customHeight="1" thickBot="1" x14ac:dyDescent="0.25">
      <c r="A334" s="195"/>
      <c r="D334" s="971">
        <f>Пресс!E334</f>
        <v>0</v>
      </c>
      <c r="E334" s="346">
        <f>Пресс!F327</f>
        <v>0</v>
      </c>
      <c r="F334" s="894">
        <f>Пресс!G327</f>
        <v>0</v>
      </c>
      <c r="G334" s="895"/>
      <c r="H334" s="894"/>
      <c r="I334" s="896"/>
      <c r="J334" s="804" t="e">
        <f>Пресс!K334*Пресс!H334/Пресс!I334</f>
        <v>#DIV/0!</v>
      </c>
      <c r="K334" s="959" t="e">
        <f t="shared" si="250"/>
        <v>#DIV/0!</v>
      </c>
      <c r="L334" s="882" t="e">
        <f>Пресс!K334*Пресс!H334/Пресс!J334</f>
        <v>#DIV/0!</v>
      </c>
      <c r="M334" s="960" t="e">
        <f t="shared" si="251"/>
        <v>#DIV/0!</v>
      </c>
      <c r="N334" s="897" t="e">
        <f t="shared" ref="N334:N342" si="261">SUM(P334,T334)</f>
        <v>#DIV/0!</v>
      </c>
      <c r="O334" s="835" t="e">
        <f t="shared" si="222"/>
        <v>#DIV/0!</v>
      </c>
      <c r="P334" s="851" t="e">
        <f>Пресс!O334*Пресс!H334/Пресс!I334</f>
        <v>#DIV/0!</v>
      </c>
      <c r="Q334" s="23"/>
      <c r="R334" s="811" t="e">
        <f>Пресс!O334*Пресс!H334/Пресс!J334</f>
        <v>#DIV/0!</v>
      </c>
      <c r="S334" s="23"/>
      <c r="T334" s="851" t="e">
        <f>Пресс!Q334*Пресс!H334/Пресс!I334</f>
        <v>#DIV/0!</v>
      </c>
      <c r="U334" s="23"/>
      <c r="V334" s="811" t="e">
        <f>Пресс!Q334*Пресс!H334/Пресс!J334</f>
        <v>#DIV/0!</v>
      </c>
      <c r="W334" s="23"/>
      <c r="X334" s="898" t="e">
        <f t="shared" ref="X334:X342" si="262">SUM(Z334,AD334)</f>
        <v>#DIV/0!</v>
      </c>
      <c r="Y334" s="843" t="e">
        <f t="shared" si="252"/>
        <v>#DIV/0!</v>
      </c>
      <c r="Z334" s="851" t="e">
        <f>Пресс!S334*Пресс!H334/Пресс!I334</f>
        <v>#DIV/0!</v>
      </c>
      <c r="AA334" s="23"/>
      <c r="AB334" s="811" t="e">
        <f>Пресс!S334*Пресс!H334/Пресс!J334</f>
        <v>#DIV/0!</v>
      </c>
      <c r="AC334" s="23"/>
      <c r="AD334" s="851" t="e">
        <f>Пресс!U334*Пресс!H334/Пресс!I334</f>
        <v>#DIV/0!</v>
      </c>
      <c r="AE334" s="23"/>
      <c r="AF334" s="811" t="e">
        <f>Пресс!U334*Пресс!H334/Пресс!J334</f>
        <v>#DIV/0!</v>
      </c>
      <c r="AG334" s="23"/>
      <c r="AH334" s="898" t="e">
        <f t="shared" si="248"/>
        <v>#DIV/0!</v>
      </c>
      <c r="AI334" s="843" t="e">
        <f t="shared" si="253"/>
        <v>#DIV/0!</v>
      </c>
      <c r="AJ334" s="912" t="e">
        <f>Пресс!W334*Пресс!H334/Пресс!I334</f>
        <v>#DIV/0!</v>
      </c>
      <c r="AK334" s="860"/>
      <c r="AL334" s="811" t="e">
        <f>Пресс!W334*Пресс!H334/Пресс!J334</f>
        <v>#DIV/0!</v>
      </c>
      <c r="AM334" s="23"/>
      <c r="AN334" s="912" t="e">
        <f>Пресс!Y334*Пресс!H334/Пресс!I334</f>
        <v>#DIV/0!</v>
      </c>
      <c r="AO334" s="860"/>
      <c r="AP334" s="811" t="e">
        <f>Пресс!Y334*Пресс!H334/Пресс!J334</f>
        <v>#DIV/0!</v>
      </c>
      <c r="AQ334" s="23"/>
      <c r="AR334" s="898" t="e">
        <f t="shared" ref="AR334:AR337" si="263">SUM(AT334,AX334)</f>
        <v>#DIV/0!</v>
      </c>
      <c r="AS334" s="935" t="e">
        <f t="shared" si="254"/>
        <v>#DIV/0!</v>
      </c>
      <c r="AT334" s="851" t="e">
        <f>Пресс!AA334*Пресс!H334/Пресс!I334</f>
        <v>#DIV/0!</v>
      </c>
      <c r="AU334" s="23"/>
      <c r="AV334" s="811" t="e">
        <f>Пресс!AA334*Пресс!H334/Пресс!J334</f>
        <v>#DIV/0!</v>
      </c>
      <c r="AW334" s="23"/>
      <c r="AX334" s="851" t="e">
        <f>Пресс!AC334*Пресс!H334/Пресс!I334</f>
        <v>#DIV/0!</v>
      </c>
      <c r="AY334" s="17"/>
      <c r="AZ334" s="811" t="e">
        <f>Пресс!AC334*Пресс!H334/Пресс!J334</f>
        <v>#DIV/0!</v>
      </c>
      <c r="BA334" s="17"/>
      <c r="BB334" s="898" t="e">
        <f t="shared" si="255"/>
        <v>#DIV/0!</v>
      </c>
      <c r="BC334" s="935" t="e">
        <f t="shared" si="256"/>
        <v>#DIV/0!</v>
      </c>
      <c r="BD334" s="851" t="e">
        <f>Пресс!AE334*Пресс!H334/Пресс!I334</f>
        <v>#DIV/0!</v>
      </c>
      <c r="BE334" s="23"/>
      <c r="BF334" s="811" t="e">
        <f>Пресс!AE334*Пресс!H334/Пресс!J334</f>
        <v>#DIV/0!</v>
      </c>
      <c r="BG334" s="23"/>
      <c r="BH334" s="851" t="e">
        <f>Пресс!AG334*Пресс!H334/Пресс!I334</f>
        <v>#DIV/0!</v>
      </c>
      <c r="BI334" s="258"/>
      <c r="BJ334" s="811" t="e">
        <f>Пресс!AG334*Пресс!H334/Пресс!J334</f>
        <v>#DIV/0!</v>
      </c>
      <c r="BK334" s="17"/>
      <c r="BL334" s="898" t="e">
        <f t="shared" si="257"/>
        <v>#DIV/0!</v>
      </c>
      <c r="BM334" s="935" t="e">
        <f t="shared" si="258"/>
        <v>#DIV/0!</v>
      </c>
      <c r="BN334" s="803" t="e">
        <f>Пресс!AI334*Пресс!H334/Пресс!I334</f>
        <v>#DIV/0!</v>
      </c>
      <c r="BO334" s="943"/>
      <c r="BP334" s="811" t="e">
        <f>Пресс!AI334*Пресс!H334/Пресс!J334</f>
        <v>#DIV/0!</v>
      </c>
      <c r="BQ334" s="23"/>
      <c r="BR334" s="851" t="e">
        <f>Пресс!AK334*Пресс!H334/Пресс!I334</f>
        <v>#DIV/0!</v>
      </c>
      <c r="BS334" s="23"/>
      <c r="BT334" s="811" t="e">
        <f>Пресс!AK334*Пресс!H334/Пресс!J334</f>
        <v>#DIV/0!</v>
      </c>
      <c r="BU334" s="17"/>
      <c r="BV334" s="898" t="e">
        <f t="shared" si="259"/>
        <v>#DIV/0!</v>
      </c>
      <c r="BW334" s="935" t="e">
        <f t="shared" si="260"/>
        <v>#DIV/0!</v>
      </c>
      <c r="BX334" s="850" t="e">
        <f>Пресс!AM334*Пресс!H334/Пресс!I334</f>
        <v>#DIV/0!</v>
      </c>
      <c r="BY334" s="23"/>
      <c r="BZ334" s="811" t="e">
        <f>Пресс!AM334*Пресс!H334/Пресс!J334</f>
        <v>#DIV/0!</v>
      </c>
      <c r="CA334" s="23"/>
      <c r="CB334" s="851" t="e">
        <f>Пресс!AO334*Пресс!H334/Пресс!I334</f>
        <v>#DIV/0!</v>
      </c>
      <c r="CC334" s="304"/>
      <c r="CD334" s="811" t="e">
        <f>Пресс!AO334*Пресс!H334/Пресс!J334</f>
        <v>#DIV/0!</v>
      </c>
      <c r="CE334" s="945"/>
      <c r="CF334" s="298">
        <f t="shared" si="238"/>
        <v>0</v>
      </c>
      <c r="CG334" s="257">
        <f t="shared" si="240"/>
        <v>0</v>
      </c>
      <c r="CH334" s="234"/>
      <c r="CI334" s="26"/>
      <c r="CJ334" s="234"/>
      <c r="CK334" s="40"/>
      <c r="CL334" s="298">
        <f t="shared" si="239"/>
        <v>0</v>
      </c>
      <c r="CM334" s="257">
        <f t="shared" si="241"/>
        <v>0</v>
      </c>
      <c r="CN334" s="299"/>
      <c r="CO334" s="17"/>
      <c r="CP334" s="299"/>
      <c r="CQ334" s="39"/>
    </row>
    <row r="335" spans="1:95" ht="19.5" customHeight="1" outlineLevel="1" x14ac:dyDescent="0.2">
      <c r="A335" s="220"/>
      <c r="B335" s="1223" t="str">
        <f>Пресс!C335</f>
        <v>Пресс 1000</v>
      </c>
      <c r="C335" s="350">
        <f>Пресс!D335</f>
        <v>0</v>
      </c>
      <c r="D335" s="827" t="str">
        <f>Пресс!E335</f>
        <v>Чехол TS</v>
      </c>
      <c r="E335" s="198">
        <f>Пресс!F335</f>
        <v>0</v>
      </c>
      <c r="F335" s="828" t="str">
        <f>Пресс!G335</f>
        <v>Black</v>
      </c>
      <c r="G335" s="828"/>
      <c r="H335" s="828"/>
      <c r="I335" s="828"/>
      <c r="J335" s="829">
        <f>Пресс!K335*Пресс!H335/Пресс!I335</f>
        <v>0</v>
      </c>
      <c r="K335" s="871">
        <f t="shared" si="250"/>
        <v>0</v>
      </c>
      <c r="L335" s="872" t="e">
        <f>Пресс!K335*Пресс!H335/Пресс!J335</f>
        <v>#DIV/0!</v>
      </c>
      <c r="M335" s="961" t="e">
        <f t="shared" si="251"/>
        <v>#DIV/0!</v>
      </c>
      <c r="N335" s="950">
        <f t="shared" si="261"/>
        <v>2.8999999999999995</v>
      </c>
      <c r="O335" s="876" t="e">
        <f t="shared" si="222"/>
        <v>#DIV/0!</v>
      </c>
      <c r="P335" s="825">
        <f>Пресс!O335*Пресс!H335/Пресс!I335</f>
        <v>2.8999999999999995</v>
      </c>
      <c r="Q335" s="18"/>
      <c r="R335" s="877" t="e">
        <f>Пресс!O335*Пресс!H335/Пресс!J335</f>
        <v>#DIV/0!</v>
      </c>
      <c r="S335" s="18"/>
      <c r="T335" s="825">
        <f>Пресс!Q335*Пресс!H335/Пресс!I335</f>
        <v>0</v>
      </c>
      <c r="U335" s="18"/>
      <c r="V335" s="877" t="e">
        <f>Пресс!Q335*Пресс!H335/Пресс!J335</f>
        <v>#DIV/0!</v>
      </c>
      <c r="W335" s="245"/>
      <c r="X335" s="841">
        <f t="shared" si="262"/>
        <v>0</v>
      </c>
      <c r="Y335" s="878" t="e">
        <f t="shared" si="252"/>
        <v>#DIV/0!</v>
      </c>
      <c r="Z335" s="829">
        <f>Пресс!S335*Пресс!H335/Пресс!I335</f>
        <v>0</v>
      </c>
      <c r="AA335" s="24"/>
      <c r="AB335" s="879" t="e">
        <f>Пресс!S335*Пресс!H335/Пресс!J335</f>
        <v>#DIV/0!</v>
      </c>
      <c r="AC335" s="24"/>
      <c r="AD335" s="829">
        <f>Пресс!U335*Пресс!H335/Пресс!I335</f>
        <v>0</v>
      </c>
      <c r="AE335" s="24"/>
      <c r="AF335" s="879" t="e">
        <f>Пресс!U335*Пресс!H335/Пресс!J335</f>
        <v>#DIV/0!</v>
      </c>
      <c r="AG335" s="52"/>
      <c r="AH335" s="876">
        <f t="shared" si="248"/>
        <v>0</v>
      </c>
      <c r="AI335" s="876" t="e">
        <f t="shared" si="253"/>
        <v>#DIV/0!</v>
      </c>
      <c r="AJ335" s="908">
        <f>Пресс!W335*Пресс!H335/Пресс!I335</f>
        <v>0</v>
      </c>
      <c r="AK335" s="914"/>
      <c r="AL335" s="877" t="e">
        <f>Пресс!W335*Пресс!H335/Пресс!J335</f>
        <v>#DIV/0!</v>
      </c>
      <c r="AM335" s="18"/>
      <c r="AN335" s="908">
        <f>Пресс!Y335*Пресс!H335/Пресс!I335</f>
        <v>0</v>
      </c>
      <c r="AO335" s="914"/>
      <c r="AP335" s="877" t="e">
        <f>Пресс!Y335*Пресс!H335/Пресс!J335</f>
        <v>#DIV/0!</v>
      </c>
      <c r="AQ335" s="245"/>
      <c r="AR335" s="841">
        <f t="shared" si="263"/>
        <v>0</v>
      </c>
      <c r="AS335" s="878" t="e">
        <f t="shared" si="254"/>
        <v>#DIV/0!</v>
      </c>
      <c r="AT335" s="829">
        <f>Пресс!AA335*Пресс!H335/Пресс!I335</f>
        <v>0</v>
      </c>
      <c r="AU335" s="24"/>
      <c r="AV335" s="879" t="e">
        <f>Пресс!AA335*Пресс!H335/Пресс!J335</f>
        <v>#DIV/0!</v>
      </c>
      <c r="AW335" s="24"/>
      <c r="AX335" s="829">
        <f>Пресс!AC335*Пресс!H335/Пресс!I335</f>
        <v>0</v>
      </c>
      <c r="AY335" s="24"/>
      <c r="AZ335" s="879" t="e">
        <f>Пресс!AC335*Пресс!H335/Пресс!J335</f>
        <v>#DIV/0!</v>
      </c>
      <c r="BA335" s="52"/>
      <c r="BB335" s="841">
        <f t="shared" si="255"/>
        <v>0</v>
      </c>
      <c r="BC335" s="878" t="e">
        <f t="shared" si="256"/>
        <v>#DIV/0!</v>
      </c>
      <c r="BD335" s="829">
        <f>Пресс!AE335*Пресс!H335/Пресс!I335</f>
        <v>0</v>
      </c>
      <c r="BE335" s="24"/>
      <c r="BF335" s="879" t="e">
        <f>Пресс!AE335*Пресс!H335/Пресс!J335</f>
        <v>#DIV/0!</v>
      </c>
      <c r="BG335" s="24"/>
      <c r="BH335" s="829">
        <f>Пресс!AG335*Пресс!H335/Пресс!I335</f>
        <v>0</v>
      </c>
      <c r="BI335" s="28"/>
      <c r="BJ335" s="879" t="e">
        <f>Пресс!AG335*Пресс!H335/Пресс!J335</f>
        <v>#DIV/0!</v>
      </c>
      <c r="BK335" s="52"/>
      <c r="BL335" s="841">
        <f t="shared" si="257"/>
        <v>0</v>
      </c>
      <c r="BM335" s="878" t="e">
        <f t="shared" si="258"/>
        <v>#DIV/0!</v>
      </c>
      <c r="BN335" s="829">
        <f>Пресс!AI335*Пресс!H335/Пресс!I335</f>
        <v>0</v>
      </c>
      <c r="BO335" s="24"/>
      <c r="BP335" s="879" t="e">
        <f>Пресс!AI335*Пресс!H335/Пресс!J335</f>
        <v>#DIV/0!</v>
      </c>
      <c r="BQ335" s="24"/>
      <c r="BR335" s="829">
        <f>Пресс!AK335*Пресс!H335/Пресс!I335</f>
        <v>0</v>
      </c>
      <c r="BS335" s="24"/>
      <c r="BT335" s="879" t="e">
        <f>Пресс!AK335*Пресс!H335/Пресс!J335</f>
        <v>#DIV/0!</v>
      </c>
      <c r="BU335" s="52"/>
      <c r="BV335" s="841">
        <f t="shared" si="259"/>
        <v>0</v>
      </c>
      <c r="BW335" s="878" t="e">
        <f t="shared" si="260"/>
        <v>#DIV/0!</v>
      </c>
      <c r="BX335" s="829">
        <f>Пресс!AM335*Пресс!H335/Пресс!I335</f>
        <v>0</v>
      </c>
      <c r="BY335" s="24"/>
      <c r="BZ335" s="879" t="e">
        <f>Пресс!AM335*Пресс!H335/Пресс!J335</f>
        <v>#DIV/0!</v>
      </c>
      <c r="CA335" s="24"/>
      <c r="CB335" s="829">
        <f>Пресс!AO335*Пресс!H335/Пресс!I335</f>
        <v>0</v>
      </c>
      <c r="CC335" s="24"/>
      <c r="CD335" s="879" t="e">
        <f>Пресс!AO335*Пресс!H335/Пресс!J335</f>
        <v>#DIV/0!</v>
      </c>
      <c r="CE335" s="348"/>
      <c r="CF335" s="814">
        <f t="shared" si="238"/>
        <v>0</v>
      </c>
      <c r="CG335" s="259">
        <f t="shared" si="240"/>
        <v>0</v>
      </c>
      <c r="CH335" s="208"/>
      <c r="CI335" s="11"/>
      <c r="CJ335" s="208"/>
      <c r="CK335" s="32"/>
      <c r="CL335" s="293">
        <f t="shared" si="239"/>
        <v>0</v>
      </c>
      <c r="CM335" s="259">
        <f t="shared" si="241"/>
        <v>0</v>
      </c>
      <c r="CN335" s="228"/>
      <c r="CO335" s="28"/>
      <c r="CP335" s="199"/>
      <c r="CQ335" s="54"/>
    </row>
    <row r="336" spans="1:95" ht="19.5" customHeight="1" outlineLevel="1" x14ac:dyDescent="0.2">
      <c r="A336" s="206"/>
      <c r="B336" s="1224"/>
      <c r="C336" s="336">
        <f>Пресс!D336</f>
        <v>0</v>
      </c>
      <c r="D336" s="821" t="str">
        <f>Пресс!E336</f>
        <v>Чехол TА</v>
      </c>
      <c r="E336" s="201">
        <f>Пресс!F336</f>
        <v>0</v>
      </c>
      <c r="F336" s="822" t="str">
        <f>Пресс!G336</f>
        <v>Black</v>
      </c>
      <c r="G336" s="822"/>
      <c r="H336" s="822"/>
      <c r="I336" s="822"/>
      <c r="J336" s="825">
        <f>Пресс!K336*Пресс!H336/Пресс!I336</f>
        <v>0</v>
      </c>
      <c r="K336" s="826">
        <f t="shared" si="250"/>
        <v>0</v>
      </c>
      <c r="L336" s="818" t="e">
        <f>Пресс!K336*Пресс!H336/Пресс!J336</f>
        <v>#DIV/0!</v>
      </c>
      <c r="M336" s="962" t="e">
        <f t="shared" si="251"/>
        <v>#DIV/0!</v>
      </c>
      <c r="N336" s="950">
        <f t="shared" si="261"/>
        <v>0</v>
      </c>
      <c r="O336" s="876" t="e">
        <f t="shared" si="222"/>
        <v>#DIV/0!</v>
      </c>
      <c r="P336" s="825">
        <f>Пресс!O336*Пресс!H336/Пресс!I336</f>
        <v>0</v>
      </c>
      <c r="Q336" s="18"/>
      <c r="R336" s="877" t="e">
        <f>Пресс!O336*Пресс!H336/Пресс!J336</f>
        <v>#DIV/0!</v>
      </c>
      <c r="S336" s="18"/>
      <c r="T336" s="825">
        <f>Пресс!Q336*Пресс!H336/Пресс!I336</f>
        <v>0</v>
      </c>
      <c r="U336" s="18"/>
      <c r="V336" s="877" t="e">
        <f>Пресс!Q336*Пресс!H336/Пресс!J336</f>
        <v>#DIV/0!</v>
      </c>
      <c r="W336" s="245"/>
      <c r="X336" s="842">
        <f t="shared" si="262"/>
        <v>0</v>
      </c>
      <c r="Y336" s="876" t="e">
        <f t="shared" si="252"/>
        <v>#DIV/0!</v>
      </c>
      <c r="Z336" s="825">
        <f>Пресс!S336*Пресс!H336/Пресс!I336</f>
        <v>0</v>
      </c>
      <c r="AA336" s="18"/>
      <c r="AB336" s="877" t="e">
        <f>Пресс!S336*Пресс!H336/Пресс!J336</f>
        <v>#DIV/0!</v>
      </c>
      <c r="AC336" s="18"/>
      <c r="AD336" s="825">
        <f>Пресс!U336*Пресс!H336/Пресс!I336</f>
        <v>0</v>
      </c>
      <c r="AE336" s="18"/>
      <c r="AF336" s="877" t="e">
        <f>Пресс!U336*Пресс!H336/Пресс!J336</f>
        <v>#DIV/0!</v>
      </c>
      <c r="AG336" s="245"/>
      <c r="AH336" s="876">
        <f t="shared" si="248"/>
        <v>0</v>
      </c>
      <c r="AI336" s="876" t="e">
        <f t="shared" si="253"/>
        <v>#DIV/0!</v>
      </c>
      <c r="AJ336" s="908">
        <f>Пресс!W336*Пресс!H336/Пресс!I336</f>
        <v>0</v>
      </c>
      <c r="AK336" s="914"/>
      <c r="AL336" s="877" t="e">
        <f>Пресс!W336*Пресс!H336/Пресс!J336</f>
        <v>#DIV/0!</v>
      </c>
      <c r="AM336" s="18"/>
      <c r="AN336" s="908">
        <f>Пресс!Y336*Пресс!H336/Пресс!I336</f>
        <v>0</v>
      </c>
      <c r="AO336" s="914"/>
      <c r="AP336" s="877" t="e">
        <f>Пресс!Y336*Пресс!H336/Пресс!J336</f>
        <v>#DIV/0!</v>
      </c>
      <c r="AQ336" s="245"/>
      <c r="AR336" s="842">
        <f t="shared" si="263"/>
        <v>0</v>
      </c>
      <c r="AS336" s="876" t="e">
        <f t="shared" si="254"/>
        <v>#DIV/0!</v>
      </c>
      <c r="AT336" s="825">
        <f>Пресс!AA336*Пресс!H336/Пресс!I336</f>
        <v>0</v>
      </c>
      <c r="AU336" s="18"/>
      <c r="AV336" s="877" t="e">
        <f>Пресс!AA336*Пресс!H336/Пресс!J336</f>
        <v>#DIV/0!</v>
      </c>
      <c r="AW336" s="18"/>
      <c r="AX336" s="825">
        <f>Пресс!AC336*Пресс!H336/Пресс!I336</f>
        <v>0</v>
      </c>
      <c r="AY336" s="18"/>
      <c r="AZ336" s="877" t="e">
        <f>Пресс!AC336*Пресс!H336/Пресс!J336</f>
        <v>#DIV/0!</v>
      </c>
      <c r="BA336" s="245"/>
      <c r="BB336" s="842">
        <f t="shared" si="255"/>
        <v>0</v>
      </c>
      <c r="BC336" s="876" t="e">
        <f t="shared" si="256"/>
        <v>#DIV/0!</v>
      </c>
      <c r="BD336" s="825">
        <f>Пресс!AE336*Пресс!H336/Пресс!I336</f>
        <v>0</v>
      </c>
      <c r="BE336" s="18"/>
      <c r="BF336" s="877" t="e">
        <f>Пресс!AE336*Пресс!H336/Пресс!J336</f>
        <v>#DIV/0!</v>
      </c>
      <c r="BG336" s="18"/>
      <c r="BH336" s="825">
        <f>Пресс!AG336*Пресс!H336/Пресс!I336</f>
        <v>0</v>
      </c>
      <c r="BI336" s="29"/>
      <c r="BJ336" s="877" t="e">
        <f>Пресс!AG336*Пресс!H336/Пресс!J336</f>
        <v>#DIV/0!</v>
      </c>
      <c r="BK336" s="245"/>
      <c r="BL336" s="842">
        <f t="shared" si="257"/>
        <v>0</v>
      </c>
      <c r="BM336" s="876" t="e">
        <f t="shared" si="258"/>
        <v>#DIV/0!</v>
      </c>
      <c r="BN336" s="825">
        <f>Пресс!AI336*Пресс!H336/Пресс!I336</f>
        <v>0</v>
      </c>
      <c r="BO336" s="18"/>
      <c r="BP336" s="877" t="e">
        <f>Пресс!AI336*Пресс!H336/Пресс!J336</f>
        <v>#DIV/0!</v>
      </c>
      <c r="BQ336" s="18"/>
      <c r="BR336" s="825">
        <f>Пресс!AK336*Пресс!H336/Пресс!I336</f>
        <v>0</v>
      </c>
      <c r="BS336" s="18"/>
      <c r="BT336" s="877" t="e">
        <f>Пресс!AK336*Пресс!H336/Пресс!J336</f>
        <v>#DIV/0!</v>
      </c>
      <c r="BU336" s="245"/>
      <c r="BV336" s="842">
        <f t="shared" si="259"/>
        <v>0</v>
      </c>
      <c r="BW336" s="876" t="e">
        <f t="shared" si="260"/>
        <v>#DIV/0!</v>
      </c>
      <c r="BX336" s="825">
        <f>Пресс!AM336*Пресс!H336/Пресс!I336</f>
        <v>0</v>
      </c>
      <c r="BY336" s="18"/>
      <c r="BZ336" s="877" t="e">
        <f>Пресс!AM336*Пресс!H336/Пресс!J336</f>
        <v>#DIV/0!</v>
      </c>
      <c r="CA336" s="18"/>
      <c r="CB336" s="825">
        <f>Пресс!AO336*Пресс!H336/Пресс!I336</f>
        <v>0</v>
      </c>
      <c r="CC336" s="18"/>
      <c r="CD336" s="877" t="e">
        <f>Пресс!AO336*Пресс!H336/Пресс!J336</f>
        <v>#DIV/0!</v>
      </c>
      <c r="CE336" s="302"/>
      <c r="CF336" s="810">
        <f t="shared" si="238"/>
        <v>0</v>
      </c>
      <c r="CG336" s="266">
        <f t="shared" si="240"/>
        <v>0</v>
      </c>
      <c r="CH336" s="202"/>
      <c r="CI336" s="10"/>
      <c r="CJ336" s="202"/>
      <c r="CK336" s="35"/>
      <c r="CL336" s="294">
        <f t="shared" si="239"/>
        <v>0</v>
      </c>
      <c r="CM336" s="266">
        <f t="shared" si="241"/>
        <v>0</v>
      </c>
      <c r="CN336" s="202"/>
      <c r="CO336" s="33"/>
      <c r="CP336" s="208"/>
      <c r="CQ336" s="296"/>
    </row>
    <row r="337" spans="1:95" ht="19.5" customHeight="1" thickBot="1" x14ac:dyDescent="0.25">
      <c r="A337" s="207"/>
      <c r="B337" s="1225"/>
      <c r="C337" s="351"/>
      <c r="D337" s="830">
        <f>Пресс!E337</f>
        <v>0</v>
      </c>
      <c r="E337" s="203">
        <f>Пресс!F337</f>
        <v>0</v>
      </c>
      <c r="F337" s="831">
        <f>Пресс!G337</f>
        <v>0</v>
      </c>
      <c r="G337" s="831"/>
      <c r="H337" s="831"/>
      <c r="I337" s="831"/>
      <c r="J337" s="832" t="e">
        <f>Пресс!K337*Пресс!H337/Пресс!I337</f>
        <v>#DIV/0!</v>
      </c>
      <c r="K337" s="874" t="e">
        <f t="shared" si="250"/>
        <v>#DIV/0!</v>
      </c>
      <c r="L337" s="875" t="e">
        <f>Пресс!K337*Пресс!H337/Пресс!J337</f>
        <v>#DIV/0!</v>
      </c>
      <c r="M337" s="963" t="e">
        <f t="shared" si="251"/>
        <v>#DIV/0!</v>
      </c>
      <c r="N337" s="968" t="e">
        <f t="shared" si="261"/>
        <v>#DIV/0!</v>
      </c>
      <c r="O337" s="899" t="e">
        <f t="shared" si="222"/>
        <v>#DIV/0!</v>
      </c>
      <c r="P337" s="900" t="e">
        <f>Пресс!O337*Пресс!H337/Пресс!I337</f>
        <v>#DIV/0!</v>
      </c>
      <c r="Q337" s="901"/>
      <c r="R337" s="902" t="e">
        <f>Пресс!O337*Пресс!H337/Пресс!J337</f>
        <v>#DIV/0!</v>
      </c>
      <c r="S337" s="901"/>
      <c r="T337" s="900" t="e">
        <f>Пресс!Q337*Пресс!H337/Пресс!I337</f>
        <v>#DIV/0!</v>
      </c>
      <c r="U337" s="901"/>
      <c r="V337" s="902" t="e">
        <f>Пресс!Q337*Пресс!H337/Пресс!J337</f>
        <v>#DIV/0!</v>
      </c>
      <c r="W337" s="903"/>
      <c r="X337" s="844" t="e">
        <f t="shared" si="262"/>
        <v>#DIV/0!</v>
      </c>
      <c r="Y337" s="880" t="e">
        <f t="shared" si="252"/>
        <v>#DIV/0!</v>
      </c>
      <c r="Z337" s="832" t="e">
        <f>Пресс!S337*Пресс!H337/Пресс!I337</f>
        <v>#DIV/0!</v>
      </c>
      <c r="AA337" s="379"/>
      <c r="AB337" s="881" t="e">
        <f>Пресс!S337*Пресс!H337/Пресс!J337</f>
        <v>#DIV/0!</v>
      </c>
      <c r="AC337" s="379"/>
      <c r="AD337" s="832" t="e">
        <f>Пресс!U337*Пресс!H337/Пресс!I337</f>
        <v>#DIV/0!</v>
      </c>
      <c r="AE337" s="379"/>
      <c r="AF337" s="881" t="e">
        <f>Пресс!U337*Пресс!H337/Пресс!J337</f>
        <v>#DIV/0!</v>
      </c>
      <c r="AG337" s="375"/>
      <c r="AH337" s="899" t="e">
        <f t="shared" si="248"/>
        <v>#DIV/0!</v>
      </c>
      <c r="AI337" s="899" t="e">
        <f t="shared" si="253"/>
        <v>#DIV/0!</v>
      </c>
      <c r="AJ337" s="920" t="e">
        <f>Пресс!W337*Пресс!H337/Пресс!I337</f>
        <v>#DIV/0!</v>
      </c>
      <c r="AK337" s="921"/>
      <c r="AL337" s="902" t="e">
        <f>Пресс!W337*Пресс!H337/Пресс!J337</f>
        <v>#DIV/0!</v>
      </c>
      <c r="AM337" s="901"/>
      <c r="AN337" s="920" t="e">
        <f>Пресс!Y337*Пресс!H337/Пресс!I337</f>
        <v>#DIV/0!</v>
      </c>
      <c r="AO337" s="921"/>
      <c r="AP337" s="902" t="e">
        <f>Пресс!Y337*Пресс!H337/Пресс!J337</f>
        <v>#DIV/0!</v>
      </c>
      <c r="AQ337" s="903"/>
      <c r="AR337" s="844" t="e">
        <f t="shared" si="263"/>
        <v>#DIV/0!</v>
      </c>
      <c r="AS337" s="880" t="e">
        <f t="shared" si="254"/>
        <v>#DIV/0!</v>
      </c>
      <c r="AT337" s="832" t="e">
        <f>Пресс!AA337*Пресс!H337/Пресс!I337</f>
        <v>#DIV/0!</v>
      </c>
      <c r="AU337" s="379"/>
      <c r="AV337" s="881" t="e">
        <f>Пресс!AA337*Пресс!H337/Пресс!J337</f>
        <v>#DIV/0!</v>
      </c>
      <c r="AW337" s="379"/>
      <c r="AX337" s="832" t="e">
        <f>Пресс!AC337*Пресс!H337/Пресс!I337</f>
        <v>#DIV/0!</v>
      </c>
      <c r="AY337" s="379"/>
      <c r="AZ337" s="881" t="e">
        <f>Пресс!AC337*Пресс!H337/Пресс!J337</f>
        <v>#DIV/0!</v>
      </c>
      <c r="BA337" s="375"/>
      <c r="BB337" s="844" t="e">
        <f t="shared" si="255"/>
        <v>#DIV/0!</v>
      </c>
      <c r="BC337" s="880" t="e">
        <f t="shared" si="256"/>
        <v>#DIV/0!</v>
      </c>
      <c r="BD337" s="832" t="e">
        <f>Пресс!AE337*Пресс!H337/Пресс!I337</f>
        <v>#DIV/0!</v>
      </c>
      <c r="BE337" s="379"/>
      <c r="BF337" s="881" t="e">
        <f>Пресс!AE337*Пресс!H337/Пресс!J337</f>
        <v>#DIV/0!</v>
      </c>
      <c r="BG337" s="379"/>
      <c r="BH337" s="832" t="e">
        <f>Пресс!AG337*Пресс!H337/Пресс!I337</f>
        <v>#DIV/0!</v>
      </c>
      <c r="BI337" s="31"/>
      <c r="BJ337" s="881" t="e">
        <f>Пресс!AG337*Пресс!H337/Пресс!J337</f>
        <v>#DIV/0!</v>
      </c>
      <c r="BK337" s="375"/>
      <c r="BL337" s="844" t="e">
        <f t="shared" si="257"/>
        <v>#DIV/0!</v>
      </c>
      <c r="BM337" s="880" t="e">
        <f t="shared" si="258"/>
        <v>#DIV/0!</v>
      </c>
      <c r="BN337" s="832" t="e">
        <f>Пресс!AI337*Пресс!H337/Пресс!I337</f>
        <v>#DIV/0!</v>
      </c>
      <c r="BO337" s="379"/>
      <c r="BP337" s="881" t="e">
        <f>Пресс!AI337*Пресс!H337/Пресс!J337</f>
        <v>#DIV/0!</v>
      </c>
      <c r="BQ337" s="379"/>
      <c r="BR337" s="832" t="e">
        <f>Пресс!AK337*Пресс!H337/Пресс!I337</f>
        <v>#DIV/0!</v>
      </c>
      <c r="BS337" s="379"/>
      <c r="BT337" s="881" t="e">
        <f>Пресс!AK337*Пресс!H337/Пресс!J337</f>
        <v>#DIV/0!</v>
      </c>
      <c r="BU337" s="375"/>
      <c r="BV337" s="844" t="e">
        <f t="shared" si="259"/>
        <v>#DIV/0!</v>
      </c>
      <c r="BW337" s="880" t="e">
        <f t="shared" si="260"/>
        <v>#DIV/0!</v>
      </c>
      <c r="BX337" s="832" t="e">
        <f>Пресс!AM337*Пресс!H337/Пресс!I337</f>
        <v>#DIV/0!</v>
      </c>
      <c r="BY337" s="379"/>
      <c r="BZ337" s="881" t="e">
        <f>Пресс!AM337*Пресс!H337/Пресс!J337</f>
        <v>#DIV/0!</v>
      </c>
      <c r="CA337" s="379"/>
      <c r="CB337" s="832" t="e">
        <f>Пресс!AO337*Пресс!H337/Пресс!I337</f>
        <v>#DIV/0!</v>
      </c>
      <c r="CC337" s="379"/>
      <c r="CD337" s="881" t="e">
        <f>Пресс!AO337*Пресс!H337/Пресс!J337</f>
        <v>#DIV/0!</v>
      </c>
      <c r="CE337" s="378"/>
      <c r="CF337" s="815">
        <f t="shared" si="238"/>
        <v>0</v>
      </c>
      <c r="CG337" s="262">
        <f t="shared" si="240"/>
        <v>0</v>
      </c>
      <c r="CH337" s="264"/>
      <c r="CI337" s="265"/>
      <c r="CJ337" s="264"/>
      <c r="CK337" s="274"/>
      <c r="CL337" s="295">
        <f t="shared" si="239"/>
        <v>0</v>
      </c>
      <c r="CM337" s="262">
        <f t="shared" si="241"/>
        <v>0</v>
      </c>
      <c r="CN337" s="275"/>
      <c r="CO337" s="31"/>
      <c r="CP337" s="213"/>
      <c r="CQ337" s="43"/>
    </row>
    <row r="338" spans="1:95" ht="8.25" customHeight="1" thickBot="1" x14ac:dyDescent="0.25">
      <c r="A338" s="206"/>
      <c r="B338" s="216"/>
      <c r="C338" s="231"/>
      <c r="D338" s="833">
        <f>Пресс!E338</f>
        <v>0</v>
      </c>
      <c r="E338" s="346">
        <f>Пресс!F338</f>
        <v>0</v>
      </c>
      <c r="F338" s="834">
        <f>Пресс!G338</f>
        <v>0</v>
      </c>
      <c r="G338" s="823"/>
      <c r="H338" s="823"/>
      <c r="I338" s="824"/>
      <c r="J338" s="804" t="e">
        <f>Пресс!K338*Пресс!H338/Пресс!I338</f>
        <v>#DIV/0!</v>
      </c>
      <c r="K338" s="959" t="e">
        <f t="shared" si="250"/>
        <v>#DIV/0!</v>
      </c>
      <c r="L338" s="882" t="e">
        <f>Пресс!K338*Пресс!H338/Пресс!J338</f>
        <v>#DIV/0!</v>
      </c>
      <c r="M338" s="960" t="e">
        <f t="shared" si="251"/>
        <v>#DIV/0!</v>
      </c>
      <c r="N338" s="897" t="e">
        <f t="shared" ref="N338:N341" si="264">SUM(P338,T338)</f>
        <v>#DIV/0!</v>
      </c>
      <c r="O338" s="835" t="e">
        <f t="shared" si="222"/>
        <v>#DIV/0!</v>
      </c>
      <c r="P338" s="851" t="e">
        <f>Пресс!O338*Пресс!H338/Пресс!I338</f>
        <v>#DIV/0!</v>
      </c>
      <c r="Q338" s="23"/>
      <c r="R338" s="811" t="e">
        <f>Пресс!O338*Пресс!H338/Пресс!J338</f>
        <v>#DIV/0!</v>
      </c>
      <c r="S338" s="23"/>
      <c r="T338" s="851" t="e">
        <f>Пресс!Q338*Пресс!H338/Пресс!I338</f>
        <v>#DIV/0!</v>
      </c>
      <c r="U338" s="23"/>
      <c r="V338" s="811" t="e">
        <f>Пресс!Q338*Пресс!H338/Пресс!J338</f>
        <v>#DIV/0!</v>
      </c>
      <c r="W338" s="23"/>
      <c r="X338" s="898" t="e">
        <f t="shared" ref="X338:X341" si="265">SUM(Z338,AD338)</f>
        <v>#DIV/0!</v>
      </c>
      <c r="Y338" s="843" t="e">
        <f t="shared" si="252"/>
        <v>#DIV/0!</v>
      </c>
      <c r="Z338" s="851" t="e">
        <f>Пресс!S338*Пресс!H338/Пресс!I338</f>
        <v>#DIV/0!</v>
      </c>
      <c r="AA338" s="23"/>
      <c r="AB338" s="811" t="e">
        <f>Пресс!S338*Пресс!H338/Пресс!J338</f>
        <v>#DIV/0!</v>
      </c>
      <c r="AC338" s="23"/>
      <c r="AD338" s="851" t="e">
        <f>Пресс!U338*Пресс!H338/Пресс!I338</f>
        <v>#DIV/0!</v>
      </c>
      <c r="AE338" s="23"/>
      <c r="AF338" s="811" t="e">
        <f>Пресс!U338*Пресс!H338/Пресс!J338</f>
        <v>#DIV/0!</v>
      </c>
      <c r="AG338" s="23"/>
      <c r="AH338" s="898" t="e">
        <f t="shared" si="248"/>
        <v>#DIV/0!</v>
      </c>
      <c r="AI338" s="843" t="e">
        <f t="shared" si="253"/>
        <v>#DIV/0!</v>
      </c>
      <c r="AJ338" s="912" t="e">
        <f>Пресс!W338*Пресс!H338/Пресс!I338</f>
        <v>#DIV/0!</v>
      </c>
      <c r="AK338" s="860"/>
      <c r="AL338" s="811" t="e">
        <f>Пресс!W338*Пресс!H338/Пресс!J338</f>
        <v>#DIV/0!</v>
      </c>
      <c r="AM338" s="23"/>
      <c r="AN338" s="912" t="e">
        <f>Пресс!Y338*Пресс!H338/Пресс!I338</f>
        <v>#DIV/0!</v>
      </c>
      <c r="AO338" s="860"/>
      <c r="AP338" s="811" t="e">
        <f>Пресс!Y338*Пресс!H338/Пресс!J338</f>
        <v>#DIV/0!</v>
      </c>
      <c r="AQ338" s="23"/>
      <c r="AR338" s="898" t="e">
        <f t="shared" ref="AR338:AR341" si="266">SUM(AT338,AX338)</f>
        <v>#DIV/0!</v>
      </c>
      <c r="AS338" s="935" t="e">
        <f t="shared" si="254"/>
        <v>#DIV/0!</v>
      </c>
      <c r="AT338" s="851" t="e">
        <f>Пресс!AA338*Пресс!H338/Пресс!I338</f>
        <v>#DIV/0!</v>
      </c>
      <c r="AU338" s="23"/>
      <c r="AV338" s="811" t="e">
        <f>Пресс!AA338*Пресс!H338/Пресс!J338</f>
        <v>#DIV/0!</v>
      </c>
      <c r="AW338" s="23"/>
      <c r="AX338" s="851" t="e">
        <f>Пресс!AC338*Пресс!H338/Пресс!I338</f>
        <v>#DIV/0!</v>
      </c>
      <c r="AY338" s="23"/>
      <c r="AZ338" s="811" t="e">
        <f>Пресс!AC338*Пресс!H338/Пресс!J338</f>
        <v>#DIV/0!</v>
      </c>
      <c r="BA338" s="23"/>
      <c r="BB338" s="898" t="e">
        <f t="shared" si="255"/>
        <v>#DIV/0!</v>
      </c>
      <c r="BC338" s="935" t="e">
        <f t="shared" si="256"/>
        <v>#DIV/0!</v>
      </c>
      <c r="BD338" s="851" t="e">
        <f>Пресс!AE338*Пресс!H338/Пресс!I338</f>
        <v>#DIV/0!</v>
      </c>
      <c r="BE338" s="23"/>
      <c r="BF338" s="811" t="e">
        <f>Пресс!AE338*Пресс!H338/Пресс!J338</f>
        <v>#DIV/0!</v>
      </c>
      <c r="BG338" s="23"/>
      <c r="BH338" s="851" t="e">
        <f>Пресс!AG338*Пресс!H338/Пресс!I338</f>
        <v>#DIV/0!</v>
      </c>
      <c r="BI338" s="258"/>
      <c r="BJ338" s="811" t="e">
        <f>Пресс!AG338*Пресс!H338/Пресс!J338</f>
        <v>#DIV/0!</v>
      </c>
      <c r="BK338" s="23"/>
      <c r="BL338" s="898" t="e">
        <f t="shared" si="257"/>
        <v>#DIV/0!</v>
      </c>
      <c r="BM338" s="935" t="e">
        <f t="shared" si="258"/>
        <v>#DIV/0!</v>
      </c>
      <c r="BN338" s="803" t="e">
        <f>Пресс!AI338*Пресс!H338/Пресс!I338</f>
        <v>#DIV/0!</v>
      </c>
      <c r="BO338" s="943"/>
      <c r="BP338" s="811" t="e">
        <f>Пресс!AI338*Пресс!H338/Пресс!J338</f>
        <v>#DIV/0!</v>
      </c>
      <c r="BQ338" s="23"/>
      <c r="BR338" s="851" t="e">
        <f>Пресс!AK338*Пресс!H338/Пресс!I338</f>
        <v>#DIV/0!</v>
      </c>
      <c r="BS338" s="23"/>
      <c r="BT338" s="811" t="e">
        <f>Пресс!AK338*Пресс!H338/Пресс!J338</f>
        <v>#DIV/0!</v>
      </c>
      <c r="BU338" s="23"/>
      <c r="BV338" s="898" t="e">
        <f t="shared" si="259"/>
        <v>#DIV/0!</v>
      </c>
      <c r="BW338" s="935" t="e">
        <f t="shared" si="260"/>
        <v>#DIV/0!</v>
      </c>
      <c r="BX338" s="850" t="e">
        <f>Пресс!AM338*Пресс!H338/Пресс!I338</f>
        <v>#DIV/0!</v>
      </c>
      <c r="BY338" s="23"/>
      <c r="BZ338" s="811" t="e">
        <f>Пресс!AM338*Пресс!H338/Пресс!J338</f>
        <v>#DIV/0!</v>
      </c>
      <c r="CA338" s="23"/>
      <c r="CB338" s="851" t="e">
        <f>Пресс!AO338*Пресс!H338/Пресс!I338</f>
        <v>#DIV/0!</v>
      </c>
      <c r="CC338" s="304"/>
      <c r="CD338" s="811" t="e">
        <f>Пресс!AO338*Пресс!H338/Пресс!J338</f>
        <v>#DIV/0!</v>
      </c>
      <c r="CE338" s="23"/>
      <c r="CF338" s="341"/>
      <c r="CG338" s="342"/>
      <c r="CH338" s="219"/>
      <c r="CI338" s="13"/>
      <c r="CJ338" s="219"/>
      <c r="CK338" s="38"/>
      <c r="CL338" s="341"/>
      <c r="CM338" s="342"/>
      <c r="CN338" s="219"/>
      <c r="CO338" s="258"/>
      <c r="CP338" s="219"/>
      <c r="CQ338" s="297"/>
    </row>
    <row r="339" spans="1:95" ht="19.5" customHeight="1" x14ac:dyDescent="0.2">
      <c r="A339" s="206"/>
      <c r="B339" s="1228" t="str">
        <f>Пресс!C339</f>
        <v>Пресс 600,800</v>
      </c>
      <c r="C339" s="350"/>
      <c r="D339" s="827" t="str">
        <f>Пресс!E339</f>
        <v>Резиновый ячеистый коврик</v>
      </c>
      <c r="E339" s="198">
        <f>Пресс!F339</f>
        <v>0</v>
      </c>
      <c r="F339" s="828" t="str">
        <f>Пресс!G339</f>
        <v>Black</v>
      </c>
      <c r="G339" s="828"/>
      <c r="H339" s="828"/>
      <c r="I339" s="828"/>
      <c r="J339" s="829">
        <f>Пресс!K339*Пресс!H339/Пресс!I339</f>
        <v>0</v>
      </c>
      <c r="K339" s="871">
        <f t="shared" si="250"/>
        <v>0</v>
      </c>
      <c r="L339" s="872" t="e">
        <f>Пресс!K339*Пресс!H339/Пресс!J339</f>
        <v>#DIV/0!</v>
      </c>
      <c r="M339" s="961" t="e">
        <f t="shared" si="251"/>
        <v>#DIV/0!</v>
      </c>
      <c r="N339" s="949">
        <f t="shared" si="264"/>
        <v>0</v>
      </c>
      <c r="O339" s="878" t="e">
        <f t="shared" si="222"/>
        <v>#DIV/0!</v>
      </c>
      <c r="P339" s="829">
        <f>Пресс!O339*Пресс!H339/Пресс!I339</f>
        <v>0</v>
      </c>
      <c r="Q339" s="24"/>
      <c r="R339" s="879" t="e">
        <f>Пресс!O339*Пресс!H339/Пресс!J339</f>
        <v>#DIV/0!</v>
      </c>
      <c r="S339" s="24"/>
      <c r="T339" s="829">
        <f>Пресс!Q339*Пресс!H339/Пресс!I339</f>
        <v>0</v>
      </c>
      <c r="U339" s="24"/>
      <c r="V339" s="879" t="e">
        <f>Пресс!Q339*Пресс!H339/Пресс!J339</f>
        <v>#DIV/0!</v>
      </c>
      <c r="W339" s="52"/>
      <c r="X339" s="841">
        <f t="shared" si="265"/>
        <v>0</v>
      </c>
      <c r="Y339" s="878" t="e">
        <f t="shared" si="252"/>
        <v>#DIV/0!</v>
      </c>
      <c r="Z339" s="829">
        <f>Пресс!S339*Пресс!H339/Пресс!I339</f>
        <v>0</v>
      </c>
      <c r="AA339" s="24"/>
      <c r="AB339" s="879" t="e">
        <f>Пресс!S339*Пресс!H339/Пресс!J339</f>
        <v>#DIV/0!</v>
      </c>
      <c r="AC339" s="24"/>
      <c r="AD339" s="829">
        <f>Пресс!U339*Пресс!H339/Пресс!I339</f>
        <v>0</v>
      </c>
      <c r="AE339" s="24"/>
      <c r="AF339" s="879" t="e">
        <f>Пресс!U339*Пресс!H339/Пресс!J339</f>
        <v>#DIV/0!</v>
      </c>
      <c r="AG339" s="52"/>
      <c r="AH339" s="876">
        <f t="shared" si="248"/>
        <v>0</v>
      </c>
      <c r="AI339" s="876" t="e">
        <f t="shared" si="253"/>
        <v>#DIV/0!</v>
      </c>
      <c r="AJ339" s="908">
        <f>Пресс!W339*Пресс!H339/Пресс!I339</f>
        <v>0</v>
      </c>
      <c r="AK339" s="914"/>
      <c r="AL339" s="877" t="e">
        <f>Пресс!W339*Пресс!H339/Пресс!J339</f>
        <v>#DIV/0!</v>
      </c>
      <c r="AM339" s="18"/>
      <c r="AN339" s="908">
        <f>Пресс!Y339*Пресс!H339/Пресс!I339</f>
        <v>0</v>
      </c>
      <c r="AO339" s="914"/>
      <c r="AP339" s="877" t="e">
        <f>Пресс!Y339*Пресс!H339/Пресс!J339</f>
        <v>#DIV/0!</v>
      </c>
      <c r="AQ339" s="245"/>
      <c r="AR339" s="841">
        <f t="shared" si="266"/>
        <v>0</v>
      </c>
      <c r="AS339" s="878" t="e">
        <f t="shared" si="254"/>
        <v>#DIV/0!</v>
      </c>
      <c r="AT339" s="829">
        <f>Пресс!AA339*Пресс!H339/Пресс!I339</f>
        <v>0</v>
      </c>
      <c r="AU339" s="24"/>
      <c r="AV339" s="879" t="e">
        <f>Пресс!AA339*Пресс!H339/Пресс!J339</f>
        <v>#DIV/0!</v>
      </c>
      <c r="AW339" s="24"/>
      <c r="AX339" s="829">
        <f>Пресс!AC339*Пресс!H339/Пресс!I339</f>
        <v>0</v>
      </c>
      <c r="AY339" s="24"/>
      <c r="AZ339" s="879" t="e">
        <f>Пресс!AC339*Пресс!H339/Пресс!J339</f>
        <v>#DIV/0!</v>
      </c>
      <c r="BA339" s="52"/>
      <c r="BB339" s="841">
        <f t="shared" si="255"/>
        <v>0</v>
      </c>
      <c r="BC339" s="878" t="e">
        <f t="shared" si="256"/>
        <v>#DIV/0!</v>
      </c>
      <c r="BD339" s="829">
        <f>Пресс!AE339*Пресс!H339/Пресс!I339</f>
        <v>0</v>
      </c>
      <c r="BE339" s="24"/>
      <c r="BF339" s="879" t="e">
        <f>Пресс!AE339*Пресс!H339/Пресс!J339</f>
        <v>#DIV/0!</v>
      </c>
      <c r="BG339" s="24"/>
      <c r="BH339" s="829">
        <f>Пресс!AG339*Пресс!H339/Пресс!I339</f>
        <v>0</v>
      </c>
      <c r="BI339" s="28"/>
      <c r="BJ339" s="879" t="e">
        <f>Пресс!AG339*Пресс!H339/Пресс!J339</f>
        <v>#DIV/0!</v>
      </c>
      <c r="BK339" s="52"/>
      <c r="BL339" s="841">
        <f t="shared" si="257"/>
        <v>0</v>
      </c>
      <c r="BM339" s="878" t="e">
        <f t="shared" si="258"/>
        <v>#DIV/0!</v>
      </c>
      <c r="BN339" s="829">
        <f>Пресс!AI339*Пресс!H339/Пресс!I339</f>
        <v>0</v>
      </c>
      <c r="BO339" s="24"/>
      <c r="BP339" s="879" t="e">
        <f>Пресс!AI339*Пресс!H339/Пресс!J339</f>
        <v>#DIV/0!</v>
      </c>
      <c r="BQ339" s="24"/>
      <c r="BR339" s="829">
        <f>Пресс!AK339*Пресс!H339/Пресс!I339</f>
        <v>0</v>
      </c>
      <c r="BS339" s="24"/>
      <c r="BT339" s="879" t="e">
        <f>Пресс!AK339*Пресс!H339/Пресс!J339</f>
        <v>#DIV/0!</v>
      </c>
      <c r="BU339" s="52"/>
      <c r="BV339" s="841">
        <f t="shared" si="259"/>
        <v>0</v>
      </c>
      <c r="BW339" s="878" t="e">
        <f t="shared" si="260"/>
        <v>#DIV/0!</v>
      </c>
      <c r="BX339" s="829">
        <f>Пресс!AM339*Пресс!H339/Пресс!I339</f>
        <v>0</v>
      </c>
      <c r="BY339" s="24"/>
      <c r="BZ339" s="879" t="e">
        <f>Пресс!AM339*Пресс!H339/Пресс!J339</f>
        <v>#DIV/0!</v>
      </c>
      <c r="CA339" s="24"/>
      <c r="CB339" s="829">
        <f>Пресс!AO339*Пресс!H339/Пресс!I339</f>
        <v>0</v>
      </c>
      <c r="CC339" s="24"/>
      <c r="CD339" s="879" t="e">
        <f>Пресс!AO339*Пресс!H339/Пресс!J339</f>
        <v>#DIV/0!</v>
      </c>
      <c r="CE339" s="348"/>
      <c r="CF339" s="811"/>
      <c r="CG339" s="342"/>
      <c r="CH339" s="219"/>
      <c r="CI339" s="13"/>
      <c r="CJ339" s="219"/>
      <c r="CK339" s="38"/>
      <c r="CL339" s="341"/>
      <c r="CM339" s="342"/>
      <c r="CN339" s="219"/>
      <c r="CO339" s="258"/>
      <c r="CP339" s="219"/>
      <c r="CQ339" s="297"/>
    </row>
    <row r="340" spans="1:95" ht="19.5" customHeight="1" x14ac:dyDescent="0.2">
      <c r="A340" s="206"/>
      <c r="B340" s="1229"/>
      <c r="C340" s="336"/>
      <c r="D340" s="821" t="str">
        <f>Пресс!E340</f>
        <v>Подшпальная прокладка 0,3 Н/мм3 жесткая</v>
      </c>
      <c r="E340" s="201">
        <f>Пресс!F340</f>
        <v>0</v>
      </c>
      <c r="F340" s="822">
        <f>Пресс!G340</f>
        <v>0</v>
      </c>
      <c r="G340" s="822"/>
      <c r="H340" s="822"/>
      <c r="I340" s="822"/>
      <c r="J340" s="825">
        <f>Пресс!K340*Пресс!H340/Пресс!I340</f>
        <v>0</v>
      </c>
      <c r="K340" s="826">
        <f t="shared" si="250"/>
        <v>0</v>
      </c>
      <c r="L340" s="818" t="e">
        <f>Пресс!K340*Пресс!H340/Пресс!J340</f>
        <v>#DIV/0!</v>
      </c>
      <c r="M340" s="962" t="e">
        <f t="shared" si="251"/>
        <v>#DIV/0!</v>
      </c>
      <c r="N340" s="950">
        <f t="shared" si="264"/>
        <v>0</v>
      </c>
      <c r="O340" s="876" t="e">
        <f t="shared" si="222"/>
        <v>#DIV/0!</v>
      </c>
      <c r="P340" s="825">
        <f>Пресс!O340*Пресс!H340/Пресс!I340</f>
        <v>0</v>
      </c>
      <c r="Q340" s="18"/>
      <c r="R340" s="877" t="e">
        <f>Пресс!O340*Пресс!H340/Пресс!J340</f>
        <v>#DIV/0!</v>
      </c>
      <c r="S340" s="18"/>
      <c r="T340" s="825">
        <f>Пресс!Q340*Пресс!H340/Пресс!I340</f>
        <v>0</v>
      </c>
      <c r="U340" s="18"/>
      <c r="V340" s="877" t="e">
        <f>Пресс!Q340*Пресс!H340/Пресс!J340</f>
        <v>#DIV/0!</v>
      </c>
      <c r="W340" s="245"/>
      <c r="X340" s="842">
        <f t="shared" si="265"/>
        <v>0</v>
      </c>
      <c r="Y340" s="876" t="e">
        <f t="shared" si="252"/>
        <v>#DIV/0!</v>
      </c>
      <c r="Z340" s="825">
        <f>Пресс!S340*Пресс!H340/Пресс!I340</f>
        <v>0</v>
      </c>
      <c r="AA340" s="18"/>
      <c r="AB340" s="877" t="e">
        <f>Пресс!S340*Пресс!H340/Пресс!J340</f>
        <v>#DIV/0!</v>
      </c>
      <c r="AC340" s="18"/>
      <c r="AD340" s="825">
        <f>Пресс!U340*Пресс!H340/Пресс!I340</f>
        <v>0</v>
      </c>
      <c r="AE340" s="18"/>
      <c r="AF340" s="877" t="e">
        <f>Пресс!U340*Пресс!H340/Пресс!J340</f>
        <v>#DIV/0!</v>
      </c>
      <c r="AG340" s="245"/>
      <c r="AH340" s="876">
        <f t="shared" si="248"/>
        <v>0</v>
      </c>
      <c r="AI340" s="876" t="e">
        <f t="shared" si="253"/>
        <v>#DIV/0!</v>
      </c>
      <c r="AJ340" s="908">
        <f>Пресс!W340*Пресс!H340/Пресс!I340</f>
        <v>0</v>
      </c>
      <c r="AK340" s="914"/>
      <c r="AL340" s="877" t="e">
        <f>Пресс!W340*Пресс!H340/Пресс!J340</f>
        <v>#DIV/0!</v>
      </c>
      <c r="AM340" s="18"/>
      <c r="AN340" s="908">
        <f>Пресс!Y340*Пресс!H340/Пресс!I340</f>
        <v>0</v>
      </c>
      <c r="AO340" s="914"/>
      <c r="AP340" s="877" t="e">
        <f>Пресс!Y340*Пресс!H340/Пресс!J340</f>
        <v>#DIV/0!</v>
      </c>
      <c r="AQ340" s="245"/>
      <c r="AR340" s="842">
        <f t="shared" si="266"/>
        <v>0</v>
      </c>
      <c r="AS340" s="876" t="e">
        <f t="shared" si="254"/>
        <v>#DIV/0!</v>
      </c>
      <c r="AT340" s="825">
        <f>Пресс!AA340*Пресс!H340/Пресс!I340</f>
        <v>0</v>
      </c>
      <c r="AU340" s="18"/>
      <c r="AV340" s="877" t="e">
        <f>Пресс!AA340*Пресс!H340/Пресс!J340</f>
        <v>#DIV/0!</v>
      </c>
      <c r="AW340" s="18"/>
      <c r="AX340" s="825">
        <f>Пресс!AC340*Пресс!H340/Пресс!I340</f>
        <v>0</v>
      </c>
      <c r="AY340" s="18"/>
      <c r="AZ340" s="877" t="e">
        <f>Пресс!AC340*Пресс!H340/Пресс!J340</f>
        <v>#DIV/0!</v>
      </c>
      <c r="BA340" s="245"/>
      <c r="BB340" s="842">
        <f t="shared" si="255"/>
        <v>0</v>
      </c>
      <c r="BC340" s="876" t="e">
        <f t="shared" si="256"/>
        <v>#DIV/0!</v>
      </c>
      <c r="BD340" s="825">
        <f>Пресс!AE340*Пресс!H340/Пресс!I340</f>
        <v>0</v>
      </c>
      <c r="BE340" s="18"/>
      <c r="BF340" s="877" t="e">
        <f>Пресс!AE340*Пресс!H340/Пресс!J340</f>
        <v>#DIV/0!</v>
      </c>
      <c r="BG340" s="18"/>
      <c r="BH340" s="825">
        <f>Пресс!AG340*Пресс!H340/Пресс!I340</f>
        <v>0</v>
      </c>
      <c r="BI340" s="29"/>
      <c r="BJ340" s="877" t="e">
        <f>Пресс!AG340*Пресс!H340/Пресс!J340</f>
        <v>#DIV/0!</v>
      </c>
      <c r="BK340" s="245"/>
      <c r="BL340" s="842">
        <f t="shared" si="257"/>
        <v>0</v>
      </c>
      <c r="BM340" s="876" t="e">
        <f t="shared" si="258"/>
        <v>#DIV/0!</v>
      </c>
      <c r="BN340" s="825">
        <f>Пресс!AI340*Пресс!H340/Пресс!I340</f>
        <v>0</v>
      </c>
      <c r="BO340" s="18"/>
      <c r="BP340" s="877" t="e">
        <f>Пресс!AI340*Пресс!H340/Пресс!J340</f>
        <v>#DIV/0!</v>
      </c>
      <c r="BQ340" s="18"/>
      <c r="BR340" s="825">
        <f>Пресс!AK340*Пресс!H340/Пресс!I340</f>
        <v>0</v>
      </c>
      <c r="BS340" s="18"/>
      <c r="BT340" s="877" t="e">
        <f>Пресс!AK340*Пресс!H340/Пресс!J340</f>
        <v>#DIV/0!</v>
      </c>
      <c r="BU340" s="245"/>
      <c r="BV340" s="842">
        <f t="shared" si="259"/>
        <v>0</v>
      </c>
      <c r="BW340" s="876" t="e">
        <f t="shared" si="260"/>
        <v>#DIV/0!</v>
      </c>
      <c r="BX340" s="825">
        <f>Пресс!AM340*Пресс!H340/Пресс!I340</f>
        <v>0</v>
      </c>
      <c r="BY340" s="18"/>
      <c r="BZ340" s="877" t="e">
        <f>Пресс!AM340*Пресс!H340/Пресс!J340</f>
        <v>#DIV/0!</v>
      </c>
      <c r="CA340" s="18"/>
      <c r="CB340" s="825">
        <f>Пресс!AO340*Пресс!H340/Пресс!I340</f>
        <v>0</v>
      </c>
      <c r="CC340" s="18"/>
      <c r="CD340" s="877" t="e">
        <f>Пресс!AO340*Пресс!H340/Пресс!J340</f>
        <v>#DIV/0!</v>
      </c>
      <c r="CE340" s="302"/>
      <c r="CF340" s="811"/>
      <c r="CG340" s="342"/>
      <c r="CH340" s="219"/>
      <c r="CI340" s="13"/>
      <c r="CJ340" s="219"/>
      <c r="CK340" s="38"/>
      <c r="CL340" s="341"/>
      <c r="CM340" s="342"/>
      <c r="CN340" s="219"/>
      <c r="CO340" s="258"/>
      <c r="CP340" s="219"/>
      <c r="CQ340" s="297"/>
    </row>
    <row r="341" spans="1:95" ht="19.5" customHeight="1" thickBot="1" x14ac:dyDescent="0.25">
      <c r="A341" s="206"/>
      <c r="B341" s="1230"/>
      <c r="C341" s="351"/>
      <c r="D341" s="830" t="str">
        <f>Пресс!E341</f>
        <v>Подшпальная прокладка 0,21 Н/мм3 средняя</v>
      </c>
      <c r="E341" s="203">
        <f>Пресс!F341</f>
        <v>0</v>
      </c>
      <c r="F341" s="831">
        <f>Пресс!G341</f>
        <v>0</v>
      </c>
      <c r="G341" s="831"/>
      <c r="H341" s="831"/>
      <c r="I341" s="831"/>
      <c r="J341" s="832">
        <f>Пресс!K341*Пресс!H341/Пресс!I341</f>
        <v>0</v>
      </c>
      <c r="K341" s="874">
        <f t="shared" si="250"/>
        <v>0</v>
      </c>
      <c r="L341" s="875" t="e">
        <f>Пресс!K341*Пресс!H341/Пресс!J341</f>
        <v>#DIV/0!</v>
      </c>
      <c r="M341" s="963" t="e">
        <f t="shared" si="251"/>
        <v>#DIV/0!</v>
      </c>
      <c r="N341" s="951">
        <f t="shared" si="264"/>
        <v>0</v>
      </c>
      <c r="O341" s="880" t="e">
        <f t="shared" ref="O341" si="267">R341+V341</f>
        <v>#DIV/0!</v>
      </c>
      <c r="P341" s="832">
        <f>Пресс!O341*Пресс!H341/Пресс!I341</f>
        <v>0</v>
      </c>
      <c r="Q341" s="379"/>
      <c r="R341" s="881" t="e">
        <f>Пресс!O341*Пресс!H341/Пресс!J341</f>
        <v>#DIV/0!</v>
      </c>
      <c r="S341" s="379"/>
      <c r="T341" s="832">
        <f>Пресс!Q341*Пресс!H341/Пресс!I341</f>
        <v>0</v>
      </c>
      <c r="U341" s="379"/>
      <c r="V341" s="881" t="e">
        <f>Пресс!Q341*Пресс!H341/Пресс!J341</f>
        <v>#DIV/0!</v>
      </c>
      <c r="W341" s="375"/>
      <c r="X341" s="844">
        <f t="shared" si="265"/>
        <v>0</v>
      </c>
      <c r="Y341" s="880" t="e">
        <f t="shared" si="252"/>
        <v>#DIV/0!</v>
      </c>
      <c r="Z341" s="832">
        <f>Пресс!S341*Пресс!H341/Пресс!I341</f>
        <v>0</v>
      </c>
      <c r="AA341" s="379"/>
      <c r="AB341" s="881" t="e">
        <f>Пресс!S341*Пресс!H341/Пресс!J341</f>
        <v>#DIV/0!</v>
      </c>
      <c r="AC341" s="379"/>
      <c r="AD341" s="832">
        <f>Пресс!U341*Пресс!H341/Пресс!I341</f>
        <v>0</v>
      </c>
      <c r="AE341" s="379"/>
      <c r="AF341" s="881" t="e">
        <f>Пресс!U341*Пресс!H341/Пресс!J341</f>
        <v>#DIV/0!</v>
      </c>
      <c r="AG341" s="375"/>
      <c r="AH341" s="899">
        <f t="shared" si="248"/>
        <v>0</v>
      </c>
      <c r="AI341" s="899" t="e">
        <f t="shared" si="253"/>
        <v>#DIV/0!</v>
      </c>
      <c r="AJ341" s="920">
        <f>Пресс!W341*Пресс!H341/Пресс!I341</f>
        <v>0</v>
      </c>
      <c r="AK341" s="921"/>
      <c r="AL341" s="902" t="e">
        <f>Пресс!W341*Пресс!H341/Пресс!J341</f>
        <v>#DIV/0!</v>
      </c>
      <c r="AM341" s="901"/>
      <c r="AN341" s="920">
        <f>Пресс!Y341*Пресс!H341/Пресс!I341</f>
        <v>0</v>
      </c>
      <c r="AO341" s="921"/>
      <c r="AP341" s="902" t="e">
        <f>Пресс!Y341*Пресс!H341/Пресс!J341</f>
        <v>#DIV/0!</v>
      </c>
      <c r="AQ341" s="903"/>
      <c r="AR341" s="844">
        <f t="shared" si="266"/>
        <v>0</v>
      </c>
      <c r="AS341" s="880" t="e">
        <f t="shared" si="254"/>
        <v>#DIV/0!</v>
      </c>
      <c r="AT341" s="832">
        <f>Пресс!AA341*Пресс!H341/Пресс!I341</f>
        <v>0</v>
      </c>
      <c r="AU341" s="379"/>
      <c r="AV341" s="881" t="e">
        <f>Пресс!AA341*Пресс!H341/Пресс!J341</f>
        <v>#DIV/0!</v>
      </c>
      <c r="AW341" s="379"/>
      <c r="AX341" s="832">
        <f>Пресс!AC341*Пресс!H341/Пресс!I341</f>
        <v>0</v>
      </c>
      <c r="AY341" s="379"/>
      <c r="AZ341" s="881" t="e">
        <f>Пресс!AC341*Пресс!H341/Пресс!J341</f>
        <v>#DIV/0!</v>
      </c>
      <c r="BA341" s="375"/>
      <c r="BB341" s="844">
        <f t="shared" si="255"/>
        <v>0</v>
      </c>
      <c r="BC341" s="880" t="e">
        <f t="shared" si="256"/>
        <v>#DIV/0!</v>
      </c>
      <c r="BD341" s="832">
        <f>Пресс!AE341*Пресс!H341/Пресс!I341</f>
        <v>0</v>
      </c>
      <c r="BE341" s="379"/>
      <c r="BF341" s="881" t="e">
        <f>Пресс!AE341*Пресс!H341/Пресс!J341</f>
        <v>#DIV/0!</v>
      </c>
      <c r="BG341" s="379"/>
      <c r="BH341" s="832">
        <f>Пресс!AG341*Пресс!H341/Пресс!I341</f>
        <v>0</v>
      </c>
      <c r="BI341" s="31"/>
      <c r="BJ341" s="881" t="e">
        <f>Пресс!AG341*Пресс!H341/Пресс!J341</f>
        <v>#DIV/0!</v>
      </c>
      <c r="BK341" s="375"/>
      <c r="BL341" s="844">
        <f t="shared" si="257"/>
        <v>0</v>
      </c>
      <c r="BM341" s="880" t="e">
        <f t="shared" si="258"/>
        <v>#DIV/0!</v>
      </c>
      <c r="BN341" s="832">
        <f>Пресс!AI341*Пресс!H341/Пресс!I341</f>
        <v>0</v>
      </c>
      <c r="BO341" s="379"/>
      <c r="BP341" s="881" t="e">
        <f>Пресс!AI341*Пресс!H341/Пресс!J341</f>
        <v>#DIV/0!</v>
      </c>
      <c r="BQ341" s="379"/>
      <c r="BR341" s="832">
        <f>Пресс!AK341*Пресс!H341/Пресс!I341</f>
        <v>0</v>
      </c>
      <c r="BS341" s="379"/>
      <c r="BT341" s="881" t="e">
        <f>Пресс!AK341*Пресс!H341/Пресс!J341</f>
        <v>#DIV/0!</v>
      </c>
      <c r="BU341" s="375"/>
      <c r="BV341" s="844">
        <f t="shared" si="259"/>
        <v>0</v>
      </c>
      <c r="BW341" s="880" t="e">
        <f t="shared" si="260"/>
        <v>#DIV/0!</v>
      </c>
      <c r="BX341" s="832">
        <f>Пресс!AM341*Пресс!H341/Пресс!I341</f>
        <v>0</v>
      </c>
      <c r="BY341" s="379"/>
      <c r="BZ341" s="881" t="e">
        <f>Пресс!AM341*Пресс!H341/Пресс!J341</f>
        <v>#DIV/0!</v>
      </c>
      <c r="CA341" s="379"/>
      <c r="CB341" s="832">
        <f>Пресс!AO341*Пресс!H341/Пресс!I341</f>
        <v>0</v>
      </c>
      <c r="CC341" s="379"/>
      <c r="CD341" s="881" t="e">
        <f>Пресс!AO341*Пресс!H341/Пресс!J341</f>
        <v>#DIV/0!</v>
      </c>
      <c r="CE341" s="378"/>
      <c r="CF341" s="811"/>
      <c r="CG341" s="342"/>
      <c r="CH341" s="219"/>
      <c r="CI341" s="13"/>
      <c r="CJ341" s="219"/>
      <c r="CK341" s="38"/>
      <c r="CL341" s="341"/>
      <c r="CM341" s="342"/>
      <c r="CN341" s="219"/>
      <c r="CO341" s="258"/>
      <c r="CP341" s="219"/>
      <c r="CQ341" s="297"/>
    </row>
    <row r="342" spans="1:95" ht="6.75" customHeight="1" thickBot="1" x14ac:dyDescent="0.25">
      <c r="A342" s="195"/>
      <c r="G342" s="195"/>
      <c r="I342" s="232"/>
      <c r="K342" s="806"/>
      <c r="L342" s="868" t="e">
        <f>Пресс!K338*Пресс!H338/Пресс!J338</f>
        <v>#DIV/0!</v>
      </c>
      <c r="M342" s="820"/>
      <c r="N342" s="853" t="e">
        <f t="shared" si="261"/>
        <v>#DIV/0!</v>
      </c>
      <c r="O342" s="836"/>
      <c r="P342" s="892" t="e">
        <f>Пресс!O338*Пресс!H338/Пресс!I338</f>
        <v>#DIV/0!</v>
      </c>
      <c r="Q342" s="13"/>
      <c r="R342" s="13"/>
      <c r="S342" s="13"/>
      <c r="T342" s="892" t="e">
        <f>Пресс!Q338*Пресс!H338/Пресс!I338</f>
        <v>#DIV/0!</v>
      </c>
      <c r="U342" s="837"/>
      <c r="V342" s="837"/>
      <c r="W342" s="837"/>
      <c r="X342" s="893" t="e">
        <f t="shared" si="262"/>
        <v>#DIV/0!</v>
      </c>
      <c r="Y342" s="845"/>
      <c r="Z342" s="892" t="e">
        <f>Пресс!S338*Пресс!H338/Пресс!I338</f>
        <v>#DIV/0!</v>
      </c>
      <c r="AA342" s="846"/>
      <c r="AB342" s="846"/>
      <c r="AC342" s="846"/>
      <c r="AD342" s="892" t="e">
        <f>Пресс!U338*Пресс!H338/Пресс!I338</f>
        <v>#DIV/0!</v>
      </c>
      <c r="AE342" s="846"/>
      <c r="AF342" s="846"/>
      <c r="AG342" s="846"/>
      <c r="AH342" s="893" t="e">
        <f t="shared" si="248"/>
        <v>#DIV/0!</v>
      </c>
      <c r="AI342" s="845"/>
      <c r="AJ342" s="922" t="e">
        <f>Пресс!W338*Пресс!H338/Пресс!I338</f>
        <v>#DIV/0!</v>
      </c>
      <c r="AK342" s="923"/>
      <c r="AL342" s="904"/>
      <c r="AM342" s="904"/>
      <c r="AN342" s="922" t="e">
        <f>Пресс!Y338*Пресс!H338/Пресс!I338</f>
        <v>#DIV/0!</v>
      </c>
      <c r="AO342" s="219"/>
      <c r="AR342" s="195"/>
      <c r="BB342" s="195"/>
      <c r="BV342" s="195"/>
      <c r="CC342" s="232"/>
      <c r="CF342" s="195"/>
      <c r="CK342" s="232"/>
      <c r="CL342" s="195"/>
      <c r="CQ342" s="232"/>
    </row>
    <row r="343" spans="1:95" ht="19.5" customHeight="1" thickBot="1" x14ac:dyDescent="0.25">
      <c r="A343" s="207"/>
      <c r="B343" s="1226" t="s">
        <v>16</v>
      </c>
      <c r="C343" s="1227"/>
      <c r="D343" s="1227"/>
      <c r="E343" s="1227"/>
      <c r="F343" s="1227"/>
      <c r="G343" s="249"/>
      <c r="H343" s="250"/>
      <c r="I343" s="315"/>
      <c r="J343" s="307" t="e">
        <f t="shared" ref="J343:BR343" si="268">SUM(J12:J337)</f>
        <v>#DIV/0!</v>
      </c>
      <c r="K343" s="808" t="e">
        <f t="shared" si="268"/>
        <v>#DIV/0!</v>
      </c>
      <c r="L343" s="819"/>
      <c r="M343" s="819"/>
      <c r="N343" s="235"/>
      <c r="O343" s="235"/>
      <c r="P343" s="235" t="e">
        <f t="shared" si="268"/>
        <v>#DIV/0!</v>
      </c>
      <c r="Q343" s="236">
        <f>SUM(Q12:Q341)</f>
        <v>0</v>
      </c>
      <c r="R343" s="236"/>
      <c r="S343" s="236">
        <f>SUM(S12:S341)</f>
        <v>0</v>
      </c>
      <c r="T343" s="237" t="e">
        <f t="shared" si="268"/>
        <v>#DIV/0!</v>
      </c>
      <c r="U343" s="236">
        <f>SUM(U12:U341)</f>
        <v>0</v>
      </c>
      <c r="V343" s="235"/>
      <c r="W343" s="236">
        <f>SUM(W12:W341)</f>
        <v>0</v>
      </c>
      <c r="X343" s="237"/>
      <c r="Y343" s="235"/>
      <c r="Z343" s="235" t="e">
        <f>SUM(Z12:Z341)</f>
        <v>#DIV/0!</v>
      </c>
      <c r="AA343" s="236">
        <f>SUM(AA12:AA341)</f>
        <v>0</v>
      </c>
      <c r="AB343" s="235" t="e">
        <f>SUM(AB12:AB341)</f>
        <v>#DIV/0!</v>
      </c>
      <c r="AC343" s="236">
        <f>SUM(AC12:AC341)</f>
        <v>0</v>
      </c>
      <c r="AD343" s="235" t="e">
        <f t="shared" ref="AD343:AP343" si="269">SUM(AD12:AD341)</f>
        <v>#DIV/0!</v>
      </c>
      <c r="AE343" s="236">
        <f>SUM(AE12:AE341)</f>
        <v>0</v>
      </c>
      <c r="AF343" s="235" t="e">
        <f t="shared" si="269"/>
        <v>#DIV/0!</v>
      </c>
      <c r="AG343" s="236">
        <f>SUM(AG12:AG341)</f>
        <v>0</v>
      </c>
      <c r="AH343" s="235" t="e">
        <f t="shared" si="269"/>
        <v>#DIV/0!</v>
      </c>
      <c r="AI343" s="235" t="e">
        <f t="shared" si="269"/>
        <v>#DIV/0!</v>
      </c>
      <c r="AJ343" s="235" t="e">
        <f t="shared" si="269"/>
        <v>#DIV/0!</v>
      </c>
      <c r="AK343" s="236">
        <f>SUM(AK12:AK341)</f>
        <v>0</v>
      </c>
      <c r="AL343" s="235" t="e">
        <f t="shared" si="269"/>
        <v>#DIV/0!</v>
      </c>
      <c r="AM343" s="236">
        <f>SUM(AM12:AM341)</f>
        <v>0</v>
      </c>
      <c r="AN343" s="235" t="e">
        <f t="shared" si="269"/>
        <v>#DIV/0!</v>
      </c>
      <c r="AO343" s="236">
        <f>SUM(AO12:AO341)</f>
        <v>0</v>
      </c>
      <c r="AP343" s="235" t="e">
        <f t="shared" si="269"/>
        <v>#DIV/0!</v>
      </c>
      <c r="AQ343" s="236">
        <f>SUM(AQ12:AQ341)</f>
        <v>0</v>
      </c>
      <c r="AR343" s="237"/>
      <c r="AS343" s="235"/>
      <c r="AT343" s="235" t="e">
        <f t="shared" si="268"/>
        <v>#DIV/0!</v>
      </c>
      <c r="AU343" s="236">
        <f>SUM(AU12:AU341)</f>
        <v>0</v>
      </c>
      <c r="AV343" s="236"/>
      <c r="AW343" s="236">
        <f>SUM(AW12:AW341)</f>
        <v>0</v>
      </c>
      <c r="AX343" s="237" t="e">
        <f t="shared" si="268"/>
        <v>#DIV/0!</v>
      </c>
      <c r="AY343" s="236">
        <f t="shared" ref="AY343:AZ343" si="270">SUM(AY12:AY341)</f>
        <v>0</v>
      </c>
      <c r="AZ343" s="236" t="e">
        <f t="shared" si="270"/>
        <v>#DIV/0!</v>
      </c>
      <c r="BA343" s="236">
        <f>SUM(BA12:BA341)</f>
        <v>0</v>
      </c>
      <c r="BB343" s="237"/>
      <c r="BC343" s="235"/>
      <c r="BD343" s="235" t="e">
        <f t="shared" si="268"/>
        <v>#DIV/0!</v>
      </c>
      <c r="BE343" s="236">
        <f>SUM(BE12:BE341)</f>
        <v>0</v>
      </c>
      <c r="BF343" s="236"/>
      <c r="BG343" s="236">
        <f>SUM(BG12:BG341)</f>
        <v>0</v>
      </c>
      <c r="BH343" s="237" t="e">
        <f t="shared" si="268"/>
        <v>#DIV/0!</v>
      </c>
      <c r="BI343" s="236">
        <f>SUM(BI12:BI341)</f>
        <v>0</v>
      </c>
      <c r="BJ343" s="235"/>
      <c r="BK343" s="236">
        <f>SUM(BK12:BK341)</f>
        <v>0</v>
      </c>
      <c r="BL343" s="235"/>
      <c r="BM343" s="235"/>
      <c r="BN343" s="235" t="e">
        <f t="shared" si="268"/>
        <v>#DIV/0!</v>
      </c>
      <c r="BO343" s="236">
        <f>SUM(BO12:BO341)</f>
        <v>0</v>
      </c>
      <c r="BP343" s="236"/>
      <c r="BQ343" s="236">
        <f>SUM(BQ12:BQ341)</f>
        <v>0</v>
      </c>
      <c r="BR343" s="237" t="e">
        <f t="shared" si="268"/>
        <v>#DIV/0!</v>
      </c>
      <c r="BS343" s="236">
        <f>SUM(BS12:BS341)</f>
        <v>0</v>
      </c>
      <c r="BT343" s="236"/>
      <c r="BU343" s="236">
        <f>SUM(BU12:BU341)</f>
        <v>0</v>
      </c>
      <c r="BV343" s="237"/>
      <c r="BW343" s="235"/>
      <c r="BX343" s="235" t="e">
        <f>SUM(BX12:BX337)</f>
        <v>#DIV/0!</v>
      </c>
      <c r="BY343" s="236">
        <f>SUM(BY12:BY341)</f>
        <v>0</v>
      </c>
      <c r="BZ343" s="236"/>
      <c r="CA343" s="236">
        <f>SUM(CA12:CA341)</f>
        <v>0</v>
      </c>
      <c r="CB343" s="237" t="e">
        <f>SUM(CB12:CB337)</f>
        <v>#DIV/0!</v>
      </c>
      <c r="CC343" s="236">
        <f>SUM(CC12:CC341)</f>
        <v>0</v>
      </c>
      <c r="CD343" s="235"/>
      <c r="CE343" s="236">
        <f>SUM(CE12:CE341)</f>
        <v>0</v>
      </c>
      <c r="CF343" s="237"/>
      <c r="CG343" s="235"/>
      <c r="CH343" s="235" t="e">
        <f>SUM(CH12:CH337)</f>
        <v>#DIV/0!</v>
      </c>
      <c r="CI343" s="236">
        <f>SUM(CI12:CI337)</f>
        <v>0</v>
      </c>
      <c r="CJ343" s="237" t="e">
        <f>SUM(CJ12:CJ337)</f>
        <v>#DIV/0!</v>
      </c>
      <c r="CK343" s="235">
        <f>SUM(CK12:CK337)</f>
        <v>0</v>
      </c>
      <c r="CL343" s="237"/>
      <c r="CM343" s="235"/>
      <c r="CN343" s="235" t="e">
        <f>SUM(CN12:CN337)</f>
        <v>#DIV/0!</v>
      </c>
      <c r="CO343" s="236">
        <f>SUM(CO12:CO337)</f>
        <v>0</v>
      </c>
      <c r="CP343" s="237" t="e">
        <f>SUM(CP12:CP337)</f>
        <v>#DIV/0!</v>
      </c>
      <c r="CQ343" s="235">
        <f>SUM(CQ12:CQ337)</f>
        <v>0</v>
      </c>
    </row>
    <row r="344" spans="1:95" ht="19.5" customHeight="1" thickBot="1" x14ac:dyDescent="0.25">
      <c r="A344" s="233"/>
      <c r="B344" s="1226" t="s">
        <v>17</v>
      </c>
      <c r="C344" s="1227"/>
      <c r="D344" s="1227"/>
      <c r="E344" s="1227"/>
      <c r="F344" s="1227"/>
      <c r="G344" s="249"/>
      <c r="H344" s="250"/>
      <c r="I344" s="315"/>
      <c r="J344" s="1218"/>
      <c r="K344" s="1219"/>
      <c r="L344" s="816"/>
      <c r="M344" s="816"/>
      <c r="N344" s="251"/>
      <c r="O344" s="256"/>
      <c r="P344" s="1220" t="e">
        <f>Q343/P343</f>
        <v>#DIV/0!</v>
      </c>
      <c r="Q344" s="1214"/>
      <c r="R344" s="256"/>
      <c r="S344" s="256"/>
      <c r="T344" s="1212" t="e">
        <f>U343/T343</f>
        <v>#DIV/0!</v>
      </c>
      <c r="U344" s="1213"/>
      <c r="V344" s="256"/>
      <c r="W344" s="256"/>
      <c r="X344" s="251"/>
      <c r="Y344" s="256"/>
      <c r="Z344" s="1220" t="e">
        <f>AA343/Z343</f>
        <v>#DIV/0!</v>
      </c>
      <c r="AA344" s="1214"/>
      <c r="AB344" s="256"/>
      <c r="AC344" s="256"/>
      <c r="AD344" s="1212" t="e">
        <f>AE343/AD343</f>
        <v>#DIV/0!</v>
      </c>
      <c r="AE344" s="1213"/>
      <c r="AF344" s="256"/>
      <c r="AG344" s="256"/>
      <c r="AH344" s="251"/>
      <c r="AI344" s="256"/>
      <c r="AJ344" s="1220" t="e">
        <f>AL343/AJ343</f>
        <v>#DIV/0!</v>
      </c>
      <c r="AK344" s="1215"/>
      <c r="AL344" s="1214"/>
      <c r="AM344" s="256"/>
      <c r="AN344" s="1212" t="e">
        <f>AP343/AN343</f>
        <v>#DIV/0!</v>
      </c>
      <c r="AO344" s="1215"/>
      <c r="AP344" s="1213"/>
      <c r="AQ344" s="256"/>
      <c r="AR344" s="251"/>
      <c r="AS344" s="256"/>
      <c r="AT344" s="1220" t="e">
        <f>AU343/AT343</f>
        <v>#DIV/0!</v>
      </c>
      <c r="AU344" s="1214"/>
      <c r="AV344" s="256"/>
      <c r="AW344" s="256"/>
      <c r="AX344" s="1212" t="e">
        <f>AY343/AX343</f>
        <v>#DIV/0!</v>
      </c>
      <c r="AY344" s="1213"/>
      <c r="AZ344" s="256"/>
      <c r="BA344" s="256"/>
      <c r="BB344" s="251"/>
      <c r="BC344" s="256"/>
      <c r="BD344" s="1220" t="e">
        <f>BE343/BD343</f>
        <v>#DIV/0!</v>
      </c>
      <c r="BE344" s="1214"/>
      <c r="BF344" s="256"/>
      <c r="BG344" s="256"/>
      <c r="BH344" s="1212" t="e">
        <f>BI343/BH343</f>
        <v>#DIV/0!</v>
      </c>
      <c r="BI344" s="1213"/>
      <c r="BJ344" s="256"/>
      <c r="BK344" s="256"/>
      <c r="BL344" s="256"/>
      <c r="BM344" s="256"/>
      <c r="BN344" s="1220" t="e">
        <f>BO343/BN343</f>
        <v>#DIV/0!</v>
      </c>
      <c r="BO344" s="1214"/>
      <c r="BP344" s="256"/>
      <c r="BQ344" s="256"/>
      <c r="BR344" s="1212" t="e">
        <f>BS343/BR343</f>
        <v>#DIV/0!</v>
      </c>
      <c r="BS344" s="1214"/>
      <c r="BT344" s="256"/>
      <c r="BU344" s="256"/>
      <c r="BV344" s="251"/>
      <c r="BW344" s="256"/>
      <c r="BX344" s="1220" t="e">
        <f>BY343/BX343</f>
        <v>#DIV/0!</v>
      </c>
      <c r="BY344" s="1214"/>
      <c r="BZ344" s="256"/>
      <c r="CA344" s="256"/>
      <c r="CB344" s="1212" t="e">
        <f>CC343/CB343</f>
        <v>#DIV/0!</v>
      </c>
      <c r="CC344" s="1213"/>
      <c r="CD344" s="256"/>
      <c r="CE344" s="256"/>
      <c r="CF344" s="251"/>
      <c r="CG344" s="256"/>
      <c r="CH344" s="1220" t="e">
        <f>CI343/CH343</f>
        <v>#DIV/0!</v>
      </c>
      <c r="CI344" s="1214"/>
      <c r="CJ344" s="1212" t="e">
        <f>CK343/CJ343</f>
        <v>#DIV/0!</v>
      </c>
      <c r="CK344" s="1213"/>
      <c r="CL344" s="251"/>
      <c r="CM344" s="256"/>
      <c r="CN344" s="1210" t="e">
        <f>CO343/CN343</f>
        <v>#DIV/0!</v>
      </c>
      <c r="CO344" s="1211"/>
      <c r="CP344" s="1210" t="e">
        <f>CQ343/CP343</f>
        <v>#DIV/0!</v>
      </c>
      <c r="CQ344" s="1211"/>
    </row>
    <row r="345" spans="1:95" ht="19.5" customHeight="1" thickBot="1" x14ac:dyDescent="0.25">
      <c r="A345" s="207"/>
      <c r="B345" s="1216" t="s">
        <v>18</v>
      </c>
      <c r="C345" s="1217"/>
      <c r="D345" s="1217"/>
      <c r="E345" s="1217"/>
      <c r="F345" s="1217"/>
      <c r="G345" s="252"/>
      <c r="H345" s="253"/>
      <c r="I345" s="308"/>
      <c r="J345" s="308"/>
      <c r="K345" s="238"/>
      <c r="L345" s="807"/>
      <c r="M345" s="807"/>
      <c r="N345" s="241"/>
      <c r="O345" s="239"/>
      <c r="P345" s="239"/>
      <c r="Q345" s="240"/>
      <c r="R345" s="240"/>
      <c r="S345" s="240"/>
      <c r="T345" s="241" t="e">
        <f>SUM(P343,T343)</f>
        <v>#DIV/0!</v>
      </c>
      <c r="U345" s="239">
        <f>SUM(Q343,U343)</f>
        <v>0</v>
      </c>
      <c r="V345" s="239"/>
      <c r="W345" s="239"/>
      <c r="X345" s="241"/>
      <c r="Y345" s="239"/>
      <c r="Z345" s="239"/>
      <c r="AA345" s="240"/>
      <c r="AB345" s="240"/>
      <c r="AC345" s="240"/>
      <c r="AD345" s="241" t="e">
        <f>SUM(Z343,AD343)</f>
        <v>#DIV/0!</v>
      </c>
      <c r="AE345" s="239">
        <f>SUM(AA343,AE343)</f>
        <v>0</v>
      </c>
      <c r="AF345" s="239"/>
      <c r="AG345" s="239"/>
      <c r="AH345" s="241"/>
      <c r="AI345" s="239"/>
      <c r="AJ345" s="239"/>
      <c r="AK345" s="240"/>
      <c r="AL345" s="240"/>
      <c r="AM345" s="240"/>
      <c r="AN345" s="241" t="e">
        <f>SUM(AJ343,AN343)</f>
        <v>#DIV/0!</v>
      </c>
      <c r="AO345" s="239"/>
      <c r="AP345" s="239" t="e">
        <f>SUM(AL343,AP343)</f>
        <v>#DIV/0!</v>
      </c>
      <c r="AQ345" s="239"/>
      <c r="AR345" s="241"/>
      <c r="AS345" s="239"/>
      <c r="AT345" s="239"/>
      <c r="AU345" s="240"/>
      <c r="AV345" s="240"/>
      <c r="AW345" s="240"/>
      <c r="AX345" s="241" t="e">
        <f>SUM(AT343,AX343)</f>
        <v>#DIV/0!</v>
      </c>
      <c r="AY345" s="239">
        <f>SUM(AU343,AY343)</f>
        <v>0</v>
      </c>
      <c r="AZ345" s="239"/>
      <c r="BA345" s="239"/>
      <c r="BB345" s="241"/>
      <c r="BC345" s="239"/>
      <c r="BD345" s="239"/>
      <c r="BE345" s="240"/>
      <c r="BF345" s="240"/>
      <c r="BG345" s="240"/>
      <c r="BH345" s="241" t="e">
        <f>SUM(BD343,BH343)</f>
        <v>#DIV/0!</v>
      </c>
      <c r="BI345" s="239">
        <f>SUM(BE343,BI343)</f>
        <v>0</v>
      </c>
      <c r="BJ345" s="239"/>
      <c r="BK345" s="239"/>
      <c r="BL345" s="239"/>
      <c r="BM345" s="239"/>
      <c r="BN345" s="239"/>
      <c r="BO345" s="240"/>
      <c r="BP345" s="240"/>
      <c r="BQ345" s="240"/>
      <c r="BR345" s="241" t="e">
        <f>SUM(BN343,BR343)</f>
        <v>#DIV/0!</v>
      </c>
      <c r="BS345" s="240">
        <f>SUM(BO343,BS343)</f>
        <v>0</v>
      </c>
      <c r="BT345" s="240"/>
      <c r="BU345" s="240"/>
      <c r="BV345" s="241"/>
      <c r="BW345" s="239"/>
      <c r="BX345" s="239"/>
      <c r="BY345" s="240"/>
      <c r="BZ345" s="240"/>
      <c r="CA345" s="240"/>
      <c r="CB345" s="241" t="e">
        <f>SUM(BX343,CB343)</f>
        <v>#DIV/0!</v>
      </c>
      <c r="CC345" s="239">
        <f>SUM(BY343,CC343)</f>
        <v>0</v>
      </c>
      <c r="CD345" s="239"/>
      <c r="CE345" s="239"/>
      <c r="CF345" s="241"/>
      <c r="CG345" s="239"/>
      <c r="CH345" s="239"/>
      <c r="CI345" s="240"/>
      <c r="CJ345" s="241" t="e">
        <f>SUM(CH343,CJ343)</f>
        <v>#DIV/0!</v>
      </c>
      <c r="CK345" s="239">
        <f>SUM(CI343,CK343)</f>
        <v>0</v>
      </c>
      <c r="CL345" s="241"/>
      <c r="CM345" s="239"/>
      <c r="CN345" s="235" t="e">
        <f>SUM(CN64:CN343)</f>
        <v>#DIV/0!</v>
      </c>
      <c r="CO345" s="236">
        <f>SUM(CO64:CO343)</f>
        <v>0</v>
      </c>
      <c r="CP345" s="237" t="e">
        <f>SUM(CP64:CP343)</f>
        <v>#DIV/0!</v>
      </c>
      <c r="CQ345" s="235">
        <f>SUM(CQ64:CQ343)</f>
        <v>0</v>
      </c>
    </row>
    <row r="346" spans="1:95" ht="19.5" customHeight="1" thickBot="1" x14ac:dyDescent="0.25">
      <c r="A346" s="233"/>
      <c r="B346" s="1216" t="s">
        <v>19</v>
      </c>
      <c r="C346" s="1217"/>
      <c r="D346" s="1217"/>
      <c r="E346" s="1217"/>
      <c r="F346" s="1217"/>
      <c r="G346" s="252"/>
      <c r="H346" s="253"/>
      <c r="I346" s="308"/>
      <c r="J346" s="1218"/>
      <c r="K346" s="1219"/>
      <c r="L346" s="752"/>
      <c r="M346" s="752"/>
      <c r="N346" s="251"/>
      <c r="O346" s="251"/>
      <c r="P346" s="1212" t="e">
        <f>Q345/P345</f>
        <v>#DIV/0!</v>
      </c>
      <c r="Q346" s="1213"/>
      <c r="R346" s="256"/>
      <c r="S346" s="256"/>
      <c r="T346" s="1212" t="e">
        <f>U345/T345</f>
        <v>#DIV/0!</v>
      </c>
      <c r="U346" s="1213"/>
      <c r="V346" s="256"/>
      <c r="W346" s="256"/>
      <c r="X346" s="251"/>
      <c r="Y346" s="251"/>
      <c r="Z346" s="1212" t="e">
        <f>AA345/Z345</f>
        <v>#DIV/0!</v>
      </c>
      <c r="AA346" s="1213"/>
      <c r="AB346" s="256"/>
      <c r="AC346" s="256"/>
      <c r="AD346" s="1212" t="e">
        <f>AE345/AD345</f>
        <v>#DIV/0!</v>
      </c>
      <c r="AE346" s="1213"/>
      <c r="AF346" s="256"/>
      <c r="AG346" s="256"/>
      <c r="AH346" s="251"/>
      <c r="AI346" s="251"/>
      <c r="AJ346" s="1212" t="e">
        <f>AL345/AJ345</f>
        <v>#DIV/0!</v>
      </c>
      <c r="AK346" s="1215"/>
      <c r="AL346" s="1213"/>
      <c r="AM346" s="256"/>
      <c r="AN346" s="1212" t="e">
        <f>AP345/AN345</f>
        <v>#DIV/0!</v>
      </c>
      <c r="AO346" s="1215"/>
      <c r="AP346" s="1213"/>
      <c r="AQ346" s="256"/>
      <c r="AR346" s="251"/>
      <c r="AS346" s="251"/>
      <c r="AT346" s="1212" t="e">
        <f>AU345/AT345</f>
        <v>#DIV/0!</v>
      </c>
      <c r="AU346" s="1213"/>
      <c r="AV346" s="256"/>
      <c r="AW346" s="256"/>
      <c r="AX346" s="1212" t="e">
        <f>AY345/AX345</f>
        <v>#DIV/0!</v>
      </c>
      <c r="AY346" s="1213"/>
      <c r="AZ346" s="256"/>
      <c r="BA346" s="256"/>
      <c r="BB346" s="251"/>
      <c r="BC346" s="251"/>
      <c r="BD346" s="1212" t="e">
        <f>BE345/BD345</f>
        <v>#DIV/0!</v>
      </c>
      <c r="BE346" s="1213"/>
      <c r="BF346" s="256"/>
      <c r="BG346" s="256"/>
      <c r="BH346" s="1212" t="e">
        <f>BI345/BH345</f>
        <v>#DIV/0!</v>
      </c>
      <c r="BI346" s="1213"/>
      <c r="BJ346" s="256"/>
      <c r="BK346" s="256"/>
      <c r="BL346" s="256"/>
      <c r="BM346" s="256"/>
      <c r="BN346" s="1212" t="e">
        <f>BO345/BN345</f>
        <v>#DIV/0!</v>
      </c>
      <c r="BO346" s="1213"/>
      <c r="BP346" s="256"/>
      <c r="BQ346" s="256"/>
      <c r="BR346" s="1212" t="e">
        <f>BS345/BR345</f>
        <v>#DIV/0!</v>
      </c>
      <c r="BS346" s="1214"/>
      <c r="BT346" s="256"/>
      <c r="BU346" s="256"/>
      <c r="BV346" s="251"/>
      <c r="BW346" s="256"/>
      <c r="BX346" s="1212" t="e">
        <f>BY345/BX345</f>
        <v>#DIV/0!</v>
      </c>
      <c r="BY346" s="1213"/>
      <c r="BZ346" s="256"/>
      <c r="CA346" s="256"/>
      <c r="CB346" s="1212" t="e">
        <f>CC345/CB345</f>
        <v>#DIV/0!</v>
      </c>
      <c r="CC346" s="1213"/>
      <c r="CD346" s="256"/>
      <c r="CE346" s="256"/>
      <c r="CF346" s="251"/>
      <c r="CG346" s="256"/>
      <c r="CH346" s="1212" t="e">
        <f>CI345/CH345</f>
        <v>#DIV/0!</v>
      </c>
      <c r="CI346" s="1213"/>
      <c r="CJ346" s="1212" t="e">
        <f>CK345/CJ345</f>
        <v>#DIV/0!</v>
      </c>
      <c r="CK346" s="1213"/>
      <c r="CL346" s="251"/>
      <c r="CM346" s="256"/>
      <c r="CN346" s="1210" t="e">
        <f>CO345/CN345</f>
        <v>#DIV/0!</v>
      </c>
      <c r="CO346" s="1211"/>
      <c r="CP346" s="1210" t="e">
        <f>CQ345/CP345</f>
        <v>#DIV/0!</v>
      </c>
      <c r="CQ346" s="1211"/>
    </row>
    <row r="351" spans="1:95" ht="19.5" customHeight="1" x14ac:dyDescent="0.2">
      <c r="C351" s="189" t="s">
        <v>22</v>
      </c>
    </row>
    <row r="352" spans="1:95" ht="19.5" customHeight="1" x14ac:dyDescent="0.2">
      <c r="C352" s="189" t="s">
        <v>23</v>
      </c>
    </row>
    <row r="353" spans="3:3" ht="19.5" customHeight="1" x14ac:dyDescent="0.2">
      <c r="C353" s="189" t="s">
        <v>24</v>
      </c>
    </row>
    <row r="369" spans="3:10" ht="19.5" customHeight="1" x14ac:dyDescent="0.25">
      <c r="C369" s="383"/>
      <c r="D369"/>
      <c r="E369"/>
      <c r="F369"/>
      <c r="G369"/>
      <c r="H369"/>
      <c r="I369"/>
      <c r="J369"/>
    </row>
    <row r="370" spans="3:10" ht="19.5" customHeight="1" x14ac:dyDescent="0.25">
      <c r="C370" s="383"/>
      <c r="D370"/>
      <c r="E370"/>
      <c r="F370"/>
      <c r="G370"/>
      <c r="H370"/>
      <c r="I370"/>
      <c r="J370"/>
    </row>
    <row r="371" spans="3:10" ht="19.5" customHeight="1" x14ac:dyDescent="0.2">
      <c r="C371" s="384"/>
      <c r="D371" s="385"/>
      <c r="E371" s="385"/>
      <c r="F371" s="385"/>
      <c r="G371" s="385"/>
      <c r="H371" s="384"/>
      <c r="I371" s="384"/>
      <c r="J371" s="384"/>
    </row>
    <row r="372" spans="3:10" ht="19.5" customHeight="1" x14ac:dyDescent="0.2">
      <c r="C372" s="1209"/>
      <c r="D372" s="386"/>
      <c r="E372" s="387"/>
      <c r="F372" s="388"/>
      <c r="G372" s="388"/>
      <c r="H372" s="389"/>
      <c r="I372" s="389"/>
      <c r="J372" s="384"/>
    </row>
    <row r="373" spans="3:10" ht="19.5" customHeight="1" x14ac:dyDescent="0.2">
      <c r="C373" s="1209"/>
      <c r="D373" s="386"/>
      <c r="E373" s="387"/>
      <c r="F373" s="388"/>
      <c r="G373" s="388"/>
      <c r="H373" s="389"/>
      <c r="I373" s="389"/>
      <c r="J373" s="384"/>
    </row>
    <row r="374" spans="3:10" ht="19.5" customHeight="1" x14ac:dyDescent="0.2">
      <c r="C374" s="1209"/>
      <c r="D374" s="386"/>
      <c r="E374" s="387"/>
      <c r="F374" s="388"/>
      <c r="G374" s="388"/>
      <c r="H374" s="389"/>
      <c r="I374" s="389"/>
      <c r="J374" s="384"/>
    </row>
    <row r="375" spans="3:10" ht="19.5" customHeight="1" x14ac:dyDescent="0.2">
      <c r="C375" s="1209"/>
      <c r="D375" s="386"/>
      <c r="E375" s="387"/>
      <c r="F375" s="388"/>
      <c r="G375" s="388"/>
      <c r="H375" s="389"/>
      <c r="I375" s="389"/>
      <c r="J375" s="384"/>
    </row>
    <row r="376" spans="3:10" ht="19.5" customHeight="1" x14ac:dyDescent="0.2">
      <c r="C376" s="1209"/>
      <c r="D376" s="386"/>
      <c r="E376" s="387"/>
      <c r="F376" s="388"/>
      <c r="G376" s="388"/>
      <c r="H376" s="389"/>
      <c r="I376" s="389"/>
      <c r="J376" s="384"/>
    </row>
    <row r="377" spans="3:10" ht="19.5" customHeight="1" x14ac:dyDescent="0.2">
      <c r="C377" s="1209"/>
      <c r="D377" s="386"/>
      <c r="E377" s="387"/>
      <c r="F377" s="388"/>
      <c r="G377" s="388"/>
      <c r="H377" s="389"/>
      <c r="I377" s="389"/>
      <c r="J377" s="384"/>
    </row>
    <row r="378" spans="3:10" ht="19.5" customHeight="1" x14ac:dyDescent="0.2">
      <c r="C378" s="1209"/>
      <c r="D378" s="386"/>
      <c r="E378" s="387"/>
      <c r="F378" s="388"/>
      <c r="G378" s="388"/>
      <c r="H378" s="389"/>
      <c r="I378" s="389"/>
      <c r="J378" s="384"/>
    </row>
    <row r="379" spans="3:10" ht="19.5" customHeight="1" x14ac:dyDescent="0.2">
      <c r="C379" s="1209"/>
      <c r="D379" s="386"/>
      <c r="E379" s="387"/>
      <c r="F379" s="388"/>
      <c r="G379" s="388"/>
      <c r="H379" s="389"/>
      <c r="I379" s="389"/>
      <c r="J379" s="384"/>
    </row>
    <row r="380" spans="3:10" ht="19.5" customHeight="1" x14ac:dyDescent="0.2">
      <c r="C380" s="1209"/>
      <c r="D380" s="386"/>
      <c r="E380" s="387"/>
      <c r="F380" s="388"/>
      <c r="G380" s="388"/>
      <c r="H380" s="389"/>
      <c r="I380" s="389"/>
      <c r="J380" s="384"/>
    </row>
    <row r="381" spans="3:10" ht="19.5" customHeight="1" x14ac:dyDescent="0.2">
      <c r="C381" s="1209"/>
      <c r="D381" s="386"/>
      <c r="E381" s="387"/>
      <c r="F381" s="388"/>
      <c r="G381" s="388"/>
      <c r="H381" s="389"/>
      <c r="I381" s="389"/>
      <c r="J381" s="384"/>
    </row>
    <row r="382" spans="3:10" ht="19.5" customHeight="1" x14ac:dyDescent="0.2">
      <c r="C382" s="1209"/>
      <c r="D382" s="386"/>
      <c r="E382" s="387"/>
      <c r="F382" s="388"/>
      <c r="G382" s="388"/>
      <c r="H382" s="389"/>
      <c r="I382" s="389"/>
      <c r="J382" s="384"/>
    </row>
    <row r="383" spans="3:10" ht="19.5" customHeight="1" x14ac:dyDescent="0.2">
      <c r="C383" s="1209"/>
      <c r="D383" s="386"/>
      <c r="E383" s="387"/>
      <c r="F383" s="388"/>
      <c r="G383" s="388"/>
      <c r="H383" s="389"/>
      <c r="I383" s="389"/>
      <c r="J383" s="384"/>
    </row>
    <row r="384" spans="3:10" ht="19.5" customHeight="1" x14ac:dyDescent="0.25">
      <c r="C384" s="383"/>
      <c r="D384"/>
      <c r="E384"/>
      <c r="F384"/>
      <c r="G384"/>
      <c r="H384"/>
      <c r="I384"/>
      <c r="J384"/>
    </row>
  </sheetData>
  <sheetProtection selectLockedCells="1"/>
  <autoFilter ref="A11:A197" xr:uid="{00000000-0009-0000-0000-000002000000}"/>
  <mergeCells count="98">
    <mergeCell ref="CB8:CC8"/>
    <mergeCell ref="CD8:CE8"/>
    <mergeCell ref="BP8:BQ8"/>
    <mergeCell ref="BR8:BS8"/>
    <mergeCell ref="BT8:BU8"/>
    <mergeCell ref="BX8:BY8"/>
    <mergeCell ref="BZ8:CA8"/>
    <mergeCell ref="BD8:BE8"/>
    <mergeCell ref="BF8:BG8"/>
    <mergeCell ref="BH8:BI8"/>
    <mergeCell ref="BJ8:BK8"/>
    <mergeCell ref="BN8:BO8"/>
    <mergeCell ref="B12:B63"/>
    <mergeCell ref="B65:B115"/>
    <mergeCell ref="B117:B154"/>
    <mergeCell ref="C3:F3"/>
    <mergeCell ref="B7:CQ7"/>
    <mergeCell ref="B8:B10"/>
    <mergeCell ref="C8:C10"/>
    <mergeCell ref="D8:D10"/>
    <mergeCell ref="E8:E10"/>
    <mergeCell ref="F8:F10"/>
    <mergeCell ref="J8:J10"/>
    <mergeCell ref="K8:K9"/>
    <mergeCell ref="H8:H10"/>
    <mergeCell ref="I8:I10"/>
    <mergeCell ref="G8:G10"/>
    <mergeCell ref="L8:L10"/>
    <mergeCell ref="B198:B230"/>
    <mergeCell ref="B232:B256"/>
    <mergeCell ref="B258:B302"/>
    <mergeCell ref="B156:B174"/>
    <mergeCell ref="B176:B185"/>
    <mergeCell ref="A187:B196"/>
    <mergeCell ref="B304:B316"/>
    <mergeCell ref="B318:B333"/>
    <mergeCell ref="B335:B337"/>
    <mergeCell ref="B343:F343"/>
    <mergeCell ref="B344:F344"/>
    <mergeCell ref="B339:B341"/>
    <mergeCell ref="J344:K344"/>
    <mergeCell ref="P344:Q344"/>
    <mergeCell ref="T344:U344"/>
    <mergeCell ref="Z344:AA344"/>
    <mergeCell ref="AD344:AE344"/>
    <mergeCell ref="AJ344:AL344"/>
    <mergeCell ref="AN344:AP344"/>
    <mergeCell ref="AT344:AU344"/>
    <mergeCell ref="AX344:AY344"/>
    <mergeCell ref="BD344:BE344"/>
    <mergeCell ref="BH344:BI344"/>
    <mergeCell ref="BN344:BO344"/>
    <mergeCell ref="BR344:BS344"/>
    <mergeCell ref="CP344:CQ344"/>
    <mergeCell ref="BX344:BY344"/>
    <mergeCell ref="CB344:CC344"/>
    <mergeCell ref="CH344:CI344"/>
    <mergeCell ref="CJ344:CK344"/>
    <mergeCell ref="CN344:CO344"/>
    <mergeCell ref="AT346:AU346"/>
    <mergeCell ref="B345:F345"/>
    <mergeCell ref="B346:F346"/>
    <mergeCell ref="J346:K346"/>
    <mergeCell ref="P346:Q346"/>
    <mergeCell ref="T346:U346"/>
    <mergeCell ref="C372:C383"/>
    <mergeCell ref="CP346:CQ346"/>
    <mergeCell ref="BX346:BY346"/>
    <mergeCell ref="CB346:CC346"/>
    <mergeCell ref="CH346:CI346"/>
    <mergeCell ref="CJ346:CK346"/>
    <mergeCell ref="CN346:CO346"/>
    <mergeCell ref="AX346:AY346"/>
    <mergeCell ref="BD346:BE346"/>
    <mergeCell ref="BH346:BI346"/>
    <mergeCell ref="BN346:BO346"/>
    <mergeCell ref="BR346:BS346"/>
    <mergeCell ref="Z346:AA346"/>
    <mergeCell ref="AD346:AE346"/>
    <mergeCell ref="AJ346:AL346"/>
    <mergeCell ref="AN346:AP346"/>
    <mergeCell ref="M8:M9"/>
    <mergeCell ref="P8:Q8"/>
    <mergeCell ref="R8:S8"/>
    <mergeCell ref="T8:U8"/>
    <mergeCell ref="V8:W8"/>
    <mergeCell ref="Z8:AA8"/>
    <mergeCell ref="AB8:AC8"/>
    <mergeCell ref="AD8:AE8"/>
    <mergeCell ref="AF8:AG8"/>
    <mergeCell ref="AJ8:AK8"/>
    <mergeCell ref="AT8:AU8"/>
    <mergeCell ref="AV8:AW8"/>
    <mergeCell ref="AX8:AY8"/>
    <mergeCell ref="AZ8:BA8"/>
    <mergeCell ref="AL8:AM8"/>
    <mergeCell ref="AN8:AO8"/>
    <mergeCell ref="AP8:AQ8"/>
  </mergeCells>
  <conditionalFormatting sqref="K12:M341 L342:M342">
    <cfRule type="cellIs" dxfId="1" priority="5" operator="lessThan">
      <formula>0</formula>
    </cfRule>
  </conditionalFormatting>
  <conditionalFormatting sqref="N344:CM344 N346:CM346">
    <cfRule type="cellIs" dxfId="0" priority="1" operator="lessThan">
      <formula>1</formula>
    </cfRule>
  </conditionalFormatting>
  <pageMargins left="0.7" right="0.7" top="0.75" bottom="0.75" header="0.3" footer="0.3"/>
  <pageSetup paperSize="9" scale="5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Камуга</vt:lpstr>
      <vt:lpstr>Пресс</vt:lpstr>
      <vt:lpstr>Навески-Замесы</vt:lpstr>
      <vt:lpstr>Камуга!Заголовки_для_печати</vt:lpstr>
      <vt:lpstr>Пресс!Заголовки_для_печати</vt:lpstr>
      <vt:lpstr>Камуга!Область_печати</vt:lpstr>
      <vt:lpstr>Пресс!Область_печати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2024-03-22T13:45:20Z</dcterms:modified>
</cp:coreProperties>
</file>