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PROJECT SIBER\Ventilator\ventilator_mumu\phase6\"/>
    </mc:Choice>
  </mc:AlternateContent>
  <xr:revisionPtr revIDLastSave="0" documentId="13_ncr:1_{56A44F20-9035-479C-87BA-D857B85133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" sheetId="7" r:id="rId1"/>
    <sheet name="MySQL" sheetId="6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A107" i="6" l="1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06" i="6"/>
  <c r="A3" i="6" l="1"/>
  <c r="B3" i="6"/>
  <c r="D3" i="6"/>
  <c r="E3" i="6"/>
  <c r="F3" i="6"/>
  <c r="A4" i="6"/>
  <c r="B4" i="6"/>
  <c r="D4" i="6"/>
  <c r="E4" i="6"/>
  <c r="F4" i="6"/>
  <c r="A5" i="6"/>
  <c r="B5" i="6"/>
  <c r="C5" i="6"/>
  <c r="D5" i="6"/>
  <c r="E5" i="6"/>
  <c r="F5" i="6"/>
  <c r="A6" i="6"/>
  <c r="B6" i="6"/>
  <c r="D6" i="6"/>
  <c r="E6" i="6"/>
  <c r="F6" i="6"/>
  <c r="A7" i="6"/>
  <c r="B7" i="6"/>
  <c r="C7" i="6"/>
  <c r="D7" i="6"/>
  <c r="E7" i="6"/>
  <c r="F7" i="6"/>
  <c r="A8" i="6"/>
  <c r="B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D11" i="6"/>
  <c r="E11" i="6"/>
  <c r="F11" i="6"/>
  <c r="A12" i="6"/>
  <c r="B12" i="6"/>
  <c r="D12" i="6"/>
  <c r="E12" i="6"/>
  <c r="F12" i="6"/>
  <c r="A13" i="6"/>
  <c r="B13" i="6"/>
  <c r="D13" i="6"/>
  <c r="E13" i="6"/>
  <c r="F13" i="6"/>
  <c r="A14" i="6"/>
  <c r="B14" i="6"/>
  <c r="C14" i="6"/>
  <c r="D14" i="6"/>
  <c r="E14" i="6"/>
  <c r="F14" i="6"/>
  <c r="A15" i="6"/>
  <c r="B15" i="6"/>
  <c r="D15" i="6"/>
  <c r="E15" i="6"/>
  <c r="F15" i="6"/>
  <c r="A16" i="6"/>
  <c r="B16" i="6"/>
  <c r="C16" i="6"/>
  <c r="D16" i="6"/>
  <c r="E16" i="6"/>
  <c r="F16" i="6"/>
  <c r="A17" i="6"/>
  <c r="B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D20" i="6"/>
  <c r="E20" i="6"/>
  <c r="F20" i="6"/>
  <c r="A21" i="6"/>
  <c r="B21" i="6"/>
  <c r="D21" i="6"/>
  <c r="E21" i="6"/>
  <c r="F21" i="6"/>
  <c r="A22" i="6"/>
  <c r="B22" i="6"/>
  <c r="D22" i="6"/>
  <c r="E22" i="6"/>
  <c r="F22" i="6"/>
  <c r="A23" i="6"/>
  <c r="B23" i="6"/>
  <c r="C23" i="6"/>
  <c r="D23" i="6"/>
  <c r="E23" i="6"/>
  <c r="F23" i="6"/>
  <c r="A24" i="6"/>
  <c r="B24" i="6"/>
  <c r="D24" i="6"/>
  <c r="E24" i="6"/>
  <c r="F24" i="6"/>
  <c r="A25" i="6"/>
  <c r="B25" i="6"/>
  <c r="C25" i="6"/>
  <c r="D25" i="6"/>
  <c r="E25" i="6"/>
  <c r="F25" i="6"/>
  <c r="A26" i="6"/>
  <c r="B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D30" i="6"/>
  <c r="E30" i="6"/>
  <c r="F30" i="6"/>
  <c r="A31" i="6"/>
  <c r="B31" i="6"/>
  <c r="D31" i="6"/>
  <c r="E31" i="6"/>
  <c r="F31" i="6"/>
  <c r="A32" i="6"/>
  <c r="B32" i="6"/>
  <c r="C32" i="6"/>
  <c r="D32" i="6"/>
  <c r="E32" i="6"/>
  <c r="F32" i="6"/>
  <c r="A33" i="6"/>
  <c r="B33" i="6"/>
  <c r="D33" i="6"/>
  <c r="E33" i="6"/>
  <c r="F33" i="6"/>
  <c r="A34" i="6"/>
  <c r="B34" i="6"/>
  <c r="C34" i="6"/>
  <c r="D34" i="6"/>
  <c r="E34" i="6"/>
  <c r="F34" i="6"/>
  <c r="A35" i="6"/>
  <c r="B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D38" i="6"/>
  <c r="E38" i="6"/>
  <c r="F38" i="6"/>
  <c r="A39" i="6"/>
  <c r="B39" i="6"/>
  <c r="D39" i="6"/>
  <c r="E39" i="6"/>
  <c r="F39" i="6"/>
  <c r="A40" i="6"/>
  <c r="B40" i="6"/>
  <c r="D40" i="6"/>
  <c r="E40" i="6"/>
  <c r="F40" i="6"/>
  <c r="A41" i="6"/>
  <c r="B41" i="6"/>
  <c r="C41" i="6"/>
  <c r="D41" i="6"/>
  <c r="E41" i="6"/>
  <c r="F41" i="6"/>
  <c r="A42" i="6"/>
  <c r="B42" i="6"/>
  <c r="D42" i="6"/>
  <c r="E42" i="6"/>
  <c r="F42" i="6"/>
  <c r="A43" i="6"/>
  <c r="B43" i="6"/>
  <c r="C43" i="6"/>
  <c r="D43" i="6"/>
  <c r="E43" i="6"/>
  <c r="F43" i="6"/>
  <c r="A44" i="6"/>
  <c r="B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D47" i="6"/>
  <c r="E47" i="6"/>
  <c r="F47" i="6"/>
  <c r="A48" i="6"/>
  <c r="B48" i="6"/>
  <c r="D48" i="6"/>
  <c r="E48" i="6"/>
  <c r="F48" i="6"/>
  <c r="A49" i="6"/>
  <c r="B49" i="6"/>
  <c r="D49" i="6"/>
  <c r="E49" i="6"/>
  <c r="F49" i="6"/>
  <c r="A50" i="6"/>
  <c r="B50" i="6"/>
  <c r="C50" i="6"/>
  <c r="D50" i="6"/>
  <c r="E50" i="6"/>
  <c r="F50" i="6"/>
  <c r="A51" i="6"/>
  <c r="B51" i="6"/>
  <c r="D51" i="6"/>
  <c r="E51" i="6"/>
  <c r="F51" i="6"/>
  <c r="A52" i="6"/>
  <c r="B52" i="6"/>
  <c r="C52" i="6"/>
  <c r="D52" i="6"/>
  <c r="E52" i="6"/>
  <c r="F52" i="6"/>
  <c r="A53" i="6"/>
  <c r="B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D57" i="6"/>
  <c r="E57" i="6"/>
  <c r="F57" i="6"/>
  <c r="A58" i="6"/>
  <c r="B58" i="6"/>
  <c r="D58" i="6"/>
  <c r="E58" i="6"/>
  <c r="F58" i="6"/>
  <c r="A59" i="6"/>
  <c r="B59" i="6"/>
  <c r="C59" i="6"/>
  <c r="D59" i="6"/>
  <c r="E59" i="6"/>
  <c r="F59" i="6"/>
  <c r="A60" i="6"/>
  <c r="B60" i="6"/>
  <c r="D60" i="6"/>
  <c r="E60" i="6"/>
  <c r="F60" i="6"/>
  <c r="A61" i="6"/>
  <c r="B61" i="6"/>
  <c r="C61" i="6"/>
  <c r="D61" i="6"/>
  <c r="E61" i="6"/>
  <c r="F61" i="6"/>
  <c r="A62" i="6"/>
  <c r="B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D65" i="6"/>
  <c r="E65" i="6"/>
  <c r="F65" i="6"/>
  <c r="A66" i="6"/>
  <c r="B66" i="6"/>
  <c r="D66" i="6"/>
  <c r="E66" i="6"/>
  <c r="F66" i="6"/>
  <c r="A67" i="6"/>
  <c r="B67" i="6"/>
  <c r="D67" i="6"/>
  <c r="E67" i="6"/>
  <c r="F67" i="6"/>
  <c r="A68" i="6"/>
  <c r="B68" i="6"/>
  <c r="C68" i="6"/>
  <c r="D68" i="6"/>
  <c r="E68" i="6"/>
  <c r="F68" i="6"/>
  <c r="A69" i="6"/>
  <c r="B69" i="6"/>
  <c r="D69" i="6"/>
  <c r="E69" i="6"/>
  <c r="F69" i="6"/>
  <c r="A70" i="6"/>
  <c r="B70" i="6"/>
  <c r="C70" i="6"/>
  <c r="D70" i="6"/>
  <c r="E70" i="6"/>
  <c r="F70" i="6"/>
  <c r="A71" i="6"/>
  <c r="B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D74" i="6"/>
  <c r="E74" i="6"/>
  <c r="F74" i="6"/>
  <c r="A75" i="6"/>
  <c r="B75" i="6"/>
  <c r="D75" i="6"/>
  <c r="E75" i="6"/>
  <c r="F75" i="6"/>
  <c r="A76" i="6"/>
  <c r="B76" i="6"/>
  <c r="D76" i="6"/>
  <c r="E76" i="6"/>
  <c r="F76" i="6"/>
  <c r="A77" i="6"/>
  <c r="B77" i="6"/>
  <c r="C77" i="6"/>
  <c r="D77" i="6"/>
  <c r="E77" i="6"/>
  <c r="F77" i="6"/>
  <c r="A78" i="6"/>
  <c r="B78" i="6"/>
  <c r="D78" i="6"/>
  <c r="E78" i="6"/>
  <c r="F78" i="6"/>
  <c r="A79" i="6"/>
  <c r="B79" i="6"/>
  <c r="C79" i="6"/>
  <c r="D79" i="6"/>
  <c r="E79" i="6"/>
  <c r="F79" i="6"/>
  <c r="A80" i="6"/>
  <c r="B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D84" i="6"/>
  <c r="E84" i="6"/>
  <c r="F84" i="6"/>
  <c r="A85" i="6"/>
  <c r="B85" i="6"/>
  <c r="D85" i="6"/>
  <c r="E85" i="6"/>
  <c r="F85" i="6"/>
  <c r="A86" i="6"/>
  <c r="B86" i="6"/>
  <c r="C86" i="6"/>
  <c r="D86" i="6"/>
  <c r="E86" i="6"/>
  <c r="F86" i="6"/>
  <c r="A87" i="6"/>
  <c r="B87" i="6"/>
  <c r="D87" i="6"/>
  <c r="E87" i="6"/>
  <c r="F87" i="6"/>
  <c r="A88" i="6"/>
  <c r="B88" i="6"/>
  <c r="C88" i="6"/>
  <c r="D88" i="6"/>
  <c r="E88" i="6"/>
  <c r="F88" i="6"/>
  <c r="A89" i="6"/>
  <c r="B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D92" i="6"/>
  <c r="E92" i="6"/>
  <c r="F92" i="6"/>
  <c r="A93" i="6"/>
  <c r="B93" i="6"/>
  <c r="D93" i="6"/>
  <c r="E93" i="6"/>
  <c r="F93" i="6"/>
  <c r="A94" i="6"/>
  <c r="B94" i="6"/>
  <c r="D94" i="6"/>
  <c r="E94" i="6"/>
  <c r="F94" i="6"/>
  <c r="A95" i="6"/>
  <c r="B95" i="6"/>
  <c r="C95" i="6"/>
  <c r="D95" i="6"/>
  <c r="E95" i="6"/>
  <c r="F95" i="6"/>
  <c r="A96" i="6"/>
  <c r="B96" i="6"/>
  <c r="D96" i="6"/>
  <c r="E96" i="6"/>
  <c r="F96" i="6"/>
  <c r="A97" i="6"/>
  <c r="B97" i="6"/>
  <c r="C97" i="6"/>
  <c r="D97" i="6"/>
  <c r="E97" i="6"/>
  <c r="F97" i="6"/>
  <c r="A98" i="6"/>
  <c r="B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D101" i="6"/>
  <c r="E101" i="6"/>
  <c r="F101" i="6"/>
  <c r="A102" i="6"/>
  <c r="B102" i="6"/>
  <c r="D102" i="6"/>
  <c r="E102" i="6"/>
  <c r="F102" i="6"/>
  <c r="A103" i="6"/>
  <c r="B103" i="6"/>
  <c r="D103" i="6"/>
  <c r="E103" i="6"/>
  <c r="F103" i="6"/>
  <c r="A104" i="6"/>
  <c r="B104" i="6"/>
  <c r="C104" i="6"/>
  <c r="D104" i="6"/>
  <c r="E104" i="6"/>
  <c r="F104" i="6"/>
  <c r="A105" i="6"/>
  <c r="B105" i="6"/>
  <c r="D105" i="6"/>
  <c r="E105" i="6"/>
  <c r="F105" i="6"/>
  <c r="B106" i="6"/>
  <c r="C106" i="6"/>
  <c r="D106" i="6"/>
  <c r="E106" i="6"/>
  <c r="F106" i="6"/>
  <c r="F2" i="6"/>
  <c r="E2" i="6"/>
  <c r="D2" i="6"/>
  <c r="C2" i="6"/>
  <c r="B2" i="6"/>
  <c r="A2" i="6"/>
  <c r="Q110" i="7"/>
  <c r="M110" i="7"/>
  <c r="P110" i="7" s="1"/>
  <c r="I110" i="7"/>
  <c r="O110" i="7" s="1"/>
  <c r="N110" i="7" s="1"/>
  <c r="Q109" i="7"/>
  <c r="M109" i="7"/>
  <c r="P109" i="7" s="1"/>
  <c r="I109" i="7"/>
  <c r="J109" i="7" s="1"/>
  <c r="K109" i="7" s="1"/>
  <c r="L109" i="7" s="1"/>
  <c r="Q108" i="7"/>
  <c r="I108" i="7"/>
  <c r="J108" i="7" s="1"/>
  <c r="K108" i="7" s="1"/>
  <c r="L108" i="7" s="1"/>
  <c r="Q107" i="7"/>
  <c r="M107" i="7"/>
  <c r="P107" i="7" s="1"/>
  <c r="I107" i="7"/>
  <c r="O107" i="7" s="1"/>
  <c r="N107" i="7" s="1"/>
  <c r="Q106" i="7"/>
  <c r="I106" i="7"/>
  <c r="J106" i="7" s="1"/>
  <c r="K106" i="7" s="1"/>
  <c r="L106" i="7" s="1"/>
  <c r="Q105" i="7"/>
  <c r="M105" i="7"/>
  <c r="P105" i="7" s="1"/>
  <c r="I105" i="7"/>
  <c r="Q104" i="7"/>
  <c r="I104" i="7"/>
  <c r="O104" i="7" s="1"/>
  <c r="N104" i="7" s="1"/>
  <c r="Q103" i="7"/>
  <c r="I103" i="7"/>
  <c r="J103" i="7" s="1"/>
  <c r="K103" i="7" s="1"/>
  <c r="L103" i="7" s="1"/>
  <c r="Q102" i="7"/>
  <c r="I102" i="7"/>
  <c r="O102" i="7" s="1"/>
  <c r="N102" i="7" s="1"/>
  <c r="Q101" i="7"/>
  <c r="M101" i="7"/>
  <c r="P101" i="7" s="1"/>
  <c r="I101" i="7"/>
  <c r="J101" i="7" s="1"/>
  <c r="K101" i="7" s="1"/>
  <c r="L101" i="7" s="1"/>
  <c r="Q100" i="7"/>
  <c r="M100" i="7"/>
  <c r="P100" i="7" s="1"/>
  <c r="I100" i="7"/>
  <c r="Q99" i="7"/>
  <c r="I99" i="7"/>
  <c r="O99" i="7" s="1"/>
  <c r="N99" i="7" s="1"/>
  <c r="Q98" i="7"/>
  <c r="M98" i="7"/>
  <c r="P98" i="7" s="1"/>
  <c r="I98" i="7"/>
  <c r="J98" i="7" s="1"/>
  <c r="K98" i="7" s="1"/>
  <c r="L98" i="7" s="1"/>
  <c r="Q97" i="7"/>
  <c r="I97" i="7"/>
  <c r="Q96" i="7"/>
  <c r="M96" i="7"/>
  <c r="P96" i="7" s="1"/>
  <c r="I96" i="7"/>
  <c r="J96" i="7" s="1"/>
  <c r="K96" i="7" s="1"/>
  <c r="L96" i="7" s="1"/>
  <c r="Q95" i="7"/>
  <c r="I95" i="7"/>
  <c r="J95" i="7" s="1"/>
  <c r="K95" i="7" s="1"/>
  <c r="L95" i="7" s="1"/>
  <c r="Q94" i="7"/>
  <c r="I94" i="7"/>
  <c r="O94" i="7" s="1"/>
  <c r="N94" i="7" s="1"/>
  <c r="Q93" i="7"/>
  <c r="I93" i="7"/>
  <c r="J93" i="7" s="1"/>
  <c r="K93" i="7" s="1"/>
  <c r="L93" i="7" s="1"/>
  <c r="Q92" i="7"/>
  <c r="M92" i="7"/>
  <c r="P92" i="7" s="1"/>
  <c r="I92" i="7"/>
  <c r="O92" i="7" s="1"/>
  <c r="N92" i="7" s="1"/>
  <c r="Q91" i="7"/>
  <c r="M91" i="7"/>
  <c r="P91" i="7" s="1"/>
  <c r="I91" i="7"/>
  <c r="J91" i="7" s="1"/>
  <c r="K91" i="7" s="1"/>
  <c r="L91" i="7" s="1"/>
  <c r="Q90" i="7"/>
  <c r="I90" i="7"/>
  <c r="J90" i="7" s="1"/>
  <c r="K90" i="7" s="1"/>
  <c r="L90" i="7" s="1"/>
  <c r="Q89" i="7"/>
  <c r="M89" i="7"/>
  <c r="P89" i="7" s="1"/>
  <c r="I89" i="7"/>
  <c r="O89" i="7" s="1"/>
  <c r="N89" i="7" s="1"/>
  <c r="Q88" i="7"/>
  <c r="I88" i="7"/>
  <c r="J88" i="7" s="1"/>
  <c r="K88" i="7" s="1"/>
  <c r="L88" i="7" s="1"/>
  <c r="Q87" i="7"/>
  <c r="M87" i="7"/>
  <c r="P87" i="7" s="1"/>
  <c r="I87" i="7"/>
  <c r="Q86" i="7"/>
  <c r="I86" i="7"/>
  <c r="O86" i="7" s="1"/>
  <c r="N86" i="7" s="1"/>
  <c r="Q85" i="7"/>
  <c r="I85" i="7"/>
  <c r="J85" i="7" s="1"/>
  <c r="K85" i="7" s="1"/>
  <c r="L85" i="7" s="1"/>
  <c r="C85" i="7"/>
  <c r="C84" i="6" s="1"/>
  <c r="Q84" i="7"/>
  <c r="M84" i="7"/>
  <c r="P84" i="7" s="1"/>
  <c r="I84" i="7"/>
  <c r="O84" i="7" s="1"/>
  <c r="N84" i="7" s="1"/>
  <c r="Q83" i="7"/>
  <c r="M83" i="7"/>
  <c r="P83" i="7" s="1"/>
  <c r="I83" i="7"/>
  <c r="O83" i="7" s="1"/>
  <c r="N83" i="7" s="1"/>
  <c r="Q82" i="7"/>
  <c r="M82" i="7"/>
  <c r="P82" i="7" s="1"/>
  <c r="I82" i="7"/>
  <c r="J82" i="7" s="1"/>
  <c r="K82" i="7" s="1"/>
  <c r="L82" i="7" s="1"/>
  <c r="Q81" i="7"/>
  <c r="I81" i="7"/>
  <c r="Q80" i="7"/>
  <c r="M80" i="7"/>
  <c r="P80" i="7" s="1"/>
  <c r="I80" i="7"/>
  <c r="J80" i="7" s="1"/>
  <c r="K80" i="7" s="1"/>
  <c r="L80" i="7" s="1"/>
  <c r="Q79" i="7"/>
  <c r="I79" i="7"/>
  <c r="J79" i="7" s="1"/>
  <c r="K79" i="7" s="1"/>
  <c r="L79" i="7" s="1"/>
  <c r="Q78" i="7"/>
  <c r="M78" i="7"/>
  <c r="P78" i="7" s="1"/>
  <c r="I78" i="7"/>
  <c r="O78" i="7" s="1"/>
  <c r="N78" i="7" s="1"/>
  <c r="Q77" i="7"/>
  <c r="I77" i="7"/>
  <c r="J77" i="7" s="1"/>
  <c r="K77" i="7" s="1"/>
  <c r="L77" i="7" s="1"/>
  <c r="Q76" i="7"/>
  <c r="I76" i="7"/>
  <c r="Q75" i="7"/>
  <c r="I75" i="7"/>
  <c r="J75" i="7" s="1"/>
  <c r="K75" i="7" s="1"/>
  <c r="L75" i="7" s="1"/>
  <c r="Q74" i="7"/>
  <c r="M74" i="7"/>
  <c r="P74" i="7" s="1"/>
  <c r="I74" i="7"/>
  <c r="Q73" i="7"/>
  <c r="M73" i="7"/>
  <c r="P73" i="7" s="1"/>
  <c r="I73" i="7"/>
  <c r="O73" i="7" s="1"/>
  <c r="N73" i="7" s="1"/>
  <c r="Q72" i="7"/>
  <c r="I72" i="7"/>
  <c r="O72" i="7" s="1"/>
  <c r="N72" i="7" s="1"/>
  <c r="Q71" i="7"/>
  <c r="M71" i="7"/>
  <c r="P71" i="7" s="1"/>
  <c r="I71" i="7"/>
  <c r="Q70" i="7"/>
  <c r="I70" i="7"/>
  <c r="O70" i="7" s="1"/>
  <c r="N70" i="7" s="1"/>
  <c r="Q69" i="7"/>
  <c r="M69" i="7"/>
  <c r="P69" i="7" s="1"/>
  <c r="I69" i="7"/>
  <c r="J69" i="7" s="1"/>
  <c r="K69" i="7" s="1"/>
  <c r="L69" i="7" s="1"/>
  <c r="Q68" i="7"/>
  <c r="I68" i="7"/>
  <c r="Q67" i="7"/>
  <c r="I67" i="7"/>
  <c r="J67" i="7" s="1"/>
  <c r="K67" i="7" s="1"/>
  <c r="L67" i="7" s="1"/>
  <c r="Q66" i="7"/>
  <c r="I66" i="7"/>
  <c r="Q65" i="7"/>
  <c r="M65" i="7"/>
  <c r="P65" i="7" s="1"/>
  <c r="I65" i="7"/>
  <c r="J65" i="7" s="1"/>
  <c r="K65" i="7" s="1"/>
  <c r="L65" i="7" s="1"/>
  <c r="Q64" i="7"/>
  <c r="M64" i="7"/>
  <c r="P64" i="7" s="1"/>
  <c r="I64" i="7"/>
  <c r="J64" i="7" s="1"/>
  <c r="K64" i="7" s="1"/>
  <c r="L64" i="7" s="1"/>
  <c r="Q63" i="7"/>
  <c r="I63" i="7"/>
  <c r="Q62" i="7"/>
  <c r="M62" i="7"/>
  <c r="P62" i="7" s="1"/>
  <c r="I62" i="7"/>
  <c r="O62" i="7" s="1"/>
  <c r="N62" i="7" s="1"/>
  <c r="Q61" i="7"/>
  <c r="I61" i="7"/>
  <c r="O61" i="7" s="1"/>
  <c r="N61" i="7" s="1"/>
  <c r="Q60" i="7"/>
  <c r="M60" i="7"/>
  <c r="P60" i="7" s="1"/>
  <c r="I60" i="7"/>
  <c r="J60" i="7" s="1"/>
  <c r="K60" i="7" s="1"/>
  <c r="L60" i="7" s="1"/>
  <c r="Q59" i="7"/>
  <c r="I59" i="7"/>
  <c r="O59" i="7" s="1"/>
  <c r="N59" i="7" s="1"/>
  <c r="Q58" i="7"/>
  <c r="I58" i="7"/>
  <c r="O58" i="7" s="1"/>
  <c r="N58" i="7" s="1"/>
  <c r="C58" i="7"/>
  <c r="C59" i="7" s="1"/>
  <c r="C61" i="7" s="1"/>
  <c r="C60" i="6" s="1"/>
  <c r="Q57" i="7"/>
  <c r="M57" i="7"/>
  <c r="P57" i="7" s="1"/>
  <c r="I57" i="7"/>
  <c r="O57" i="7" s="1"/>
  <c r="N57" i="7" s="1"/>
  <c r="Q56" i="7"/>
  <c r="M56" i="7"/>
  <c r="P56" i="7" s="1"/>
  <c r="I56" i="7"/>
  <c r="O56" i="7" s="1"/>
  <c r="N56" i="7" s="1"/>
  <c r="Q55" i="7"/>
  <c r="M55" i="7"/>
  <c r="P55" i="7" s="1"/>
  <c r="I55" i="7"/>
  <c r="O55" i="7" s="1"/>
  <c r="N55" i="7" s="1"/>
  <c r="Q54" i="7"/>
  <c r="I54" i="7"/>
  <c r="J54" i="7" s="1"/>
  <c r="K54" i="7" s="1"/>
  <c r="L54" i="7" s="1"/>
  <c r="Q53" i="7"/>
  <c r="M53" i="7"/>
  <c r="P53" i="7" s="1"/>
  <c r="I53" i="7"/>
  <c r="O53" i="7" s="1"/>
  <c r="N53" i="7" s="1"/>
  <c r="Q52" i="7"/>
  <c r="I52" i="7"/>
  <c r="O52" i="7" s="1"/>
  <c r="N52" i="7" s="1"/>
  <c r="Q51" i="7"/>
  <c r="M51" i="7"/>
  <c r="P51" i="7" s="1"/>
  <c r="I51" i="7"/>
  <c r="J51" i="7" s="1"/>
  <c r="K51" i="7" s="1"/>
  <c r="L51" i="7" s="1"/>
  <c r="Q50" i="7"/>
  <c r="I50" i="7"/>
  <c r="O50" i="7" s="1"/>
  <c r="N50" i="7" s="1"/>
  <c r="Q49" i="7"/>
  <c r="I49" i="7"/>
  <c r="J49" i="7" s="1"/>
  <c r="K49" i="7" s="1"/>
  <c r="L49" i="7" s="1"/>
  <c r="Q48" i="7"/>
  <c r="I48" i="7"/>
  <c r="O48" i="7" s="1"/>
  <c r="N48" i="7" s="1"/>
  <c r="Q47" i="7"/>
  <c r="M47" i="7"/>
  <c r="P47" i="7" s="1"/>
  <c r="I47" i="7"/>
  <c r="O47" i="7" s="1"/>
  <c r="N47" i="7" s="1"/>
  <c r="Q46" i="7"/>
  <c r="M46" i="7"/>
  <c r="P46" i="7" s="1"/>
  <c r="I46" i="7"/>
  <c r="J46" i="7" s="1"/>
  <c r="K46" i="7" s="1"/>
  <c r="L46" i="7" s="1"/>
  <c r="Q45" i="7"/>
  <c r="I45" i="7"/>
  <c r="Q44" i="7"/>
  <c r="M44" i="7"/>
  <c r="P44" i="7" s="1"/>
  <c r="I44" i="7"/>
  <c r="J44" i="7" s="1"/>
  <c r="K44" i="7" s="1"/>
  <c r="L44" i="7" s="1"/>
  <c r="Q43" i="7"/>
  <c r="I43" i="7"/>
  <c r="J43" i="7" s="1"/>
  <c r="K43" i="7" s="1"/>
  <c r="L43" i="7" s="1"/>
  <c r="Q42" i="7"/>
  <c r="M42" i="7"/>
  <c r="P42" i="7" s="1"/>
  <c r="I42" i="7"/>
  <c r="O42" i="7" s="1"/>
  <c r="N42" i="7" s="1"/>
  <c r="Q41" i="7"/>
  <c r="I41" i="7"/>
  <c r="O41" i="7" s="1"/>
  <c r="N41" i="7" s="1"/>
  <c r="Q40" i="7"/>
  <c r="I40" i="7"/>
  <c r="Q39" i="7"/>
  <c r="I39" i="7"/>
  <c r="O39" i="7" s="1"/>
  <c r="N39" i="7" s="1"/>
  <c r="Q38" i="7"/>
  <c r="M38" i="7"/>
  <c r="P38" i="7" s="1"/>
  <c r="I38" i="7"/>
  <c r="Q37" i="7"/>
  <c r="M37" i="7"/>
  <c r="P37" i="7" s="1"/>
  <c r="I37" i="7"/>
  <c r="O37" i="7" s="1"/>
  <c r="N37" i="7" s="1"/>
  <c r="Q36" i="7"/>
  <c r="O36" i="7"/>
  <c r="N36" i="7" s="1"/>
  <c r="I36" i="7"/>
  <c r="J36" i="7" s="1"/>
  <c r="K36" i="7" s="1"/>
  <c r="L36" i="7" s="1"/>
  <c r="Q35" i="7"/>
  <c r="M35" i="7"/>
  <c r="P35" i="7" s="1"/>
  <c r="I35" i="7"/>
  <c r="Q34" i="7"/>
  <c r="I34" i="7"/>
  <c r="O34" i="7" s="1"/>
  <c r="N34" i="7" s="1"/>
  <c r="Q33" i="7"/>
  <c r="M33" i="7"/>
  <c r="P33" i="7" s="1"/>
  <c r="I33" i="7"/>
  <c r="J33" i="7" s="1"/>
  <c r="K33" i="7" s="1"/>
  <c r="L33" i="7" s="1"/>
  <c r="Q32" i="7"/>
  <c r="I32" i="7"/>
  <c r="Q31" i="7"/>
  <c r="I31" i="7"/>
  <c r="O31" i="7" s="1"/>
  <c r="N31" i="7" s="1"/>
  <c r="C31" i="7"/>
  <c r="M31" i="7" s="1"/>
  <c r="P31" i="7" s="1"/>
  <c r="Q30" i="7"/>
  <c r="M30" i="7"/>
  <c r="P30" i="7" s="1"/>
  <c r="I30" i="7"/>
  <c r="Q29" i="7"/>
  <c r="M29" i="7"/>
  <c r="P29" i="7" s="1"/>
  <c r="I29" i="7"/>
  <c r="O29" i="7" s="1"/>
  <c r="N29" i="7" s="1"/>
  <c r="Q28" i="7"/>
  <c r="M28" i="7"/>
  <c r="P28" i="7" s="1"/>
  <c r="I28" i="7"/>
  <c r="O28" i="7" s="1"/>
  <c r="N28" i="7" s="1"/>
  <c r="Q27" i="7"/>
  <c r="I27" i="7"/>
  <c r="O27" i="7" s="1"/>
  <c r="N27" i="7" s="1"/>
  <c r="Q26" i="7"/>
  <c r="M26" i="7"/>
  <c r="P26" i="7" s="1"/>
  <c r="I26" i="7"/>
  <c r="O26" i="7" s="1"/>
  <c r="N26" i="7" s="1"/>
  <c r="Q25" i="7"/>
  <c r="I25" i="7"/>
  <c r="J25" i="7" s="1"/>
  <c r="K25" i="7" s="1"/>
  <c r="L25" i="7" s="1"/>
  <c r="Q24" i="7"/>
  <c r="M24" i="7"/>
  <c r="P24" i="7" s="1"/>
  <c r="I24" i="7"/>
  <c r="J24" i="7" s="1"/>
  <c r="K24" i="7" s="1"/>
  <c r="L24" i="7" s="1"/>
  <c r="Q23" i="7"/>
  <c r="I23" i="7"/>
  <c r="J23" i="7" s="1"/>
  <c r="K23" i="7" s="1"/>
  <c r="L23" i="7" s="1"/>
  <c r="Q22" i="7"/>
  <c r="I22" i="7"/>
  <c r="J22" i="7" s="1"/>
  <c r="K22" i="7" s="1"/>
  <c r="L22" i="7" s="1"/>
  <c r="Q21" i="7"/>
  <c r="I21" i="7"/>
  <c r="J21" i="7" s="1"/>
  <c r="K21" i="7" s="1"/>
  <c r="L21" i="7" s="1"/>
  <c r="Q20" i="7"/>
  <c r="M20" i="7"/>
  <c r="P20" i="7" s="1"/>
  <c r="I20" i="7"/>
  <c r="J20" i="7" s="1"/>
  <c r="K20" i="7" s="1"/>
  <c r="L20" i="7" s="1"/>
  <c r="Q19" i="7"/>
  <c r="M19" i="7"/>
  <c r="P19" i="7" s="1"/>
  <c r="I19" i="7"/>
  <c r="O19" i="7" s="1"/>
  <c r="N19" i="7" s="1"/>
  <c r="Q18" i="7"/>
  <c r="I18" i="7"/>
  <c r="J18" i="7" s="1"/>
  <c r="K18" i="7" s="1"/>
  <c r="L18" i="7" s="1"/>
  <c r="Q17" i="7"/>
  <c r="M17" i="7"/>
  <c r="P17" i="7" s="1"/>
  <c r="I17" i="7"/>
  <c r="J17" i="7" s="1"/>
  <c r="K17" i="7" s="1"/>
  <c r="L17" i="7" s="1"/>
  <c r="Q16" i="7"/>
  <c r="I16" i="7"/>
  <c r="O16" i="7" s="1"/>
  <c r="N16" i="7" s="1"/>
  <c r="Q15" i="7"/>
  <c r="M15" i="7"/>
  <c r="P15" i="7" s="1"/>
  <c r="I15" i="7"/>
  <c r="J15" i="7" s="1"/>
  <c r="K15" i="7" s="1"/>
  <c r="L15" i="7" s="1"/>
  <c r="Q14" i="7"/>
  <c r="I14" i="7"/>
  <c r="J14" i="7" s="1"/>
  <c r="K14" i="7" s="1"/>
  <c r="L14" i="7" s="1"/>
  <c r="Q13" i="7"/>
  <c r="I13" i="7"/>
  <c r="J13" i="7" s="1"/>
  <c r="K13" i="7" s="1"/>
  <c r="L13" i="7" s="1"/>
  <c r="Q12" i="7"/>
  <c r="I12" i="7"/>
  <c r="J12" i="7" s="1"/>
  <c r="K12" i="7" s="1"/>
  <c r="L12" i="7" s="1"/>
  <c r="Q11" i="7"/>
  <c r="M11" i="7"/>
  <c r="P11" i="7" s="1"/>
  <c r="I11" i="7"/>
  <c r="J11" i="7" s="1"/>
  <c r="K11" i="7" s="1"/>
  <c r="L11" i="7" s="1"/>
  <c r="Q10" i="7"/>
  <c r="M10" i="7"/>
  <c r="P10" i="7" s="1"/>
  <c r="I10" i="7"/>
  <c r="J10" i="7" s="1"/>
  <c r="K10" i="7" s="1"/>
  <c r="L10" i="7" s="1"/>
  <c r="Q9" i="7"/>
  <c r="I9" i="7"/>
  <c r="J9" i="7" s="1"/>
  <c r="K9" i="7" s="1"/>
  <c r="L9" i="7" s="1"/>
  <c r="Q8" i="7"/>
  <c r="M8" i="7"/>
  <c r="P8" i="7" s="1"/>
  <c r="I8" i="7"/>
  <c r="J8" i="7" s="1"/>
  <c r="K8" i="7" s="1"/>
  <c r="L8" i="7" s="1"/>
  <c r="Q7" i="7"/>
  <c r="I7" i="7"/>
  <c r="O7" i="7" s="1"/>
  <c r="N7" i="7" s="1"/>
  <c r="Q6" i="7"/>
  <c r="M6" i="7"/>
  <c r="P6" i="7" s="1"/>
  <c r="I6" i="7"/>
  <c r="O6" i="7" s="1"/>
  <c r="N6" i="7" s="1"/>
  <c r="Q5" i="7"/>
  <c r="I5" i="7"/>
  <c r="J5" i="7" s="1"/>
  <c r="K5" i="7" s="1"/>
  <c r="L5" i="7" s="1"/>
  <c r="Q4" i="7"/>
  <c r="I4" i="7"/>
  <c r="J4" i="7" s="1"/>
  <c r="K4" i="7" s="1"/>
  <c r="L4" i="7" s="1"/>
  <c r="C4" i="7"/>
  <c r="C5" i="7" s="1"/>
  <c r="C4" i="6" s="1"/>
  <c r="Q3" i="7"/>
  <c r="M3" i="7"/>
  <c r="P3" i="7" s="1"/>
  <c r="I3" i="7"/>
  <c r="C57" i="6" l="1"/>
  <c r="O67" i="7"/>
  <c r="N67" i="7" s="1"/>
  <c r="O4" i="7"/>
  <c r="N4" i="7" s="1"/>
  <c r="J7" i="7"/>
  <c r="K7" i="7" s="1"/>
  <c r="L7" i="7" s="1"/>
  <c r="O49" i="7"/>
  <c r="N49" i="7" s="1"/>
  <c r="C3" i="6"/>
  <c r="C30" i="6"/>
  <c r="J27" i="7"/>
  <c r="K27" i="7" s="1"/>
  <c r="L27" i="7" s="1"/>
  <c r="O103" i="7"/>
  <c r="N103" i="7" s="1"/>
  <c r="J3" i="7"/>
  <c r="K3" i="7" s="1"/>
  <c r="L3" i="7" s="1"/>
  <c r="C58" i="6"/>
  <c r="O14" i="7"/>
  <c r="N14" i="7" s="1"/>
  <c r="J39" i="7"/>
  <c r="K39" i="7" s="1"/>
  <c r="L39" i="7" s="1"/>
  <c r="O54" i="7"/>
  <c r="N54" i="7" s="1"/>
  <c r="J47" i="7"/>
  <c r="K47" i="7" s="1"/>
  <c r="L47" i="7" s="1"/>
  <c r="O64" i="7"/>
  <c r="N64" i="7" s="1"/>
  <c r="O93" i="7"/>
  <c r="N93" i="7" s="1"/>
  <c r="O43" i="7"/>
  <c r="N43" i="7" s="1"/>
  <c r="O75" i="7"/>
  <c r="N75" i="7" s="1"/>
  <c r="O98" i="7"/>
  <c r="N98" i="7" s="1"/>
  <c r="J16" i="7"/>
  <c r="K16" i="7" s="1"/>
  <c r="L16" i="7" s="1"/>
  <c r="O20" i="7"/>
  <c r="N20" i="7" s="1"/>
  <c r="J28" i="7"/>
  <c r="K28" i="7" s="1"/>
  <c r="L28" i="7" s="1"/>
  <c r="J31" i="7"/>
  <c r="K31" i="7" s="1"/>
  <c r="L31" i="7" s="1"/>
  <c r="J41" i="7"/>
  <c r="K41" i="7" s="1"/>
  <c r="L41" i="7" s="1"/>
  <c r="O46" i="7"/>
  <c r="N46" i="7" s="1"/>
  <c r="J58" i="7"/>
  <c r="K58" i="7" s="1"/>
  <c r="L58" i="7" s="1"/>
  <c r="J72" i="7"/>
  <c r="K72" i="7" s="1"/>
  <c r="L72" i="7" s="1"/>
  <c r="J83" i="7"/>
  <c r="K83" i="7" s="1"/>
  <c r="L83" i="7" s="1"/>
  <c r="O88" i="7"/>
  <c r="N88" i="7" s="1"/>
  <c r="J102" i="7"/>
  <c r="K102" i="7" s="1"/>
  <c r="L102" i="7" s="1"/>
  <c r="O9" i="7"/>
  <c r="N9" i="7" s="1"/>
  <c r="O91" i="7"/>
  <c r="N91" i="7" s="1"/>
  <c r="O101" i="7"/>
  <c r="N101" i="7" s="1"/>
  <c r="O10" i="7"/>
  <c r="N10" i="7" s="1"/>
  <c r="O51" i="7"/>
  <c r="N51" i="7" s="1"/>
  <c r="O65" i="7"/>
  <c r="N65" i="7" s="1"/>
  <c r="O77" i="7"/>
  <c r="N77" i="7" s="1"/>
  <c r="O79" i="7"/>
  <c r="N79" i="7" s="1"/>
  <c r="O85" i="7"/>
  <c r="N85" i="7" s="1"/>
  <c r="O95" i="7"/>
  <c r="N95" i="7" s="1"/>
  <c r="O106" i="7"/>
  <c r="N106" i="7" s="1"/>
  <c r="O108" i="7"/>
  <c r="N108" i="7" s="1"/>
  <c r="O80" i="7"/>
  <c r="N80" i="7" s="1"/>
  <c r="O82" i="7"/>
  <c r="N82" i="7" s="1"/>
  <c r="O17" i="7"/>
  <c r="N17" i="7" s="1"/>
  <c r="O15" i="7"/>
  <c r="N15" i="7" s="1"/>
  <c r="J19" i="7"/>
  <c r="K19" i="7" s="1"/>
  <c r="L19" i="7" s="1"/>
  <c r="O33" i="7"/>
  <c r="N33" i="7" s="1"/>
  <c r="O44" i="7"/>
  <c r="N44" i="7" s="1"/>
  <c r="J55" i="7"/>
  <c r="K55" i="7" s="1"/>
  <c r="L55" i="7" s="1"/>
  <c r="M58" i="7"/>
  <c r="P58" i="7" s="1"/>
  <c r="O60" i="7"/>
  <c r="N60" i="7" s="1"/>
  <c r="O69" i="7"/>
  <c r="N69" i="7" s="1"/>
  <c r="J89" i="7"/>
  <c r="K89" i="7" s="1"/>
  <c r="L89" i="7" s="1"/>
  <c r="O90" i="7"/>
  <c r="N90" i="7" s="1"/>
  <c r="J92" i="7"/>
  <c r="K92" i="7" s="1"/>
  <c r="L92" i="7" s="1"/>
  <c r="J94" i="7"/>
  <c r="K94" i="7" s="1"/>
  <c r="L94" i="7" s="1"/>
  <c r="O96" i="7"/>
  <c r="N96" i="7" s="1"/>
  <c r="J104" i="7"/>
  <c r="K104" i="7" s="1"/>
  <c r="L104" i="7" s="1"/>
  <c r="J110" i="7"/>
  <c r="K110" i="7" s="1"/>
  <c r="L110" i="7" s="1"/>
  <c r="O109" i="7"/>
  <c r="N109" i="7" s="1"/>
  <c r="O12" i="7"/>
  <c r="N12" i="7" s="1"/>
  <c r="O22" i="7"/>
  <c r="N22" i="7" s="1"/>
  <c r="C32" i="7"/>
  <c r="C31" i="6" s="1"/>
  <c r="J42" i="7"/>
  <c r="K42" i="7" s="1"/>
  <c r="L42" i="7" s="1"/>
  <c r="J52" i="7"/>
  <c r="K52" i="7" s="1"/>
  <c r="L52" i="7" s="1"/>
  <c r="J84" i="7"/>
  <c r="K84" i="7" s="1"/>
  <c r="L84" i="7" s="1"/>
  <c r="J86" i="7"/>
  <c r="K86" i="7" s="1"/>
  <c r="L86" i="7" s="1"/>
  <c r="J99" i="7"/>
  <c r="K99" i="7" s="1"/>
  <c r="L99" i="7" s="1"/>
  <c r="J107" i="7"/>
  <c r="K107" i="7" s="1"/>
  <c r="L107" i="7" s="1"/>
  <c r="M5" i="7"/>
  <c r="P5" i="7" s="1"/>
  <c r="C7" i="7"/>
  <c r="C6" i="6" s="1"/>
  <c r="O3" i="7"/>
  <c r="N3" i="7" s="1"/>
  <c r="M4" i="7"/>
  <c r="P4" i="7" s="1"/>
  <c r="O5" i="7"/>
  <c r="N5" i="7" s="1"/>
  <c r="J6" i="7"/>
  <c r="K6" i="7" s="1"/>
  <c r="L6" i="7" s="1"/>
  <c r="O8" i="7"/>
  <c r="N8" i="7" s="1"/>
  <c r="O11" i="7"/>
  <c r="N11" i="7" s="1"/>
  <c r="O13" i="7"/>
  <c r="N13" i="7" s="1"/>
  <c r="O18" i="7"/>
  <c r="N18" i="7" s="1"/>
  <c r="O21" i="7"/>
  <c r="N21" i="7" s="1"/>
  <c r="O23" i="7"/>
  <c r="N23" i="7" s="1"/>
  <c r="M61" i="7"/>
  <c r="P61" i="7" s="1"/>
  <c r="C63" i="7"/>
  <c r="C62" i="6" s="1"/>
  <c r="J26" i="7"/>
  <c r="K26" i="7" s="1"/>
  <c r="L26" i="7" s="1"/>
  <c r="J29" i="7"/>
  <c r="K29" i="7" s="1"/>
  <c r="L29" i="7" s="1"/>
  <c r="O30" i="7"/>
  <c r="N30" i="7" s="1"/>
  <c r="J30" i="7"/>
  <c r="K30" i="7" s="1"/>
  <c r="L30" i="7" s="1"/>
  <c r="O40" i="7"/>
  <c r="N40" i="7" s="1"/>
  <c r="J40" i="7"/>
  <c r="K40" i="7" s="1"/>
  <c r="L40" i="7" s="1"/>
  <c r="O25" i="7"/>
  <c r="N25" i="7" s="1"/>
  <c r="O32" i="7"/>
  <c r="N32" i="7" s="1"/>
  <c r="J32" i="7"/>
  <c r="K32" i="7" s="1"/>
  <c r="L32" i="7" s="1"/>
  <c r="O45" i="7"/>
  <c r="N45" i="7" s="1"/>
  <c r="J45" i="7"/>
  <c r="K45" i="7" s="1"/>
  <c r="L45" i="7" s="1"/>
  <c r="O24" i="7"/>
  <c r="N24" i="7" s="1"/>
  <c r="J34" i="7"/>
  <c r="K34" i="7" s="1"/>
  <c r="L34" i="7" s="1"/>
  <c r="O35" i="7"/>
  <c r="N35" i="7" s="1"/>
  <c r="J35" i="7"/>
  <c r="K35" i="7" s="1"/>
  <c r="L35" i="7" s="1"/>
  <c r="J37" i="7"/>
  <c r="K37" i="7" s="1"/>
  <c r="L37" i="7" s="1"/>
  <c r="O38" i="7"/>
  <c r="N38" i="7" s="1"/>
  <c r="J38" i="7"/>
  <c r="K38" i="7" s="1"/>
  <c r="L38" i="7" s="1"/>
  <c r="J48" i="7"/>
  <c r="K48" i="7" s="1"/>
  <c r="L48" i="7" s="1"/>
  <c r="J50" i="7"/>
  <c r="K50" i="7" s="1"/>
  <c r="L50" i="7" s="1"/>
  <c r="J53" i="7"/>
  <c r="K53" i="7" s="1"/>
  <c r="L53" i="7" s="1"/>
  <c r="J56" i="7"/>
  <c r="K56" i="7" s="1"/>
  <c r="L56" i="7" s="1"/>
  <c r="M59" i="7"/>
  <c r="P59" i="7" s="1"/>
  <c r="J61" i="7"/>
  <c r="K61" i="7" s="1"/>
  <c r="L61" i="7" s="1"/>
  <c r="C86" i="7"/>
  <c r="C85" i="6" s="1"/>
  <c r="M85" i="7"/>
  <c r="P85" i="7" s="1"/>
  <c r="O87" i="7"/>
  <c r="N87" i="7" s="1"/>
  <c r="J87" i="7"/>
  <c r="K87" i="7" s="1"/>
  <c r="L87" i="7" s="1"/>
  <c r="O97" i="7"/>
  <c r="N97" i="7" s="1"/>
  <c r="J97" i="7"/>
  <c r="K97" i="7" s="1"/>
  <c r="L97" i="7" s="1"/>
  <c r="O105" i="7"/>
  <c r="N105" i="7" s="1"/>
  <c r="J105" i="7"/>
  <c r="K105" i="7" s="1"/>
  <c r="L105" i="7" s="1"/>
  <c r="J57" i="7"/>
  <c r="K57" i="7" s="1"/>
  <c r="L57" i="7" s="1"/>
  <c r="J59" i="7"/>
  <c r="K59" i="7" s="1"/>
  <c r="L59" i="7" s="1"/>
  <c r="J62" i="7"/>
  <c r="K62" i="7" s="1"/>
  <c r="L62" i="7" s="1"/>
  <c r="O100" i="7"/>
  <c r="N100" i="7" s="1"/>
  <c r="J100" i="7"/>
  <c r="K100" i="7" s="1"/>
  <c r="L100" i="7" s="1"/>
  <c r="O63" i="7"/>
  <c r="N63" i="7" s="1"/>
  <c r="J63" i="7"/>
  <c r="K63" i="7" s="1"/>
  <c r="L63" i="7" s="1"/>
  <c r="O66" i="7"/>
  <c r="N66" i="7" s="1"/>
  <c r="J66" i="7"/>
  <c r="K66" i="7" s="1"/>
  <c r="L66" i="7" s="1"/>
  <c r="O68" i="7"/>
  <c r="N68" i="7" s="1"/>
  <c r="J68" i="7"/>
  <c r="K68" i="7" s="1"/>
  <c r="L68" i="7" s="1"/>
  <c r="J70" i="7"/>
  <c r="K70" i="7" s="1"/>
  <c r="L70" i="7" s="1"/>
  <c r="O71" i="7"/>
  <c r="N71" i="7" s="1"/>
  <c r="J71" i="7"/>
  <c r="K71" i="7" s="1"/>
  <c r="L71" i="7" s="1"/>
  <c r="J73" i="7"/>
  <c r="K73" i="7" s="1"/>
  <c r="L73" i="7" s="1"/>
  <c r="O74" i="7"/>
  <c r="N74" i="7" s="1"/>
  <c r="J74" i="7"/>
  <c r="K74" i="7" s="1"/>
  <c r="L74" i="7" s="1"/>
  <c r="O76" i="7"/>
  <c r="N76" i="7" s="1"/>
  <c r="J76" i="7"/>
  <c r="K76" i="7" s="1"/>
  <c r="L76" i="7" s="1"/>
  <c r="J78" i="7"/>
  <c r="K78" i="7" s="1"/>
  <c r="L78" i="7" s="1"/>
  <c r="O81" i="7"/>
  <c r="N81" i="7" s="1"/>
  <c r="J81" i="7"/>
  <c r="K81" i="7" s="1"/>
  <c r="L81" i="7" s="1"/>
  <c r="C34" i="7" l="1"/>
  <c r="C33" i="6" s="1"/>
  <c r="M32" i="7"/>
  <c r="P32" i="7" s="1"/>
  <c r="C66" i="7"/>
  <c r="C65" i="6" s="1"/>
  <c r="M63" i="7"/>
  <c r="P63" i="7" s="1"/>
  <c r="C9" i="7"/>
  <c r="C8" i="6" s="1"/>
  <c r="M7" i="7"/>
  <c r="P7" i="7" s="1"/>
  <c r="C88" i="7"/>
  <c r="C87" i="6" s="1"/>
  <c r="M86" i="7"/>
  <c r="P86" i="7" s="1"/>
  <c r="C36" i="7" l="1"/>
  <c r="C35" i="6" s="1"/>
  <c r="M34" i="7"/>
  <c r="P34" i="7" s="1"/>
  <c r="C67" i="7"/>
  <c r="C66" i="6" s="1"/>
  <c r="M66" i="7"/>
  <c r="P66" i="7" s="1"/>
  <c r="M88" i="7"/>
  <c r="P88" i="7" s="1"/>
  <c r="C90" i="7"/>
  <c r="C89" i="6" s="1"/>
  <c r="C12" i="7"/>
  <c r="C11" i="6" s="1"/>
  <c r="M9" i="7"/>
  <c r="P9" i="7" s="1"/>
  <c r="C39" i="7" l="1"/>
  <c r="C38" i="6" s="1"/>
  <c r="M36" i="7"/>
  <c r="P36" i="7" s="1"/>
  <c r="M90" i="7"/>
  <c r="P90" i="7" s="1"/>
  <c r="C93" i="7"/>
  <c r="C92" i="6" s="1"/>
  <c r="C13" i="7"/>
  <c r="C12" i="6" s="1"/>
  <c r="M12" i="7"/>
  <c r="P12" i="7" s="1"/>
  <c r="M67" i="7"/>
  <c r="P67" i="7" s="1"/>
  <c r="C68" i="7"/>
  <c r="C67" i="6" s="1"/>
  <c r="M39" i="7" l="1"/>
  <c r="P39" i="7" s="1"/>
  <c r="C40" i="7"/>
  <c r="C39" i="6" s="1"/>
  <c r="C94" i="7"/>
  <c r="C93" i="6" s="1"/>
  <c r="M93" i="7"/>
  <c r="P93" i="7" s="1"/>
  <c r="C70" i="7"/>
  <c r="C69" i="6" s="1"/>
  <c r="M68" i="7"/>
  <c r="P68" i="7" s="1"/>
  <c r="C14" i="7"/>
  <c r="C13" i="6" s="1"/>
  <c r="M13" i="7"/>
  <c r="P13" i="7" s="1"/>
  <c r="C41" i="7" l="1"/>
  <c r="C40" i="6" s="1"/>
  <c r="M40" i="7"/>
  <c r="P40" i="7" s="1"/>
  <c r="C16" i="7"/>
  <c r="C15" i="6" s="1"/>
  <c r="M14" i="7"/>
  <c r="P14" i="7" s="1"/>
  <c r="C72" i="7"/>
  <c r="C71" i="6" s="1"/>
  <c r="M70" i="7"/>
  <c r="P70" i="7" s="1"/>
  <c r="M94" i="7"/>
  <c r="P94" i="7" s="1"/>
  <c r="C95" i="7"/>
  <c r="C94" i="6" s="1"/>
  <c r="M41" i="7" l="1"/>
  <c r="P41" i="7" s="1"/>
  <c r="C43" i="7"/>
  <c r="C42" i="6" s="1"/>
  <c r="M72" i="7"/>
  <c r="P72" i="7" s="1"/>
  <c r="C75" i="7"/>
  <c r="C74" i="6" s="1"/>
  <c r="C97" i="7"/>
  <c r="C96" i="6" s="1"/>
  <c r="M95" i="7"/>
  <c r="P95" i="7" s="1"/>
  <c r="M16" i="7"/>
  <c r="P16" i="7" s="1"/>
  <c r="C18" i="7"/>
  <c r="C17" i="6" s="1"/>
  <c r="C45" i="7" l="1"/>
  <c r="C44" i="6" s="1"/>
  <c r="M43" i="7"/>
  <c r="P43" i="7" s="1"/>
  <c r="M75" i="7"/>
  <c r="P75" i="7" s="1"/>
  <c r="C76" i="7"/>
  <c r="C75" i="6" s="1"/>
  <c r="M18" i="7"/>
  <c r="P18" i="7" s="1"/>
  <c r="C21" i="7"/>
  <c r="C20" i="6" s="1"/>
  <c r="C99" i="7"/>
  <c r="C98" i="6" s="1"/>
  <c r="M97" i="7"/>
  <c r="P97" i="7" s="1"/>
  <c r="M45" i="7" l="1"/>
  <c r="P45" i="7" s="1"/>
  <c r="C48" i="7"/>
  <c r="C47" i="6" s="1"/>
  <c r="C77" i="7"/>
  <c r="C76" i="6" s="1"/>
  <c r="M76" i="7"/>
  <c r="P76" i="7" s="1"/>
  <c r="M99" i="7"/>
  <c r="P99" i="7" s="1"/>
  <c r="C102" i="7"/>
  <c r="C101" i="6" s="1"/>
  <c r="C22" i="7"/>
  <c r="C21" i="6" s="1"/>
  <c r="M21" i="7"/>
  <c r="P21" i="7" s="1"/>
  <c r="C49" i="7" l="1"/>
  <c r="C48" i="6" s="1"/>
  <c r="M48" i="7"/>
  <c r="P48" i="7" s="1"/>
  <c r="M102" i="7"/>
  <c r="P102" i="7" s="1"/>
  <c r="C103" i="7"/>
  <c r="C102" i="6" s="1"/>
  <c r="C23" i="7"/>
  <c r="C22" i="6" s="1"/>
  <c r="M22" i="7"/>
  <c r="P22" i="7" s="1"/>
  <c r="M77" i="7"/>
  <c r="P77" i="7" s="1"/>
  <c r="C79" i="7"/>
  <c r="C78" i="6" s="1"/>
  <c r="C50" i="7" l="1"/>
  <c r="C49" i="6" s="1"/>
  <c r="M49" i="7"/>
  <c r="P49" i="7" s="1"/>
  <c r="M79" i="7"/>
  <c r="P79" i="7" s="1"/>
  <c r="C81" i="7"/>
  <c r="C104" i="7"/>
  <c r="C103" i="6" s="1"/>
  <c r="M103" i="7"/>
  <c r="P103" i="7" s="1"/>
  <c r="C25" i="7"/>
  <c r="C24" i="6" s="1"/>
  <c r="M23" i="7"/>
  <c r="P23" i="7" s="1"/>
  <c r="M81" i="7" l="1"/>
  <c r="P81" i="7" s="1"/>
  <c r="C80" i="6"/>
  <c r="M50" i="7"/>
  <c r="P50" i="7" s="1"/>
  <c r="C52" i="7"/>
  <c r="C51" i="6" s="1"/>
  <c r="M104" i="7"/>
  <c r="P104" i="7" s="1"/>
  <c r="C106" i="7"/>
  <c r="C105" i="6" s="1"/>
  <c r="M25" i="7"/>
  <c r="P25" i="7" s="1"/>
  <c r="C27" i="7"/>
  <c r="M27" i="7" l="1"/>
  <c r="P27" i="7" s="1"/>
  <c r="C26" i="6"/>
  <c r="M52" i="7"/>
  <c r="P52" i="7" s="1"/>
  <c r="C54" i="7"/>
  <c r="M106" i="7"/>
  <c r="P106" i="7" s="1"/>
  <c r="C108" i="7"/>
  <c r="M108" i="7" s="1"/>
  <c r="P108" i="7" s="1"/>
  <c r="M54" i="7" l="1"/>
  <c r="P54" i="7" s="1"/>
  <c r="C53" i="6"/>
</calcChain>
</file>

<file path=xl/sharedStrings.xml><?xml version="1.0" encoding="utf-8"?>
<sst xmlns="http://schemas.openxmlformats.org/spreadsheetml/2006/main" count="31" uniqueCount="30">
  <si>
    <t>Input</t>
  </si>
  <si>
    <t>Measurements</t>
  </si>
  <si>
    <t>Settings</t>
  </si>
  <si>
    <t>Calculation</t>
  </si>
  <si>
    <t>Results</t>
  </si>
  <si>
    <t xml:space="preserve">Vti </t>
  </si>
  <si>
    <t>RR</t>
  </si>
  <si>
    <t>IE</t>
  </si>
  <si>
    <t>Tidal Volume</t>
  </si>
  <si>
    <t>Step</t>
  </si>
  <si>
    <t>Time Breath</t>
  </si>
  <si>
    <t>Time Inhale</t>
  </si>
  <si>
    <t>Time Exhale</t>
  </si>
  <si>
    <t>Delta Ti</t>
  </si>
  <si>
    <t>Delta Volume</t>
  </si>
  <si>
    <t>Rpm (est)</t>
  </si>
  <si>
    <t>PPS (est)</t>
  </si>
  <si>
    <t>dVol (%)</t>
  </si>
  <si>
    <t>dIE(%)</t>
  </si>
  <si>
    <t>warn</t>
  </si>
  <si>
    <t>erat</t>
  </si>
  <si>
    <t>vti</t>
  </si>
  <si>
    <t>rr</t>
  </si>
  <si>
    <t>dti</t>
  </si>
  <si>
    <t>step</t>
  </si>
  <si>
    <t>Kolom A: tanda 'v' menandakan 'warning' atau set yang harus diwaspadai karena</t>
  </si>
  <si>
    <t>Volume Tidak Tercapai karena Pressure  inhale terlalu besar (released melalui safety valve)</t>
  </si>
  <si>
    <t>Warning</t>
  </si>
  <si>
    <t>dTi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</si>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</sst>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0_ "/>
    <numFmt numFmtId="166" formatCode="_-* #,##0.00_-;\-* #,##0.00_-;_-* &quot;-&quot;??_-;_-@_-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166" fontId="4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3" fillId="0" borderId="12" xfId="0" applyNumberFormat="1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6" fontId="3" fillId="0" borderId="13" xfId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6" fontId="3" fillId="0" borderId="1" xfId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6" fontId="3" fillId="5" borderId="1" xfId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3" fillId="0" borderId="16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Format!$P$3:$P$11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3-4C3C-BABB-3F5C5B32612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Format!$P$12:$P$20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3-4C3C-BABB-3F5C5B32612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Format!$P$21:$P$29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3-4C3C-BABB-3F5C5B326126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773-4C3C-BABB-3F5C5B326126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773-4C3C-BABB-3F5C5B32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Format!$Q$57:$Q$65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834-8B46-0D60410E492A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Format!$Q$66:$Q$74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0-4834-8B46-0D60410E492A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Format!$Q$75:$Q$83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0-4834-8B46-0D60410E492A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2D0-4834-8B46-0D60410E492A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2D0-4834-8B46-0D60410E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V500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Format!$D$30:$D$38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Format!$N$57:$N$65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6-4FE5-A18E-C579CC0B6849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Format!$N$66:$N$74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6-4FE5-A18E-C579CC0B6849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Format!$N$75:$N$83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6-4FE5-A18E-C579CC0B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Format!$P$84:$P$92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8-404F-9170-CF07C430A29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Format!$P$93:$P$101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8-404F-9170-CF07C430A29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Format!$P$102:$P$110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8-404F-9170-CF07C430A29C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E8-404F-9170-CF07C430A29C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E8-404F-9170-CF07C430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Format!$Q$84:$Q$92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A-4825-8D03-13D6C5659214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Format!$Q$93:$Q$101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A-4825-8D03-13D6C5659214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Format!$Q$102:$Q$110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A-4825-8D03-13D6C5659214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EA-4825-8D03-13D6C5659214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EA-4825-8D03-13D6C565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Format!$D$30:$D$38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Format!$N$84:$N$92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4F8F-AEDD-2D98F80F2022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Format!$N$93:$N$101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A-4F8F-AEDD-2D98F80F2022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Format!$N$102:$N$110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A-4F8F-AEDD-2D98F80F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Format!$Q$3:$Q$11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A-4EA3-B88F-5E6FCF210B3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Format!$Q$12:$Q$20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A-4EA3-B88F-5E6FCF210B3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Format!$Q$21:$Q$29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A-4EA3-B88F-5E6FCF210B36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FFA-4EA3-B88F-5E6FCF210B36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FFA-4EA3-B88F-5E6FCF21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D-419B-948F-95DF24E8E928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D-419B-948F-95DF24E8E928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D-419B-948F-95DF24E8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V300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Format!$N$3:$N$11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7-4B75-BD2A-4EE8589D8F40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Format!$N$12:$N$20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B75-BD2A-4EE8589D8F40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Format!$N$21:$N$29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7-4B75-BD2A-4EE8589D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0-4923-A051-54C4C031852E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0-4923-A051-54C4C031852E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0-4923-A051-54C4C031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Format!$P$30:$P$38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4748-BA43-7402BBC6796D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Format!$P$39:$P$47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F-4748-BA43-7402BBC6796D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Format!$P$48:$P$56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F-4748-BA43-7402BBC6796D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7F-4748-BA43-7402BBC6796D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7F-4748-BA43-7402BBC6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Format!$Q$30:$Q$38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E-4AFB-AD36-17DF872FA67B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Format!$Q$39:$Q$47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E-4AFB-AD36-17DF872FA67B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Format!$Q$48:$Q$56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E-4AFB-AD36-17DF872FA67B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4EE-4AFB-AD36-17DF872FA67B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4EE-4AFB-AD36-17DF872F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V400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Format!$D$30:$D$38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Format!$N$30:$N$38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229-BA21-618AE260F4BF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Format!$N$39:$N$47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4-4229-BA21-618AE260F4BF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Format!$N$48:$N$56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4-4229-BA21-618AE260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Format!$P$57:$P$65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0EA-BC58-2D6F974FE093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Format!$P$66:$P$74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0EA-BC58-2D6F974FE093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Format!$P$75:$P$83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0EA-BC58-2D6F974FE093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8CA-40EA-BC58-2D6F974FE093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CA-40EA-BC58-2D6F974F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360680</xdr:colOff>
      <xdr:row>0</xdr:row>
      <xdr:rowOff>66675</xdr:rowOff>
    </xdr:from>
    <xdr:to>
      <xdr:col>22</xdr:col>
      <xdr:colOff>741680</xdr:colOff>
      <xdr:row>19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1097-B752-44AC-8C89-B9A15A9A4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742950</xdr:colOff>
      <xdr:row>0</xdr:row>
      <xdr:rowOff>98425</xdr:rowOff>
    </xdr:from>
    <xdr:to>
      <xdr:col>28</xdr:col>
      <xdr:colOff>285750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C03EE-4A5C-4A38-A440-BA6D8169C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755015</xdr:colOff>
      <xdr:row>116</xdr:row>
      <xdr:rowOff>146050</xdr:rowOff>
    </xdr:from>
    <xdr:to>
      <xdr:col>25</xdr:col>
      <xdr:colOff>297815</xdr:colOff>
      <xdr:row>133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5BDA5-B851-41DE-AA47-58D076C6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302260</xdr:colOff>
      <xdr:row>0</xdr:row>
      <xdr:rowOff>82550</xdr:rowOff>
    </xdr:from>
    <xdr:to>
      <xdr:col>34</xdr:col>
      <xdr:colOff>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D19A7-549E-4792-9762-524AD5A4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802640</xdr:colOff>
      <xdr:row>115</xdr:row>
      <xdr:rowOff>50800</xdr:rowOff>
    </xdr:from>
    <xdr:to>
      <xdr:col>28</xdr:col>
      <xdr:colOff>345440</xdr:colOff>
      <xdr:row>132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17D52-D4CC-417B-8FD3-BA42AD377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476885</xdr:colOff>
      <xdr:row>19</xdr:row>
      <xdr:rowOff>73025</xdr:rowOff>
    </xdr:from>
    <xdr:to>
      <xdr:col>23</xdr:col>
      <xdr:colOff>19685</xdr:colOff>
      <xdr:row>36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E9097-5888-4CC3-822C-5A4C6104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36830</xdr:colOff>
      <xdr:row>19</xdr:row>
      <xdr:rowOff>95250</xdr:rowOff>
    </xdr:from>
    <xdr:to>
      <xdr:col>28</xdr:col>
      <xdr:colOff>417830</xdr:colOff>
      <xdr:row>36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C12E5-6DB1-48D3-B02C-BDD94628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418465</xdr:colOff>
      <xdr:row>19</xdr:row>
      <xdr:rowOff>79375</xdr:rowOff>
    </xdr:from>
    <xdr:to>
      <xdr:col>34</xdr:col>
      <xdr:colOff>116205</xdr:colOff>
      <xdr:row>36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69FF18-7C73-4C03-838F-99B2F278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441960</xdr:colOff>
      <xdr:row>37</xdr:row>
      <xdr:rowOff>18415</xdr:rowOff>
    </xdr:from>
    <xdr:to>
      <xdr:col>22</xdr:col>
      <xdr:colOff>822960</xdr:colOff>
      <xdr:row>55</xdr:row>
      <xdr:rowOff>143510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55053-22D0-412F-A931-6BC3B617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10795</xdr:colOff>
      <xdr:row>37</xdr:row>
      <xdr:rowOff>37465</xdr:rowOff>
    </xdr:from>
    <xdr:to>
      <xdr:col>28</xdr:col>
      <xdr:colOff>391795</xdr:colOff>
      <xdr:row>55</xdr:row>
      <xdr:rowOff>161290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9A751F-381C-4199-87EA-EE4B2C1D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386715</xdr:colOff>
      <xdr:row>37</xdr:row>
      <xdr:rowOff>24765</xdr:rowOff>
    </xdr:from>
    <xdr:to>
      <xdr:col>34</xdr:col>
      <xdr:colOff>84455</xdr:colOff>
      <xdr:row>55</xdr:row>
      <xdr:rowOff>94615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0CE9CA-9F6F-44F2-B1E9-F3EDAC312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473710</xdr:colOff>
      <xdr:row>56</xdr:row>
      <xdr:rowOff>0</xdr:rowOff>
    </xdr:from>
    <xdr:to>
      <xdr:col>23</xdr:col>
      <xdr:colOff>16510</xdr:colOff>
      <xdr:row>74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E4D92C-DF60-460C-8879-265DAEAB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40005</xdr:colOff>
      <xdr:row>56</xdr:row>
      <xdr:rowOff>0</xdr:rowOff>
    </xdr:from>
    <xdr:to>
      <xdr:col>28</xdr:col>
      <xdr:colOff>421005</xdr:colOff>
      <xdr:row>74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AA23AB-EEFF-48E6-9651-5259978E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421640</xdr:colOff>
      <xdr:row>56</xdr:row>
      <xdr:rowOff>0</xdr:rowOff>
    </xdr:from>
    <xdr:to>
      <xdr:col>34</xdr:col>
      <xdr:colOff>119380</xdr:colOff>
      <xdr:row>74</xdr:row>
      <xdr:rowOff>12065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B6808C-60A9-450C-B895-9E17775F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ciek12/Documents/TestConstStep_12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sum(2)"/>
      <sheetName val="Data Summary (2)"/>
      <sheetName val="Rev"/>
      <sheetName val="Analyzed"/>
      <sheetName val="Exsum"/>
      <sheetName val="Data Summary"/>
      <sheetName val="Raw Data"/>
    </sheetNames>
    <sheetDataSet>
      <sheetData sheetId="0"/>
      <sheetData sheetId="1"/>
      <sheetData sheetId="2"/>
      <sheetData sheetId="3"/>
      <sheetData sheetId="4"/>
      <sheetData sheetId="5">
        <row r="35">
          <cell r="C35">
            <v>10</v>
          </cell>
        </row>
        <row r="36">
          <cell r="C36">
            <v>12</v>
          </cell>
        </row>
        <row r="37">
          <cell r="C37">
            <v>14</v>
          </cell>
        </row>
        <row r="38">
          <cell r="C38">
            <v>16</v>
          </cell>
        </row>
        <row r="39">
          <cell r="C39">
            <v>20</v>
          </cell>
        </row>
        <row r="51">
          <cell r="M51">
            <v>149.40239043824701</v>
          </cell>
        </row>
        <row r="52">
          <cell r="M52">
            <v>178.57142857142901</v>
          </cell>
        </row>
        <row r="53">
          <cell r="M53">
            <v>209.49720670391099</v>
          </cell>
        </row>
        <row r="54">
          <cell r="M54">
            <v>238.85350318471299</v>
          </cell>
        </row>
        <row r="55">
          <cell r="M55">
            <v>295.27559055118098</v>
          </cell>
        </row>
        <row r="56">
          <cell r="M56">
            <v>227.272727272727</v>
          </cell>
        </row>
        <row r="57">
          <cell r="M57">
            <v>279.85074626865702</v>
          </cell>
        </row>
        <row r="58">
          <cell r="M58">
            <v>326.08695652173901</v>
          </cell>
        </row>
        <row r="59">
          <cell r="M59">
            <v>378.78787878787898</v>
          </cell>
        </row>
        <row r="60">
          <cell r="M60">
            <v>493.42105263157902</v>
          </cell>
        </row>
        <row r="61">
          <cell r="M61">
            <v>312.5</v>
          </cell>
        </row>
        <row r="62">
          <cell r="M62">
            <v>378.78787878787898</v>
          </cell>
        </row>
        <row r="63">
          <cell r="M63">
            <v>451.80722891566302</v>
          </cell>
        </row>
        <row r="64">
          <cell r="M64">
            <v>559.70149253731302</v>
          </cell>
        </row>
        <row r="65">
          <cell r="M65">
            <v>750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785E-8286-4BAA-B400-4F47D8424153}">
  <dimension ref="A1:Q171"/>
  <sheetViews>
    <sheetView topLeftCell="A70" zoomScaleNormal="100" workbookViewId="0">
      <selection activeCell="G12" sqref="G12"/>
    </sheetView>
  </sheetViews>
  <sheetFormatPr defaultColWidth="8.85546875" defaultRowHeight="15"/>
  <cols>
    <col min="1" max="1" width="5.28515625" style="96" customWidth="1"/>
    <col min="2" max="3" width="8.85546875" style="96"/>
    <col min="4" max="4" width="8.7109375" style="96" customWidth="1"/>
    <col min="5" max="14" width="8.85546875" style="96"/>
    <col min="15" max="15" width="11" style="96" bestFit="1" customWidth="1"/>
    <col min="16" max="17" width="8.85546875" style="96"/>
  </cols>
  <sheetData>
    <row r="1" spans="1:17">
      <c r="A1" s="14" t="s">
        <v>27</v>
      </c>
      <c r="B1" s="16" t="s">
        <v>0</v>
      </c>
      <c r="C1" s="17"/>
      <c r="D1" s="18"/>
      <c r="E1" s="16" t="s">
        <v>2</v>
      </c>
      <c r="F1" s="19"/>
      <c r="G1" s="10" t="s">
        <v>1</v>
      </c>
      <c r="H1" s="12"/>
      <c r="I1" s="20" t="s">
        <v>3</v>
      </c>
      <c r="J1" s="11"/>
      <c r="K1" s="11"/>
      <c r="L1" s="11"/>
      <c r="M1" s="21"/>
      <c r="N1" s="10" t="s">
        <v>4</v>
      </c>
      <c r="O1" s="11"/>
      <c r="P1" s="11"/>
      <c r="Q1" s="12"/>
    </row>
    <row r="2" spans="1:17" ht="30">
      <c r="A2" s="15"/>
      <c r="B2" s="7" t="s">
        <v>7</v>
      </c>
      <c r="C2" s="7" t="s">
        <v>5</v>
      </c>
      <c r="D2" s="7" t="s">
        <v>6</v>
      </c>
      <c r="E2" s="7" t="s">
        <v>28</v>
      </c>
      <c r="F2" s="7" t="s">
        <v>9</v>
      </c>
      <c r="G2" s="8" t="s">
        <v>7</v>
      </c>
      <c r="H2" s="22" t="s">
        <v>8</v>
      </c>
      <c r="I2" s="22" t="s">
        <v>10</v>
      </c>
      <c r="J2" s="22" t="s">
        <v>11</v>
      </c>
      <c r="K2" s="23" t="s">
        <v>12</v>
      </c>
      <c r="L2" s="22" t="s">
        <v>13</v>
      </c>
      <c r="M2" s="24" t="s">
        <v>14</v>
      </c>
      <c r="N2" s="22" t="s">
        <v>15</v>
      </c>
      <c r="O2" s="22" t="s">
        <v>16</v>
      </c>
      <c r="P2" s="24" t="s">
        <v>17</v>
      </c>
      <c r="Q2" s="22" t="s">
        <v>18</v>
      </c>
    </row>
    <row r="3" spans="1:17">
      <c r="A3" s="25"/>
      <c r="B3" s="26">
        <v>1</v>
      </c>
      <c r="C3" s="27">
        <v>300</v>
      </c>
      <c r="D3" s="28">
        <v>10</v>
      </c>
      <c r="E3" s="26"/>
      <c r="F3" s="28"/>
      <c r="G3" s="26"/>
      <c r="H3" s="28"/>
      <c r="I3" s="29">
        <f t="shared" ref="I3:I29" si="0">60/D3</f>
        <v>6</v>
      </c>
      <c r="J3" s="30">
        <f>I3/(1+G3)</f>
        <v>6</v>
      </c>
      <c r="K3" s="30">
        <f t="shared" ref="K3:K29" si="1">J3*G3</f>
        <v>0</v>
      </c>
      <c r="L3" s="30">
        <f>K3-J3*B3</f>
        <v>-6</v>
      </c>
      <c r="M3" s="28">
        <f t="shared" ref="M3:M29" si="2">H3-C3</f>
        <v>-300</v>
      </c>
      <c r="N3" s="31" t="e">
        <f>O3/800*60</f>
        <v>#DIV/0!</v>
      </c>
      <c r="O3" s="32" t="e">
        <f t="shared" ref="O3:O29" si="3">1000000/(ROUND((I3/(B3+1)-0.5/1000+E3/2)/F3/2*1000000,0)*2)</f>
        <v>#DIV/0!</v>
      </c>
      <c r="P3" s="33">
        <f t="shared" ref="P3:P29" si="4">M3/C3*100</f>
        <v>-100</v>
      </c>
      <c r="Q3" s="34">
        <f t="shared" ref="Q3:Q29" si="5">(G3-B3)/B3*100</f>
        <v>-100</v>
      </c>
    </row>
    <row r="4" spans="1:17">
      <c r="A4" s="25"/>
      <c r="B4" s="35">
        <v>1</v>
      </c>
      <c r="C4" s="36">
        <f>C3</f>
        <v>300</v>
      </c>
      <c r="D4" s="37">
        <v>12</v>
      </c>
      <c r="E4" s="35"/>
      <c r="F4" s="37"/>
      <c r="G4" s="35"/>
      <c r="H4" s="37"/>
      <c r="I4" s="38">
        <f t="shared" si="0"/>
        <v>5</v>
      </c>
      <c r="J4" s="39">
        <f t="shared" ref="J4:J29" si="6">I4/(1+G4)</f>
        <v>5</v>
      </c>
      <c r="K4" s="39">
        <f t="shared" si="1"/>
        <v>0</v>
      </c>
      <c r="L4" s="39">
        <f t="shared" ref="L4:L29" si="7">K4-J4*B4</f>
        <v>-5</v>
      </c>
      <c r="M4" s="37">
        <f t="shared" si="2"/>
        <v>-300</v>
      </c>
      <c r="N4" s="40" t="e">
        <f t="shared" ref="N4:N29" si="8">O4/800*60</f>
        <v>#DIV/0!</v>
      </c>
      <c r="O4" s="41" t="e">
        <f t="shared" si="3"/>
        <v>#DIV/0!</v>
      </c>
      <c r="P4" s="42">
        <f t="shared" si="4"/>
        <v>-100</v>
      </c>
      <c r="Q4" s="43">
        <f t="shared" si="5"/>
        <v>-100</v>
      </c>
    </row>
    <row r="5" spans="1:17">
      <c r="A5" s="25"/>
      <c r="B5" s="35">
        <v>1</v>
      </c>
      <c r="C5" s="36">
        <f>C4</f>
        <v>300</v>
      </c>
      <c r="D5" s="37">
        <v>14</v>
      </c>
      <c r="E5" s="35"/>
      <c r="F5" s="37"/>
      <c r="G5" s="35"/>
      <c r="H5" s="37"/>
      <c r="I5" s="38">
        <f t="shared" si="0"/>
        <v>4.2857142857142856</v>
      </c>
      <c r="J5" s="39">
        <f t="shared" si="6"/>
        <v>4.2857142857142856</v>
      </c>
      <c r="K5" s="39">
        <f t="shared" si="1"/>
        <v>0</v>
      </c>
      <c r="L5" s="39">
        <f t="shared" si="7"/>
        <v>-4.2857142857142856</v>
      </c>
      <c r="M5" s="37">
        <f t="shared" si="2"/>
        <v>-300</v>
      </c>
      <c r="N5" s="40" t="e">
        <f t="shared" si="8"/>
        <v>#DIV/0!</v>
      </c>
      <c r="O5" s="41" t="e">
        <f t="shared" si="3"/>
        <v>#DIV/0!</v>
      </c>
      <c r="P5" s="42">
        <f t="shared" si="4"/>
        <v>-100</v>
      </c>
      <c r="Q5" s="43">
        <f t="shared" si="5"/>
        <v>-100</v>
      </c>
    </row>
    <row r="6" spans="1:17">
      <c r="A6" s="25"/>
      <c r="B6" s="35">
        <v>1</v>
      </c>
      <c r="C6" s="44">
        <v>300</v>
      </c>
      <c r="D6" s="45">
        <v>15</v>
      </c>
      <c r="E6" s="46"/>
      <c r="F6" s="45"/>
      <c r="G6" s="46"/>
      <c r="H6" s="45"/>
      <c r="I6" s="38">
        <f t="shared" si="0"/>
        <v>4</v>
      </c>
      <c r="J6" s="39">
        <f t="shared" si="6"/>
        <v>4</v>
      </c>
      <c r="K6" s="39">
        <f t="shared" si="1"/>
        <v>0</v>
      </c>
      <c r="L6" s="39">
        <f t="shared" si="7"/>
        <v>-4</v>
      </c>
      <c r="M6" s="37">
        <f t="shared" si="2"/>
        <v>-300</v>
      </c>
      <c r="N6" s="40" t="e">
        <f t="shared" si="8"/>
        <v>#DIV/0!</v>
      </c>
      <c r="O6" s="41" t="e">
        <f t="shared" si="3"/>
        <v>#DIV/0!</v>
      </c>
      <c r="P6" s="42">
        <f t="shared" si="4"/>
        <v>-100</v>
      </c>
      <c r="Q6" s="43">
        <f t="shared" si="5"/>
        <v>-100</v>
      </c>
    </row>
    <row r="7" spans="1:17">
      <c r="A7" s="25"/>
      <c r="B7" s="35">
        <v>1</v>
      </c>
      <c r="C7" s="36">
        <f>C5</f>
        <v>300</v>
      </c>
      <c r="D7" s="37">
        <v>16</v>
      </c>
      <c r="E7" s="35"/>
      <c r="F7" s="37"/>
      <c r="G7" s="35"/>
      <c r="H7" s="37"/>
      <c r="I7" s="38">
        <f t="shared" si="0"/>
        <v>3.75</v>
      </c>
      <c r="J7" s="39">
        <f t="shared" si="6"/>
        <v>3.75</v>
      </c>
      <c r="K7" s="39">
        <f t="shared" si="1"/>
        <v>0</v>
      </c>
      <c r="L7" s="39">
        <f t="shared" si="7"/>
        <v>-3.75</v>
      </c>
      <c r="M7" s="37">
        <f t="shared" si="2"/>
        <v>-300</v>
      </c>
      <c r="N7" s="40" t="e">
        <f t="shared" si="8"/>
        <v>#DIV/0!</v>
      </c>
      <c r="O7" s="41" t="e">
        <f t="shared" si="3"/>
        <v>#DIV/0!</v>
      </c>
      <c r="P7" s="42">
        <f t="shared" si="4"/>
        <v>-100</v>
      </c>
      <c r="Q7" s="43">
        <f t="shared" si="5"/>
        <v>-100</v>
      </c>
    </row>
    <row r="8" spans="1:17">
      <c r="A8" s="25"/>
      <c r="B8" s="35">
        <v>1</v>
      </c>
      <c r="C8" s="44">
        <v>300</v>
      </c>
      <c r="D8" s="45">
        <v>18</v>
      </c>
      <c r="E8" s="46"/>
      <c r="F8" s="45"/>
      <c r="G8" s="46"/>
      <c r="H8" s="45"/>
      <c r="I8" s="38">
        <f t="shared" si="0"/>
        <v>3.3333333333333335</v>
      </c>
      <c r="J8" s="39">
        <f t="shared" si="6"/>
        <v>3.3333333333333335</v>
      </c>
      <c r="K8" s="39">
        <f t="shared" si="1"/>
        <v>0</v>
      </c>
      <c r="L8" s="39">
        <f t="shared" si="7"/>
        <v>-3.3333333333333335</v>
      </c>
      <c r="M8" s="37">
        <f t="shared" si="2"/>
        <v>-300</v>
      </c>
      <c r="N8" s="40" t="e">
        <f t="shared" si="8"/>
        <v>#DIV/0!</v>
      </c>
      <c r="O8" s="41" t="e">
        <f t="shared" si="3"/>
        <v>#DIV/0!</v>
      </c>
      <c r="P8" s="42">
        <f t="shared" si="4"/>
        <v>-100</v>
      </c>
      <c r="Q8" s="43">
        <f t="shared" si="5"/>
        <v>-100</v>
      </c>
    </row>
    <row r="9" spans="1:17">
      <c r="A9" s="25"/>
      <c r="B9" s="35">
        <v>1</v>
      </c>
      <c r="C9" s="36">
        <f>C7</f>
        <v>300</v>
      </c>
      <c r="D9" s="37">
        <v>20</v>
      </c>
      <c r="E9" s="35"/>
      <c r="F9" s="37"/>
      <c r="G9" s="35"/>
      <c r="H9" s="37"/>
      <c r="I9" s="38">
        <f t="shared" si="0"/>
        <v>3</v>
      </c>
      <c r="J9" s="39">
        <f t="shared" si="6"/>
        <v>3</v>
      </c>
      <c r="K9" s="39">
        <f t="shared" si="1"/>
        <v>0</v>
      </c>
      <c r="L9" s="39">
        <f t="shared" si="7"/>
        <v>-3</v>
      </c>
      <c r="M9" s="37">
        <f t="shared" si="2"/>
        <v>-300</v>
      </c>
      <c r="N9" s="40" t="e">
        <f t="shared" si="8"/>
        <v>#DIV/0!</v>
      </c>
      <c r="O9" s="41" t="e">
        <f t="shared" si="3"/>
        <v>#DIV/0!</v>
      </c>
      <c r="P9" s="42">
        <f t="shared" si="4"/>
        <v>-100</v>
      </c>
      <c r="Q9" s="43">
        <f t="shared" si="5"/>
        <v>-100</v>
      </c>
    </row>
    <row r="10" spans="1:17">
      <c r="A10" s="25"/>
      <c r="B10" s="35">
        <v>1</v>
      </c>
      <c r="C10" s="44">
        <v>300</v>
      </c>
      <c r="D10" s="45">
        <v>25</v>
      </c>
      <c r="E10" s="46"/>
      <c r="F10" s="45"/>
      <c r="G10" s="46"/>
      <c r="H10" s="45"/>
      <c r="I10" s="38">
        <f t="shared" si="0"/>
        <v>2.4</v>
      </c>
      <c r="J10" s="39">
        <f t="shared" si="6"/>
        <v>2.4</v>
      </c>
      <c r="K10" s="39">
        <f t="shared" si="1"/>
        <v>0</v>
      </c>
      <c r="L10" s="39">
        <f t="shared" si="7"/>
        <v>-2.4</v>
      </c>
      <c r="M10" s="37">
        <f t="shared" si="2"/>
        <v>-300</v>
      </c>
      <c r="N10" s="40" t="e">
        <f t="shared" si="8"/>
        <v>#DIV/0!</v>
      </c>
      <c r="O10" s="41" t="e">
        <f t="shared" si="3"/>
        <v>#DIV/0!</v>
      </c>
      <c r="P10" s="42">
        <f t="shared" si="4"/>
        <v>-100</v>
      </c>
      <c r="Q10" s="43">
        <f t="shared" si="5"/>
        <v>-100</v>
      </c>
    </row>
    <row r="11" spans="1:17">
      <c r="A11" s="25"/>
      <c r="B11" s="35">
        <v>1</v>
      </c>
      <c r="C11" s="44">
        <v>300</v>
      </c>
      <c r="D11" s="45">
        <v>30</v>
      </c>
      <c r="E11" s="46"/>
      <c r="F11" s="45"/>
      <c r="G11" s="46"/>
      <c r="H11" s="45"/>
      <c r="I11" s="38">
        <f t="shared" si="0"/>
        <v>2</v>
      </c>
      <c r="J11" s="39">
        <f t="shared" si="6"/>
        <v>2</v>
      </c>
      <c r="K11" s="39">
        <f t="shared" si="1"/>
        <v>0</v>
      </c>
      <c r="L11" s="39">
        <f t="shared" si="7"/>
        <v>-2</v>
      </c>
      <c r="M11" s="37">
        <f t="shared" si="2"/>
        <v>-300</v>
      </c>
      <c r="N11" s="40" t="e">
        <f t="shared" si="8"/>
        <v>#DIV/0!</v>
      </c>
      <c r="O11" s="41" t="e">
        <f t="shared" si="3"/>
        <v>#DIV/0!</v>
      </c>
      <c r="P11" s="42">
        <f t="shared" si="4"/>
        <v>-100</v>
      </c>
      <c r="Q11" s="43">
        <f t="shared" si="5"/>
        <v>-100</v>
      </c>
    </row>
    <row r="12" spans="1:17">
      <c r="A12" s="25"/>
      <c r="B12" s="47">
        <v>2</v>
      </c>
      <c r="C12" s="48">
        <f>C9</f>
        <v>300</v>
      </c>
      <c r="D12" s="49">
        <v>10</v>
      </c>
      <c r="E12" s="50"/>
      <c r="F12" s="51"/>
      <c r="G12" s="50"/>
      <c r="H12" s="51"/>
      <c r="I12" s="52">
        <f t="shared" si="0"/>
        <v>6</v>
      </c>
      <c r="J12" s="53">
        <f t="shared" si="6"/>
        <v>6</v>
      </c>
      <c r="K12" s="53">
        <f t="shared" si="1"/>
        <v>0</v>
      </c>
      <c r="L12" s="53">
        <f t="shared" si="7"/>
        <v>-12</v>
      </c>
      <c r="M12" s="49">
        <f t="shared" si="2"/>
        <v>-300</v>
      </c>
      <c r="N12" s="54" t="e">
        <f t="shared" si="8"/>
        <v>#DIV/0!</v>
      </c>
      <c r="O12" s="55" t="e">
        <f t="shared" si="3"/>
        <v>#DIV/0!</v>
      </c>
      <c r="P12" s="56">
        <f t="shared" si="4"/>
        <v>-100</v>
      </c>
      <c r="Q12" s="57">
        <f t="shared" si="5"/>
        <v>-100</v>
      </c>
    </row>
    <row r="13" spans="1:17">
      <c r="A13" s="25"/>
      <c r="B13" s="58">
        <v>2</v>
      </c>
      <c r="C13" s="59">
        <f>C12</f>
        <v>300</v>
      </c>
      <c r="D13" s="49">
        <v>12</v>
      </c>
      <c r="E13" s="50"/>
      <c r="F13" s="51"/>
      <c r="G13" s="50"/>
      <c r="H13" s="51"/>
      <c r="I13" s="52">
        <f t="shared" si="0"/>
        <v>5</v>
      </c>
      <c r="J13" s="53">
        <f t="shared" si="6"/>
        <v>5</v>
      </c>
      <c r="K13" s="53">
        <f t="shared" si="1"/>
        <v>0</v>
      </c>
      <c r="L13" s="53">
        <f t="shared" si="7"/>
        <v>-10</v>
      </c>
      <c r="M13" s="49">
        <f t="shared" si="2"/>
        <v>-300</v>
      </c>
      <c r="N13" s="54" t="e">
        <f t="shared" si="8"/>
        <v>#DIV/0!</v>
      </c>
      <c r="O13" s="55" t="e">
        <f t="shared" si="3"/>
        <v>#DIV/0!</v>
      </c>
      <c r="P13" s="56">
        <f t="shared" si="4"/>
        <v>-100</v>
      </c>
      <c r="Q13" s="57">
        <f t="shared" si="5"/>
        <v>-100</v>
      </c>
    </row>
    <row r="14" spans="1:17">
      <c r="A14" s="25"/>
      <c r="B14" s="58">
        <v>2</v>
      </c>
      <c r="C14" s="59">
        <f>C13</f>
        <v>300</v>
      </c>
      <c r="D14" s="49">
        <v>14</v>
      </c>
      <c r="E14" s="50"/>
      <c r="F14" s="51"/>
      <c r="G14" s="50"/>
      <c r="H14" s="51"/>
      <c r="I14" s="52">
        <f t="shared" si="0"/>
        <v>4.2857142857142856</v>
      </c>
      <c r="J14" s="53">
        <f t="shared" si="6"/>
        <v>4.2857142857142856</v>
      </c>
      <c r="K14" s="53">
        <f t="shared" si="1"/>
        <v>0</v>
      </c>
      <c r="L14" s="53">
        <f t="shared" si="7"/>
        <v>-8.5714285714285712</v>
      </c>
      <c r="M14" s="49">
        <f t="shared" si="2"/>
        <v>-300</v>
      </c>
      <c r="N14" s="54" t="e">
        <f t="shared" si="8"/>
        <v>#DIV/0!</v>
      </c>
      <c r="O14" s="55" t="e">
        <f t="shared" si="3"/>
        <v>#DIV/0!</v>
      </c>
      <c r="P14" s="56">
        <f t="shared" si="4"/>
        <v>-100</v>
      </c>
      <c r="Q14" s="57">
        <f t="shared" si="5"/>
        <v>-100</v>
      </c>
    </row>
    <row r="15" spans="1:17">
      <c r="A15" s="25"/>
      <c r="B15" s="58">
        <v>2</v>
      </c>
      <c r="C15" s="59">
        <v>300</v>
      </c>
      <c r="D15" s="49">
        <v>15</v>
      </c>
      <c r="E15" s="50"/>
      <c r="F15" s="51"/>
      <c r="G15" s="50"/>
      <c r="H15" s="51"/>
      <c r="I15" s="52">
        <f t="shared" si="0"/>
        <v>4</v>
      </c>
      <c r="J15" s="53">
        <f t="shared" si="6"/>
        <v>4</v>
      </c>
      <c r="K15" s="53">
        <f t="shared" si="1"/>
        <v>0</v>
      </c>
      <c r="L15" s="53">
        <f t="shared" si="7"/>
        <v>-8</v>
      </c>
      <c r="M15" s="49">
        <f t="shared" si="2"/>
        <v>-300</v>
      </c>
      <c r="N15" s="54" t="e">
        <f t="shared" si="8"/>
        <v>#DIV/0!</v>
      </c>
      <c r="O15" s="55" t="e">
        <f t="shared" si="3"/>
        <v>#DIV/0!</v>
      </c>
      <c r="P15" s="56">
        <f t="shared" si="4"/>
        <v>-100</v>
      </c>
      <c r="Q15" s="57">
        <f t="shared" si="5"/>
        <v>-100</v>
      </c>
    </row>
    <row r="16" spans="1:17">
      <c r="A16" s="25"/>
      <c r="B16" s="58">
        <v>2</v>
      </c>
      <c r="C16" s="59">
        <f>C14</f>
        <v>300</v>
      </c>
      <c r="D16" s="49">
        <v>16</v>
      </c>
      <c r="E16" s="50"/>
      <c r="F16" s="51"/>
      <c r="G16" s="50"/>
      <c r="H16" s="51"/>
      <c r="I16" s="52">
        <f t="shared" si="0"/>
        <v>3.75</v>
      </c>
      <c r="J16" s="53">
        <f t="shared" si="6"/>
        <v>3.75</v>
      </c>
      <c r="K16" s="53">
        <f t="shared" si="1"/>
        <v>0</v>
      </c>
      <c r="L16" s="53">
        <f t="shared" si="7"/>
        <v>-7.5</v>
      </c>
      <c r="M16" s="49">
        <f t="shared" si="2"/>
        <v>-300</v>
      </c>
      <c r="N16" s="54" t="e">
        <f t="shared" si="8"/>
        <v>#DIV/0!</v>
      </c>
      <c r="O16" s="55" t="e">
        <f t="shared" si="3"/>
        <v>#DIV/0!</v>
      </c>
      <c r="P16" s="56">
        <f t="shared" si="4"/>
        <v>-100</v>
      </c>
      <c r="Q16" s="57">
        <f t="shared" si="5"/>
        <v>-100</v>
      </c>
    </row>
    <row r="17" spans="1:17">
      <c r="A17" s="25"/>
      <c r="B17" s="58">
        <v>2</v>
      </c>
      <c r="C17" s="59">
        <v>300</v>
      </c>
      <c r="D17" s="49">
        <v>18</v>
      </c>
      <c r="E17" s="58"/>
      <c r="F17" s="49"/>
      <c r="G17" s="58"/>
      <c r="H17" s="49"/>
      <c r="I17" s="52">
        <f t="shared" si="0"/>
        <v>3.3333333333333335</v>
      </c>
      <c r="J17" s="53">
        <f t="shared" si="6"/>
        <v>3.3333333333333335</v>
      </c>
      <c r="K17" s="53">
        <f t="shared" si="1"/>
        <v>0</v>
      </c>
      <c r="L17" s="53">
        <f t="shared" si="7"/>
        <v>-6.666666666666667</v>
      </c>
      <c r="M17" s="49">
        <f t="shared" si="2"/>
        <v>-300</v>
      </c>
      <c r="N17" s="54" t="e">
        <f t="shared" si="8"/>
        <v>#DIV/0!</v>
      </c>
      <c r="O17" s="55" t="e">
        <f t="shared" si="3"/>
        <v>#DIV/0!</v>
      </c>
      <c r="P17" s="56">
        <f t="shared" si="4"/>
        <v>-100</v>
      </c>
      <c r="Q17" s="57">
        <f t="shared" si="5"/>
        <v>-100</v>
      </c>
    </row>
    <row r="18" spans="1:17">
      <c r="A18" s="25"/>
      <c r="B18" s="58">
        <v>2</v>
      </c>
      <c r="C18" s="59">
        <f>C16</f>
        <v>300</v>
      </c>
      <c r="D18" s="49">
        <v>20</v>
      </c>
      <c r="E18" s="58"/>
      <c r="F18" s="49"/>
      <c r="G18" s="58"/>
      <c r="H18" s="49"/>
      <c r="I18" s="52">
        <f t="shared" si="0"/>
        <v>3</v>
      </c>
      <c r="J18" s="53">
        <f t="shared" si="6"/>
        <v>3</v>
      </c>
      <c r="K18" s="53">
        <f t="shared" si="1"/>
        <v>0</v>
      </c>
      <c r="L18" s="53">
        <f t="shared" si="7"/>
        <v>-6</v>
      </c>
      <c r="M18" s="49">
        <f t="shared" si="2"/>
        <v>-300</v>
      </c>
      <c r="N18" s="54" t="e">
        <f t="shared" si="8"/>
        <v>#DIV/0!</v>
      </c>
      <c r="O18" s="55" t="e">
        <f t="shared" si="3"/>
        <v>#DIV/0!</v>
      </c>
      <c r="P18" s="56">
        <f t="shared" si="4"/>
        <v>-100</v>
      </c>
      <c r="Q18" s="57">
        <f t="shared" si="5"/>
        <v>-100</v>
      </c>
    </row>
    <row r="19" spans="1:17">
      <c r="A19" s="25"/>
      <c r="B19" s="58">
        <v>2</v>
      </c>
      <c r="C19" s="59">
        <v>300</v>
      </c>
      <c r="D19" s="49">
        <v>25</v>
      </c>
      <c r="E19" s="58"/>
      <c r="F19" s="49"/>
      <c r="G19" s="58"/>
      <c r="H19" s="49"/>
      <c r="I19" s="52">
        <f t="shared" si="0"/>
        <v>2.4</v>
      </c>
      <c r="J19" s="53">
        <f t="shared" si="6"/>
        <v>2.4</v>
      </c>
      <c r="K19" s="53">
        <f t="shared" si="1"/>
        <v>0</v>
      </c>
      <c r="L19" s="53">
        <f t="shared" si="7"/>
        <v>-4.8</v>
      </c>
      <c r="M19" s="49">
        <f t="shared" si="2"/>
        <v>-300</v>
      </c>
      <c r="N19" s="54" t="e">
        <f t="shared" si="8"/>
        <v>#DIV/0!</v>
      </c>
      <c r="O19" s="55" t="e">
        <f t="shared" si="3"/>
        <v>#DIV/0!</v>
      </c>
      <c r="P19" s="56">
        <f t="shared" si="4"/>
        <v>-100</v>
      </c>
      <c r="Q19" s="57">
        <f t="shared" si="5"/>
        <v>-100</v>
      </c>
    </row>
    <row r="20" spans="1:17">
      <c r="A20" s="25"/>
      <c r="B20" s="60">
        <v>2</v>
      </c>
      <c r="C20" s="61">
        <v>300</v>
      </c>
      <c r="D20" s="49">
        <v>30</v>
      </c>
      <c r="E20" s="58"/>
      <c r="F20" s="49"/>
      <c r="G20" s="58"/>
      <c r="H20" s="49"/>
      <c r="I20" s="52">
        <f t="shared" si="0"/>
        <v>2</v>
      </c>
      <c r="J20" s="53">
        <f t="shared" si="6"/>
        <v>2</v>
      </c>
      <c r="K20" s="53">
        <f t="shared" si="1"/>
        <v>0</v>
      </c>
      <c r="L20" s="53">
        <f t="shared" si="7"/>
        <v>-4</v>
      </c>
      <c r="M20" s="49">
        <f t="shared" si="2"/>
        <v>-300</v>
      </c>
      <c r="N20" s="54" t="e">
        <f t="shared" si="8"/>
        <v>#DIV/0!</v>
      </c>
      <c r="O20" s="55" t="e">
        <f t="shared" si="3"/>
        <v>#DIV/0!</v>
      </c>
      <c r="P20" s="56">
        <f t="shared" si="4"/>
        <v>-100</v>
      </c>
      <c r="Q20" s="57">
        <f t="shared" si="5"/>
        <v>-100</v>
      </c>
    </row>
    <row r="21" spans="1:17">
      <c r="A21" s="25"/>
      <c r="B21" s="35">
        <v>3</v>
      </c>
      <c r="C21" s="36">
        <f>C18</f>
        <v>300</v>
      </c>
      <c r="D21" s="37">
        <v>10</v>
      </c>
      <c r="E21" s="35"/>
      <c r="F21" s="37"/>
      <c r="G21" s="35"/>
      <c r="H21" s="37"/>
      <c r="I21" s="38">
        <f t="shared" si="0"/>
        <v>6</v>
      </c>
      <c r="J21" s="39">
        <f t="shared" si="6"/>
        <v>6</v>
      </c>
      <c r="K21" s="39">
        <f t="shared" si="1"/>
        <v>0</v>
      </c>
      <c r="L21" s="39">
        <f t="shared" si="7"/>
        <v>-18</v>
      </c>
      <c r="M21" s="37">
        <f t="shared" si="2"/>
        <v>-300</v>
      </c>
      <c r="N21" s="40" t="e">
        <f t="shared" si="8"/>
        <v>#DIV/0!</v>
      </c>
      <c r="O21" s="41" t="e">
        <f t="shared" si="3"/>
        <v>#DIV/0!</v>
      </c>
      <c r="P21" s="42">
        <f t="shared" si="4"/>
        <v>-100</v>
      </c>
      <c r="Q21" s="43">
        <f t="shared" si="5"/>
        <v>-100</v>
      </c>
    </row>
    <row r="22" spans="1:17">
      <c r="A22" s="25"/>
      <c r="B22" s="62">
        <v>3</v>
      </c>
      <c r="C22" s="63">
        <f>C21</f>
        <v>300</v>
      </c>
      <c r="D22" s="37">
        <v>12</v>
      </c>
      <c r="E22" s="35"/>
      <c r="F22" s="37"/>
      <c r="G22" s="35"/>
      <c r="H22" s="37"/>
      <c r="I22" s="38">
        <f t="shared" si="0"/>
        <v>5</v>
      </c>
      <c r="J22" s="39">
        <f t="shared" si="6"/>
        <v>5</v>
      </c>
      <c r="K22" s="39">
        <f t="shared" si="1"/>
        <v>0</v>
      </c>
      <c r="L22" s="39">
        <f t="shared" si="7"/>
        <v>-15</v>
      </c>
      <c r="M22" s="37">
        <f t="shared" si="2"/>
        <v>-300</v>
      </c>
      <c r="N22" s="40" t="e">
        <f t="shared" si="8"/>
        <v>#DIV/0!</v>
      </c>
      <c r="O22" s="41" t="e">
        <f t="shared" si="3"/>
        <v>#DIV/0!</v>
      </c>
      <c r="P22" s="42">
        <f t="shared" si="4"/>
        <v>-100</v>
      </c>
      <c r="Q22" s="43">
        <f t="shared" si="5"/>
        <v>-100</v>
      </c>
    </row>
    <row r="23" spans="1:17">
      <c r="A23" s="25"/>
      <c r="B23" s="35">
        <v>3</v>
      </c>
      <c r="C23" s="36">
        <f>C22</f>
        <v>300</v>
      </c>
      <c r="D23" s="37">
        <v>14</v>
      </c>
      <c r="E23" s="35"/>
      <c r="F23" s="37"/>
      <c r="G23" s="35"/>
      <c r="H23" s="37"/>
      <c r="I23" s="38">
        <f t="shared" si="0"/>
        <v>4.2857142857142856</v>
      </c>
      <c r="J23" s="39">
        <f t="shared" si="6"/>
        <v>4.2857142857142856</v>
      </c>
      <c r="K23" s="39">
        <f t="shared" si="1"/>
        <v>0</v>
      </c>
      <c r="L23" s="39">
        <f t="shared" si="7"/>
        <v>-12.857142857142858</v>
      </c>
      <c r="M23" s="37">
        <f t="shared" si="2"/>
        <v>-300</v>
      </c>
      <c r="N23" s="40" t="e">
        <f t="shared" si="8"/>
        <v>#DIV/0!</v>
      </c>
      <c r="O23" s="41" t="e">
        <f t="shared" si="3"/>
        <v>#DIV/0!</v>
      </c>
      <c r="P23" s="42">
        <f t="shared" si="4"/>
        <v>-100</v>
      </c>
      <c r="Q23" s="43">
        <f t="shared" si="5"/>
        <v>-100</v>
      </c>
    </row>
    <row r="24" spans="1:17">
      <c r="A24" s="25"/>
      <c r="B24" s="46">
        <v>3</v>
      </c>
      <c r="C24" s="44">
        <v>300</v>
      </c>
      <c r="D24" s="45">
        <v>15</v>
      </c>
      <c r="E24" s="46"/>
      <c r="F24" s="45"/>
      <c r="G24" s="46"/>
      <c r="H24" s="45"/>
      <c r="I24" s="38">
        <f t="shared" si="0"/>
        <v>4</v>
      </c>
      <c r="J24" s="39">
        <f t="shared" si="6"/>
        <v>4</v>
      </c>
      <c r="K24" s="39">
        <f t="shared" si="1"/>
        <v>0</v>
      </c>
      <c r="L24" s="39">
        <f t="shared" si="7"/>
        <v>-12</v>
      </c>
      <c r="M24" s="37">
        <f t="shared" si="2"/>
        <v>-300</v>
      </c>
      <c r="N24" s="40" t="e">
        <f t="shared" si="8"/>
        <v>#DIV/0!</v>
      </c>
      <c r="O24" s="41" t="e">
        <f t="shared" si="3"/>
        <v>#DIV/0!</v>
      </c>
      <c r="P24" s="42">
        <f t="shared" si="4"/>
        <v>-100</v>
      </c>
      <c r="Q24" s="43">
        <f t="shared" si="5"/>
        <v>-100</v>
      </c>
    </row>
    <row r="25" spans="1:17">
      <c r="A25" s="25"/>
      <c r="B25" s="35">
        <v>3</v>
      </c>
      <c r="C25" s="36">
        <f>C23</f>
        <v>300</v>
      </c>
      <c r="D25" s="37">
        <v>16</v>
      </c>
      <c r="E25" s="35"/>
      <c r="F25" s="37"/>
      <c r="G25" s="35"/>
      <c r="H25" s="37"/>
      <c r="I25" s="38">
        <f t="shared" si="0"/>
        <v>3.75</v>
      </c>
      <c r="J25" s="39">
        <f t="shared" si="6"/>
        <v>3.75</v>
      </c>
      <c r="K25" s="39">
        <f t="shared" si="1"/>
        <v>0</v>
      </c>
      <c r="L25" s="39">
        <f t="shared" si="7"/>
        <v>-11.25</v>
      </c>
      <c r="M25" s="37">
        <f t="shared" si="2"/>
        <v>-300</v>
      </c>
      <c r="N25" s="40" t="e">
        <f t="shared" si="8"/>
        <v>#DIV/0!</v>
      </c>
      <c r="O25" s="41" t="e">
        <f t="shared" si="3"/>
        <v>#DIV/0!</v>
      </c>
      <c r="P25" s="42">
        <f t="shared" si="4"/>
        <v>-100</v>
      </c>
      <c r="Q25" s="43">
        <f t="shared" si="5"/>
        <v>-100</v>
      </c>
    </row>
    <row r="26" spans="1:17">
      <c r="A26" s="25"/>
      <c r="B26" s="35">
        <v>3</v>
      </c>
      <c r="C26" s="36">
        <v>300</v>
      </c>
      <c r="D26" s="37">
        <v>18</v>
      </c>
      <c r="E26" s="35"/>
      <c r="F26" s="37"/>
      <c r="G26" s="35"/>
      <c r="H26" s="37"/>
      <c r="I26" s="38">
        <f t="shared" si="0"/>
        <v>3.3333333333333335</v>
      </c>
      <c r="J26" s="39">
        <f t="shared" si="6"/>
        <v>3.3333333333333335</v>
      </c>
      <c r="K26" s="39">
        <f t="shared" si="1"/>
        <v>0</v>
      </c>
      <c r="L26" s="39">
        <f t="shared" si="7"/>
        <v>-10</v>
      </c>
      <c r="M26" s="37">
        <f t="shared" si="2"/>
        <v>-300</v>
      </c>
      <c r="N26" s="40" t="e">
        <f t="shared" si="8"/>
        <v>#DIV/0!</v>
      </c>
      <c r="O26" s="41" t="e">
        <f t="shared" si="3"/>
        <v>#DIV/0!</v>
      </c>
      <c r="P26" s="42">
        <f t="shared" si="4"/>
        <v>-100</v>
      </c>
      <c r="Q26" s="43">
        <f t="shared" si="5"/>
        <v>-100</v>
      </c>
    </row>
    <row r="27" spans="1:17" ht="17.100000000000001" customHeight="1">
      <c r="A27" s="25"/>
      <c r="B27" s="35">
        <v>3</v>
      </c>
      <c r="C27" s="36">
        <f>C25</f>
        <v>300</v>
      </c>
      <c r="D27" s="37">
        <v>20</v>
      </c>
      <c r="E27" s="35"/>
      <c r="F27" s="37"/>
      <c r="G27" s="35"/>
      <c r="H27" s="37"/>
      <c r="I27" s="38">
        <f t="shared" si="0"/>
        <v>3</v>
      </c>
      <c r="J27" s="39">
        <f t="shared" si="6"/>
        <v>3</v>
      </c>
      <c r="K27" s="39">
        <f t="shared" si="1"/>
        <v>0</v>
      </c>
      <c r="L27" s="39">
        <f t="shared" si="7"/>
        <v>-9</v>
      </c>
      <c r="M27" s="37">
        <f t="shared" si="2"/>
        <v>-300</v>
      </c>
      <c r="N27" s="40" t="e">
        <f t="shared" si="8"/>
        <v>#DIV/0!</v>
      </c>
      <c r="O27" s="41" t="e">
        <f t="shared" si="3"/>
        <v>#DIV/0!</v>
      </c>
      <c r="P27" s="42">
        <f t="shared" si="4"/>
        <v>-100</v>
      </c>
      <c r="Q27" s="43">
        <f t="shared" si="5"/>
        <v>-100</v>
      </c>
    </row>
    <row r="28" spans="1:17" ht="17.100000000000001" customHeight="1">
      <c r="A28" s="25"/>
      <c r="B28" s="46">
        <v>3</v>
      </c>
      <c r="C28" s="44">
        <v>300</v>
      </c>
      <c r="D28" s="45">
        <v>25</v>
      </c>
      <c r="E28" s="46"/>
      <c r="F28" s="45"/>
      <c r="G28" s="46"/>
      <c r="H28" s="45"/>
      <c r="I28" s="38">
        <f t="shared" si="0"/>
        <v>2.4</v>
      </c>
      <c r="J28" s="39">
        <f t="shared" si="6"/>
        <v>2.4</v>
      </c>
      <c r="K28" s="39">
        <f t="shared" si="1"/>
        <v>0</v>
      </c>
      <c r="L28" s="39">
        <f t="shared" si="7"/>
        <v>-7.1999999999999993</v>
      </c>
      <c r="M28" s="37">
        <f t="shared" si="2"/>
        <v>-300</v>
      </c>
      <c r="N28" s="40" t="e">
        <f t="shared" si="8"/>
        <v>#DIV/0!</v>
      </c>
      <c r="O28" s="41" t="e">
        <f t="shared" si="3"/>
        <v>#DIV/0!</v>
      </c>
      <c r="P28" s="42">
        <f t="shared" si="4"/>
        <v>-100</v>
      </c>
      <c r="Q28" s="43">
        <f t="shared" si="5"/>
        <v>-100</v>
      </c>
    </row>
    <row r="29" spans="1:17" ht="17.100000000000001" customHeight="1" thickBot="1">
      <c r="A29" s="64"/>
      <c r="B29" s="65">
        <v>3</v>
      </c>
      <c r="C29" s="66">
        <v>300</v>
      </c>
      <c r="D29" s="67">
        <v>30</v>
      </c>
      <c r="E29" s="68"/>
      <c r="F29" s="67"/>
      <c r="G29" s="68"/>
      <c r="H29" s="67"/>
      <c r="I29" s="69">
        <f t="shared" si="0"/>
        <v>2</v>
      </c>
      <c r="J29" s="70">
        <f t="shared" si="6"/>
        <v>2</v>
      </c>
      <c r="K29" s="70">
        <f t="shared" si="1"/>
        <v>0</v>
      </c>
      <c r="L29" s="70">
        <f t="shared" si="7"/>
        <v>-6</v>
      </c>
      <c r="M29" s="71">
        <f t="shared" si="2"/>
        <v>-300</v>
      </c>
      <c r="N29" s="72" t="e">
        <f t="shared" si="8"/>
        <v>#DIV/0!</v>
      </c>
      <c r="O29" s="73" t="e">
        <f t="shared" si="3"/>
        <v>#DIV/0!</v>
      </c>
      <c r="P29" s="74">
        <f t="shared" si="4"/>
        <v>-100</v>
      </c>
      <c r="Q29" s="75">
        <f t="shared" si="5"/>
        <v>-100</v>
      </c>
    </row>
    <row r="30" spans="1:17">
      <c r="A30" s="25"/>
      <c r="B30" s="26">
        <v>1</v>
      </c>
      <c r="C30" s="76">
        <v>400</v>
      </c>
      <c r="D30" s="28">
        <v>10</v>
      </c>
      <c r="E30" s="26"/>
      <c r="F30" s="28"/>
      <c r="G30" s="26"/>
      <c r="H30" s="28"/>
      <c r="I30" s="29">
        <f t="shared" ref="I30:I56" si="9">60/D30</f>
        <v>6</v>
      </c>
      <c r="J30" s="30">
        <f t="shared" ref="J30:J56" si="10">I30/(1+G30)</f>
        <v>6</v>
      </c>
      <c r="K30" s="30">
        <f t="shared" ref="K30:K56" si="11">J30*G30</f>
        <v>0</v>
      </c>
      <c r="L30" s="30">
        <f t="shared" ref="L30:L56" si="12">K30-J30*B30</f>
        <v>-6</v>
      </c>
      <c r="M30" s="28">
        <f t="shared" ref="M30:M56" si="13">H30-C30</f>
        <v>-400</v>
      </c>
      <c r="N30" s="77" t="e">
        <f t="shared" ref="N30:N56" si="14">O30/800*60</f>
        <v>#DIV/0!</v>
      </c>
      <c r="O30" s="32" t="e">
        <f t="shared" ref="O30:O56" si="15">1000000/(ROUND((I30/(B30+1)-0.5/1000+E30/2)/F30/2*1000000,0)*2)</f>
        <v>#DIV/0!</v>
      </c>
      <c r="P30" s="33">
        <f t="shared" ref="P30:P56" si="16">M30/C30*100</f>
        <v>-100</v>
      </c>
      <c r="Q30" s="34">
        <f t="shared" ref="Q30:Q56" si="17">(G30-B30)/B30*100</f>
        <v>-100</v>
      </c>
    </row>
    <row r="31" spans="1:17">
      <c r="A31" s="25"/>
      <c r="B31" s="62">
        <v>1</v>
      </c>
      <c r="C31" s="61">
        <f>C30</f>
        <v>400</v>
      </c>
      <c r="D31" s="37">
        <v>12</v>
      </c>
      <c r="E31" s="35"/>
      <c r="F31" s="37"/>
      <c r="G31" s="35"/>
      <c r="H31" s="37"/>
      <c r="I31" s="38">
        <f t="shared" si="9"/>
        <v>5</v>
      </c>
      <c r="J31" s="39">
        <f t="shared" si="10"/>
        <v>5</v>
      </c>
      <c r="K31" s="39">
        <f t="shared" si="11"/>
        <v>0</v>
      </c>
      <c r="L31" s="39">
        <f t="shared" si="12"/>
        <v>-5</v>
      </c>
      <c r="M31" s="37">
        <f t="shared" si="13"/>
        <v>-400</v>
      </c>
      <c r="N31" s="78" t="e">
        <f t="shared" si="14"/>
        <v>#DIV/0!</v>
      </c>
      <c r="O31" s="41" t="e">
        <f t="shared" si="15"/>
        <v>#DIV/0!</v>
      </c>
      <c r="P31" s="42">
        <f t="shared" si="16"/>
        <v>-100</v>
      </c>
      <c r="Q31" s="43">
        <f t="shared" si="17"/>
        <v>-100</v>
      </c>
    </row>
    <row r="32" spans="1:17">
      <c r="A32" s="25"/>
      <c r="B32" s="35">
        <v>1</v>
      </c>
      <c r="C32" s="36">
        <f>C31</f>
        <v>400</v>
      </c>
      <c r="D32" s="37">
        <v>14</v>
      </c>
      <c r="E32" s="35"/>
      <c r="F32" s="37"/>
      <c r="G32" s="35"/>
      <c r="H32" s="37"/>
      <c r="I32" s="38">
        <f t="shared" si="9"/>
        <v>4.2857142857142856</v>
      </c>
      <c r="J32" s="39">
        <f t="shared" si="10"/>
        <v>4.2857142857142856</v>
      </c>
      <c r="K32" s="39">
        <f t="shared" si="11"/>
        <v>0</v>
      </c>
      <c r="L32" s="39">
        <f t="shared" si="12"/>
        <v>-4.2857142857142856</v>
      </c>
      <c r="M32" s="37">
        <f t="shared" si="13"/>
        <v>-400</v>
      </c>
      <c r="N32" s="78" t="e">
        <f t="shared" si="14"/>
        <v>#DIV/0!</v>
      </c>
      <c r="O32" s="41" t="e">
        <f t="shared" si="15"/>
        <v>#DIV/0!</v>
      </c>
      <c r="P32" s="42">
        <f t="shared" si="16"/>
        <v>-100</v>
      </c>
      <c r="Q32" s="43">
        <f t="shared" si="17"/>
        <v>-100</v>
      </c>
    </row>
    <row r="33" spans="1:17">
      <c r="A33" s="25"/>
      <c r="B33" s="35">
        <v>1</v>
      </c>
      <c r="C33" s="36">
        <v>400</v>
      </c>
      <c r="D33" s="37">
        <v>15</v>
      </c>
      <c r="E33" s="35"/>
      <c r="F33" s="37"/>
      <c r="G33" s="35"/>
      <c r="H33" s="37"/>
      <c r="I33" s="38">
        <f t="shared" si="9"/>
        <v>4</v>
      </c>
      <c r="J33" s="39">
        <f t="shared" si="10"/>
        <v>4</v>
      </c>
      <c r="K33" s="39">
        <f t="shared" si="11"/>
        <v>0</v>
      </c>
      <c r="L33" s="39">
        <f t="shared" si="12"/>
        <v>-4</v>
      </c>
      <c r="M33" s="37">
        <f t="shared" si="13"/>
        <v>-400</v>
      </c>
      <c r="N33" s="78" t="e">
        <f t="shared" si="14"/>
        <v>#DIV/0!</v>
      </c>
      <c r="O33" s="41" t="e">
        <f t="shared" si="15"/>
        <v>#DIV/0!</v>
      </c>
      <c r="P33" s="42">
        <f t="shared" si="16"/>
        <v>-100</v>
      </c>
      <c r="Q33" s="43">
        <f t="shared" si="17"/>
        <v>-100</v>
      </c>
    </row>
    <row r="34" spans="1:17">
      <c r="A34" s="25"/>
      <c r="B34" s="35">
        <v>1</v>
      </c>
      <c r="C34" s="36">
        <f>C32</f>
        <v>400</v>
      </c>
      <c r="D34" s="37">
        <v>16</v>
      </c>
      <c r="E34" s="35"/>
      <c r="F34" s="37"/>
      <c r="G34" s="35"/>
      <c r="H34" s="37"/>
      <c r="I34" s="38">
        <f t="shared" si="9"/>
        <v>3.75</v>
      </c>
      <c r="J34" s="39">
        <f t="shared" si="10"/>
        <v>3.75</v>
      </c>
      <c r="K34" s="39">
        <f t="shared" si="11"/>
        <v>0</v>
      </c>
      <c r="L34" s="39">
        <f t="shared" si="12"/>
        <v>-3.75</v>
      </c>
      <c r="M34" s="37">
        <f t="shared" si="13"/>
        <v>-400</v>
      </c>
      <c r="N34" s="78" t="e">
        <f t="shared" si="14"/>
        <v>#DIV/0!</v>
      </c>
      <c r="O34" s="41" t="e">
        <f t="shared" si="15"/>
        <v>#DIV/0!</v>
      </c>
      <c r="P34" s="42">
        <f t="shared" si="16"/>
        <v>-100</v>
      </c>
      <c r="Q34" s="43">
        <f t="shared" si="17"/>
        <v>-100</v>
      </c>
    </row>
    <row r="35" spans="1:17">
      <c r="A35" s="25"/>
      <c r="B35" s="35">
        <v>1</v>
      </c>
      <c r="C35" s="36">
        <v>400</v>
      </c>
      <c r="D35" s="37">
        <v>18</v>
      </c>
      <c r="E35" s="35"/>
      <c r="F35" s="37"/>
      <c r="G35" s="35"/>
      <c r="H35" s="37"/>
      <c r="I35" s="38">
        <f t="shared" si="9"/>
        <v>3.3333333333333335</v>
      </c>
      <c r="J35" s="39">
        <f t="shared" si="10"/>
        <v>3.3333333333333335</v>
      </c>
      <c r="K35" s="39">
        <f t="shared" si="11"/>
        <v>0</v>
      </c>
      <c r="L35" s="39">
        <f t="shared" si="12"/>
        <v>-3.3333333333333335</v>
      </c>
      <c r="M35" s="37">
        <f t="shared" si="13"/>
        <v>-400</v>
      </c>
      <c r="N35" s="78" t="e">
        <f t="shared" si="14"/>
        <v>#DIV/0!</v>
      </c>
      <c r="O35" s="41" t="e">
        <f t="shared" si="15"/>
        <v>#DIV/0!</v>
      </c>
      <c r="P35" s="42">
        <f t="shared" si="16"/>
        <v>-100</v>
      </c>
      <c r="Q35" s="43">
        <f t="shared" si="17"/>
        <v>-100</v>
      </c>
    </row>
    <row r="36" spans="1:17">
      <c r="A36" s="25"/>
      <c r="B36" s="35">
        <v>1</v>
      </c>
      <c r="C36" s="36">
        <f>C34</f>
        <v>400</v>
      </c>
      <c r="D36" s="37">
        <v>20</v>
      </c>
      <c r="E36" s="35"/>
      <c r="F36" s="37"/>
      <c r="G36" s="35"/>
      <c r="H36" s="37"/>
      <c r="I36" s="38">
        <f t="shared" si="9"/>
        <v>3</v>
      </c>
      <c r="J36" s="39">
        <f t="shared" si="10"/>
        <v>3</v>
      </c>
      <c r="K36" s="39">
        <f t="shared" si="11"/>
        <v>0</v>
      </c>
      <c r="L36" s="39">
        <f t="shared" si="12"/>
        <v>-3</v>
      </c>
      <c r="M36" s="37">
        <f t="shared" si="13"/>
        <v>-400</v>
      </c>
      <c r="N36" s="78" t="e">
        <f t="shared" si="14"/>
        <v>#DIV/0!</v>
      </c>
      <c r="O36" s="41" t="e">
        <f t="shared" si="15"/>
        <v>#DIV/0!</v>
      </c>
      <c r="P36" s="42">
        <f t="shared" si="16"/>
        <v>-100</v>
      </c>
      <c r="Q36" s="43">
        <f t="shared" si="17"/>
        <v>-100</v>
      </c>
    </row>
    <row r="37" spans="1:17">
      <c r="A37" s="25"/>
      <c r="B37" s="35">
        <v>1</v>
      </c>
      <c r="C37" s="36">
        <v>400</v>
      </c>
      <c r="D37" s="37">
        <v>25</v>
      </c>
      <c r="E37" s="35"/>
      <c r="F37" s="37"/>
      <c r="G37" s="35"/>
      <c r="H37" s="37"/>
      <c r="I37" s="38">
        <f t="shared" si="9"/>
        <v>2.4</v>
      </c>
      <c r="J37" s="39">
        <f t="shared" si="10"/>
        <v>2.4</v>
      </c>
      <c r="K37" s="39">
        <f t="shared" si="11"/>
        <v>0</v>
      </c>
      <c r="L37" s="39">
        <f t="shared" si="12"/>
        <v>-2.4</v>
      </c>
      <c r="M37" s="37">
        <f t="shared" si="13"/>
        <v>-400</v>
      </c>
      <c r="N37" s="78" t="e">
        <f t="shared" si="14"/>
        <v>#DIV/0!</v>
      </c>
      <c r="O37" s="41" t="e">
        <f t="shared" si="15"/>
        <v>#DIV/0!</v>
      </c>
      <c r="P37" s="42">
        <f t="shared" si="16"/>
        <v>-100</v>
      </c>
      <c r="Q37" s="43">
        <f t="shared" si="17"/>
        <v>-100</v>
      </c>
    </row>
    <row r="38" spans="1:17">
      <c r="A38" s="25"/>
      <c r="B38" s="35">
        <v>1</v>
      </c>
      <c r="C38" s="36">
        <v>400</v>
      </c>
      <c r="D38" s="37">
        <v>30</v>
      </c>
      <c r="E38" s="35"/>
      <c r="F38" s="37"/>
      <c r="G38" s="35"/>
      <c r="H38" s="37"/>
      <c r="I38" s="38">
        <f t="shared" si="9"/>
        <v>2</v>
      </c>
      <c r="J38" s="39">
        <f t="shared" si="10"/>
        <v>2</v>
      </c>
      <c r="K38" s="39">
        <f t="shared" si="11"/>
        <v>0</v>
      </c>
      <c r="L38" s="39">
        <f t="shared" si="12"/>
        <v>-2</v>
      </c>
      <c r="M38" s="37">
        <f t="shared" si="13"/>
        <v>-400</v>
      </c>
      <c r="N38" s="78" t="e">
        <f t="shared" si="14"/>
        <v>#DIV/0!</v>
      </c>
      <c r="O38" s="41" t="e">
        <f t="shared" si="15"/>
        <v>#DIV/0!</v>
      </c>
      <c r="P38" s="42">
        <f t="shared" si="16"/>
        <v>-100</v>
      </c>
      <c r="Q38" s="43">
        <f t="shared" si="17"/>
        <v>-100</v>
      </c>
    </row>
    <row r="39" spans="1:17">
      <c r="A39" s="25"/>
      <c r="B39" s="58">
        <v>2</v>
      </c>
      <c r="C39" s="59">
        <f>C36</f>
        <v>400</v>
      </c>
      <c r="D39" s="49">
        <v>10</v>
      </c>
      <c r="E39" s="58"/>
      <c r="F39" s="49"/>
      <c r="G39" s="58"/>
      <c r="H39" s="49"/>
      <c r="I39" s="52">
        <f t="shared" si="9"/>
        <v>6</v>
      </c>
      <c r="J39" s="53">
        <f t="shared" si="10"/>
        <v>6</v>
      </c>
      <c r="K39" s="53">
        <f t="shared" si="11"/>
        <v>0</v>
      </c>
      <c r="L39" s="53">
        <f t="shared" si="12"/>
        <v>-12</v>
      </c>
      <c r="M39" s="49">
        <f t="shared" si="13"/>
        <v>-400</v>
      </c>
      <c r="N39" s="54" t="e">
        <f t="shared" si="14"/>
        <v>#DIV/0!</v>
      </c>
      <c r="O39" s="55" t="e">
        <f t="shared" si="15"/>
        <v>#DIV/0!</v>
      </c>
      <c r="P39" s="56">
        <f t="shared" si="16"/>
        <v>-100</v>
      </c>
      <c r="Q39" s="57">
        <f t="shared" si="17"/>
        <v>-100</v>
      </c>
    </row>
    <row r="40" spans="1:17">
      <c r="A40" s="25"/>
      <c r="B40" s="58">
        <v>2</v>
      </c>
      <c r="C40" s="59">
        <f>C39</f>
        <v>400</v>
      </c>
      <c r="D40" s="49">
        <v>12</v>
      </c>
      <c r="E40" s="58"/>
      <c r="F40" s="49"/>
      <c r="G40" s="58"/>
      <c r="H40" s="49"/>
      <c r="I40" s="52">
        <f t="shared" si="9"/>
        <v>5</v>
      </c>
      <c r="J40" s="53">
        <f t="shared" si="10"/>
        <v>5</v>
      </c>
      <c r="K40" s="53">
        <f t="shared" si="11"/>
        <v>0</v>
      </c>
      <c r="L40" s="53">
        <f t="shared" si="12"/>
        <v>-10</v>
      </c>
      <c r="M40" s="49">
        <f t="shared" si="13"/>
        <v>-400</v>
      </c>
      <c r="N40" s="54" t="e">
        <f t="shared" si="14"/>
        <v>#DIV/0!</v>
      </c>
      <c r="O40" s="55" t="e">
        <f t="shared" si="15"/>
        <v>#DIV/0!</v>
      </c>
      <c r="P40" s="56">
        <f t="shared" si="16"/>
        <v>-100</v>
      </c>
      <c r="Q40" s="57">
        <f t="shared" si="17"/>
        <v>-100</v>
      </c>
    </row>
    <row r="41" spans="1:17">
      <c r="A41" s="25"/>
      <c r="B41" s="58">
        <v>2</v>
      </c>
      <c r="C41" s="59">
        <f>C40</f>
        <v>400</v>
      </c>
      <c r="D41" s="49">
        <v>14</v>
      </c>
      <c r="E41" s="58"/>
      <c r="F41" s="49"/>
      <c r="G41" s="58"/>
      <c r="H41" s="49"/>
      <c r="I41" s="52">
        <f t="shared" si="9"/>
        <v>4.2857142857142856</v>
      </c>
      <c r="J41" s="53">
        <f t="shared" si="10"/>
        <v>4.2857142857142856</v>
      </c>
      <c r="K41" s="53">
        <f t="shared" si="11"/>
        <v>0</v>
      </c>
      <c r="L41" s="53">
        <f t="shared" si="12"/>
        <v>-8.5714285714285712</v>
      </c>
      <c r="M41" s="49">
        <f t="shared" si="13"/>
        <v>-400</v>
      </c>
      <c r="N41" s="54" t="e">
        <f t="shared" si="14"/>
        <v>#DIV/0!</v>
      </c>
      <c r="O41" s="55" t="e">
        <f t="shared" si="15"/>
        <v>#DIV/0!</v>
      </c>
      <c r="P41" s="56">
        <f t="shared" si="16"/>
        <v>-100</v>
      </c>
      <c r="Q41" s="57">
        <f t="shared" si="17"/>
        <v>-100</v>
      </c>
    </row>
    <row r="42" spans="1:17">
      <c r="A42" s="25"/>
      <c r="B42" s="58">
        <v>2</v>
      </c>
      <c r="C42" s="59">
        <v>400</v>
      </c>
      <c r="D42" s="49">
        <v>15</v>
      </c>
      <c r="E42" s="58"/>
      <c r="F42" s="49"/>
      <c r="G42" s="58"/>
      <c r="H42" s="49"/>
      <c r="I42" s="52">
        <f t="shared" si="9"/>
        <v>4</v>
      </c>
      <c r="J42" s="53">
        <f t="shared" si="10"/>
        <v>4</v>
      </c>
      <c r="K42" s="53">
        <f t="shared" si="11"/>
        <v>0</v>
      </c>
      <c r="L42" s="53">
        <f t="shared" si="12"/>
        <v>-8</v>
      </c>
      <c r="M42" s="49">
        <f t="shared" si="13"/>
        <v>-400</v>
      </c>
      <c r="N42" s="54" t="e">
        <f t="shared" si="14"/>
        <v>#DIV/0!</v>
      </c>
      <c r="O42" s="55" t="e">
        <f t="shared" si="15"/>
        <v>#DIV/0!</v>
      </c>
      <c r="P42" s="56">
        <f t="shared" si="16"/>
        <v>-100</v>
      </c>
      <c r="Q42" s="57">
        <f t="shared" si="17"/>
        <v>-100</v>
      </c>
    </row>
    <row r="43" spans="1:17">
      <c r="A43" s="25"/>
      <c r="B43" s="58">
        <v>2</v>
      </c>
      <c r="C43" s="59">
        <f>C41</f>
        <v>400</v>
      </c>
      <c r="D43" s="49">
        <v>16</v>
      </c>
      <c r="E43" s="58"/>
      <c r="F43" s="49"/>
      <c r="G43" s="58"/>
      <c r="H43" s="49"/>
      <c r="I43" s="52">
        <f t="shared" si="9"/>
        <v>3.75</v>
      </c>
      <c r="J43" s="53">
        <f t="shared" si="10"/>
        <v>3.75</v>
      </c>
      <c r="K43" s="53">
        <f t="shared" si="11"/>
        <v>0</v>
      </c>
      <c r="L43" s="53">
        <f t="shared" si="12"/>
        <v>-7.5</v>
      </c>
      <c r="M43" s="49">
        <f t="shared" si="13"/>
        <v>-400</v>
      </c>
      <c r="N43" s="54" t="e">
        <f t="shared" si="14"/>
        <v>#DIV/0!</v>
      </c>
      <c r="O43" s="55" t="e">
        <f t="shared" si="15"/>
        <v>#DIV/0!</v>
      </c>
      <c r="P43" s="56">
        <f t="shared" si="16"/>
        <v>-100</v>
      </c>
      <c r="Q43" s="57">
        <f t="shared" si="17"/>
        <v>-100</v>
      </c>
    </row>
    <row r="44" spans="1:17">
      <c r="A44" s="25"/>
      <c r="B44" s="58">
        <v>2</v>
      </c>
      <c r="C44" s="59">
        <v>400</v>
      </c>
      <c r="D44" s="49">
        <v>18</v>
      </c>
      <c r="E44" s="58"/>
      <c r="F44" s="49"/>
      <c r="G44" s="58"/>
      <c r="H44" s="49"/>
      <c r="I44" s="52">
        <f t="shared" si="9"/>
        <v>3.3333333333333335</v>
      </c>
      <c r="J44" s="53">
        <f t="shared" si="10"/>
        <v>3.3333333333333335</v>
      </c>
      <c r="K44" s="53">
        <f t="shared" si="11"/>
        <v>0</v>
      </c>
      <c r="L44" s="53">
        <f t="shared" si="12"/>
        <v>-6.666666666666667</v>
      </c>
      <c r="M44" s="49">
        <f t="shared" si="13"/>
        <v>-400</v>
      </c>
      <c r="N44" s="54" t="e">
        <f t="shared" si="14"/>
        <v>#DIV/0!</v>
      </c>
      <c r="O44" s="55" t="e">
        <f t="shared" si="15"/>
        <v>#DIV/0!</v>
      </c>
      <c r="P44" s="56">
        <f t="shared" si="16"/>
        <v>-100</v>
      </c>
      <c r="Q44" s="57">
        <f t="shared" si="17"/>
        <v>-100</v>
      </c>
    </row>
    <row r="45" spans="1:17">
      <c r="A45" s="25"/>
      <c r="B45" s="60">
        <v>2</v>
      </c>
      <c r="C45" s="59">
        <f>C43</f>
        <v>400</v>
      </c>
      <c r="D45" s="49">
        <v>20</v>
      </c>
      <c r="E45" s="58"/>
      <c r="F45" s="49"/>
      <c r="G45" s="58"/>
      <c r="H45" s="49"/>
      <c r="I45" s="52">
        <f t="shared" si="9"/>
        <v>3</v>
      </c>
      <c r="J45" s="53">
        <f t="shared" si="10"/>
        <v>3</v>
      </c>
      <c r="K45" s="53">
        <f t="shared" si="11"/>
        <v>0</v>
      </c>
      <c r="L45" s="53">
        <f t="shared" si="12"/>
        <v>-6</v>
      </c>
      <c r="M45" s="49">
        <f t="shared" si="13"/>
        <v>-400</v>
      </c>
      <c r="N45" s="54" t="e">
        <f t="shared" si="14"/>
        <v>#DIV/0!</v>
      </c>
      <c r="O45" s="55" t="e">
        <f t="shared" si="15"/>
        <v>#DIV/0!</v>
      </c>
      <c r="P45" s="56">
        <f t="shared" si="16"/>
        <v>-100</v>
      </c>
      <c r="Q45" s="57">
        <f t="shared" si="17"/>
        <v>-100</v>
      </c>
    </row>
    <row r="46" spans="1:17">
      <c r="A46" s="25"/>
      <c r="B46" s="58">
        <v>2</v>
      </c>
      <c r="C46" s="59">
        <v>400</v>
      </c>
      <c r="D46" s="49">
        <v>25</v>
      </c>
      <c r="E46" s="58"/>
      <c r="F46" s="49"/>
      <c r="G46" s="58"/>
      <c r="H46" s="49"/>
      <c r="I46" s="52">
        <f t="shared" si="9"/>
        <v>2.4</v>
      </c>
      <c r="J46" s="53">
        <f t="shared" si="10"/>
        <v>2.4</v>
      </c>
      <c r="K46" s="53">
        <f t="shared" si="11"/>
        <v>0</v>
      </c>
      <c r="L46" s="53">
        <f t="shared" si="12"/>
        <v>-4.8</v>
      </c>
      <c r="M46" s="49">
        <f t="shared" si="13"/>
        <v>-400</v>
      </c>
      <c r="N46" s="54" t="e">
        <f t="shared" si="14"/>
        <v>#DIV/0!</v>
      </c>
      <c r="O46" s="55" t="e">
        <f t="shared" si="15"/>
        <v>#DIV/0!</v>
      </c>
      <c r="P46" s="56">
        <f t="shared" si="16"/>
        <v>-100</v>
      </c>
      <c r="Q46" s="57">
        <f t="shared" si="17"/>
        <v>-100</v>
      </c>
    </row>
    <row r="47" spans="1:17">
      <c r="A47" s="25"/>
      <c r="B47" s="58">
        <v>2</v>
      </c>
      <c r="C47" s="59">
        <v>400</v>
      </c>
      <c r="D47" s="49">
        <v>30</v>
      </c>
      <c r="E47" s="58"/>
      <c r="F47" s="49"/>
      <c r="G47" s="58"/>
      <c r="H47" s="49"/>
      <c r="I47" s="52">
        <f t="shared" si="9"/>
        <v>2</v>
      </c>
      <c r="J47" s="53">
        <f t="shared" si="10"/>
        <v>2</v>
      </c>
      <c r="K47" s="53">
        <f t="shared" si="11"/>
        <v>0</v>
      </c>
      <c r="L47" s="53">
        <f t="shared" si="12"/>
        <v>-4</v>
      </c>
      <c r="M47" s="49">
        <f t="shared" si="13"/>
        <v>-400</v>
      </c>
      <c r="N47" s="54" t="e">
        <f t="shared" si="14"/>
        <v>#DIV/0!</v>
      </c>
      <c r="O47" s="55" t="e">
        <f t="shared" si="15"/>
        <v>#DIV/0!</v>
      </c>
      <c r="P47" s="56">
        <f t="shared" si="16"/>
        <v>-100</v>
      </c>
      <c r="Q47" s="57">
        <f t="shared" si="17"/>
        <v>-100</v>
      </c>
    </row>
    <row r="48" spans="1:17">
      <c r="A48" s="25"/>
      <c r="B48" s="35">
        <v>3</v>
      </c>
      <c r="C48" s="36">
        <f>C45</f>
        <v>400</v>
      </c>
      <c r="D48" s="37">
        <v>10</v>
      </c>
      <c r="E48" s="35"/>
      <c r="F48" s="37"/>
      <c r="G48" s="35"/>
      <c r="H48" s="37"/>
      <c r="I48" s="38">
        <f t="shared" si="9"/>
        <v>6</v>
      </c>
      <c r="J48" s="39">
        <f t="shared" si="10"/>
        <v>6</v>
      </c>
      <c r="K48" s="39">
        <f t="shared" si="11"/>
        <v>0</v>
      </c>
      <c r="L48" s="39">
        <f t="shared" si="12"/>
        <v>-18</v>
      </c>
      <c r="M48" s="37">
        <f t="shared" si="13"/>
        <v>-400</v>
      </c>
      <c r="N48" s="78" t="e">
        <f t="shared" si="14"/>
        <v>#DIV/0!</v>
      </c>
      <c r="O48" s="41" t="e">
        <f t="shared" si="15"/>
        <v>#DIV/0!</v>
      </c>
      <c r="P48" s="42">
        <f t="shared" si="16"/>
        <v>-100</v>
      </c>
      <c r="Q48" s="43">
        <f t="shared" si="17"/>
        <v>-100</v>
      </c>
    </row>
    <row r="49" spans="1:17">
      <c r="A49" s="25"/>
      <c r="B49" s="35">
        <v>3</v>
      </c>
      <c r="C49" s="36">
        <f>C48</f>
        <v>400</v>
      </c>
      <c r="D49" s="37">
        <v>12</v>
      </c>
      <c r="E49" s="35"/>
      <c r="F49" s="37"/>
      <c r="G49" s="35"/>
      <c r="H49" s="37"/>
      <c r="I49" s="38">
        <f t="shared" si="9"/>
        <v>5</v>
      </c>
      <c r="J49" s="39">
        <f t="shared" si="10"/>
        <v>5</v>
      </c>
      <c r="K49" s="39">
        <f t="shared" si="11"/>
        <v>0</v>
      </c>
      <c r="L49" s="39">
        <f t="shared" si="12"/>
        <v>-15</v>
      </c>
      <c r="M49" s="37">
        <f t="shared" si="13"/>
        <v>-400</v>
      </c>
      <c r="N49" s="78" t="e">
        <f t="shared" si="14"/>
        <v>#DIV/0!</v>
      </c>
      <c r="O49" s="41" t="e">
        <f t="shared" si="15"/>
        <v>#DIV/0!</v>
      </c>
      <c r="P49" s="42">
        <f t="shared" si="16"/>
        <v>-100</v>
      </c>
      <c r="Q49" s="43">
        <f t="shared" si="17"/>
        <v>-100</v>
      </c>
    </row>
    <row r="50" spans="1:17">
      <c r="A50" s="25"/>
      <c r="B50" s="62">
        <v>3</v>
      </c>
      <c r="C50" s="36">
        <f>C49</f>
        <v>400</v>
      </c>
      <c r="D50" s="37">
        <v>14</v>
      </c>
      <c r="E50" s="35"/>
      <c r="F50" s="37"/>
      <c r="G50" s="35"/>
      <c r="H50" s="37"/>
      <c r="I50" s="38">
        <f t="shared" si="9"/>
        <v>4.2857142857142856</v>
      </c>
      <c r="J50" s="39">
        <f t="shared" si="10"/>
        <v>4.2857142857142856</v>
      </c>
      <c r="K50" s="39">
        <f t="shared" si="11"/>
        <v>0</v>
      </c>
      <c r="L50" s="39">
        <f t="shared" si="12"/>
        <v>-12.857142857142858</v>
      </c>
      <c r="M50" s="37">
        <f t="shared" si="13"/>
        <v>-400</v>
      </c>
      <c r="N50" s="78" t="e">
        <f t="shared" si="14"/>
        <v>#DIV/0!</v>
      </c>
      <c r="O50" s="41" t="e">
        <f t="shared" si="15"/>
        <v>#DIV/0!</v>
      </c>
      <c r="P50" s="42">
        <f t="shared" si="16"/>
        <v>-100</v>
      </c>
      <c r="Q50" s="43">
        <f t="shared" si="17"/>
        <v>-100</v>
      </c>
    </row>
    <row r="51" spans="1:17">
      <c r="A51" s="25"/>
      <c r="B51" s="35">
        <v>3</v>
      </c>
      <c r="C51" s="36">
        <v>400</v>
      </c>
      <c r="D51" s="37">
        <v>15</v>
      </c>
      <c r="E51" s="35"/>
      <c r="F51" s="37"/>
      <c r="G51" s="35"/>
      <c r="H51" s="37"/>
      <c r="I51" s="38">
        <f t="shared" si="9"/>
        <v>4</v>
      </c>
      <c r="J51" s="39">
        <f t="shared" si="10"/>
        <v>4</v>
      </c>
      <c r="K51" s="39">
        <f t="shared" si="11"/>
        <v>0</v>
      </c>
      <c r="L51" s="39">
        <f t="shared" si="12"/>
        <v>-12</v>
      </c>
      <c r="M51" s="37">
        <f t="shared" si="13"/>
        <v>-400</v>
      </c>
      <c r="N51" s="78" t="e">
        <f t="shared" si="14"/>
        <v>#DIV/0!</v>
      </c>
      <c r="O51" s="41" t="e">
        <f t="shared" si="15"/>
        <v>#DIV/0!</v>
      </c>
      <c r="P51" s="42">
        <f t="shared" si="16"/>
        <v>-100</v>
      </c>
      <c r="Q51" s="43">
        <f t="shared" si="17"/>
        <v>-100</v>
      </c>
    </row>
    <row r="52" spans="1:17">
      <c r="A52" s="25"/>
      <c r="B52" s="35">
        <v>3</v>
      </c>
      <c r="C52" s="36">
        <f>C50</f>
        <v>400</v>
      </c>
      <c r="D52" s="37">
        <v>16</v>
      </c>
      <c r="E52" s="35"/>
      <c r="F52" s="37"/>
      <c r="G52" s="35"/>
      <c r="H52" s="37"/>
      <c r="I52" s="38">
        <f t="shared" si="9"/>
        <v>3.75</v>
      </c>
      <c r="J52" s="39">
        <f t="shared" si="10"/>
        <v>3.75</v>
      </c>
      <c r="K52" s="39">
        <f t="shared" si="11"/>
        <v>0</v>
      </c>
      <c r="L52" s="39">
        <f t="shared" si="12"/>
        <v>-11.25</v>
      </c>
      <c r="M52" s="37">
        <f t="shared" si="13"/>
        <v>-400</v>
      </c>
      <c r="N52" s="78" t="e">
        <f t="shared" si="14"/>
        <v>#DIV/0!</v>
      </c>
      <c r="O52" s="41" t="e">
        <f t="shared" si="15"/>
        <v>#DIV/0!</v>
      </c>
      <c r="P52" s="42">
        <f t="shared" si="16"/>
        <v>-100</v>
      </c>
      <c r="Q52" s="43">
        <f t="shared" si="17"/>
        <v>-100</v>
      </c>
    </row>
    <row r="53" spans="1:17">
      <c r="A53" s="25"/>
      <c r="B53" s="35">
        <v>3</v>
      </c>
      <c r="C53" s="36">
        <v>400</v>
      </c>
      <c r="D53" s="37">
        <v>18</v>
      </c>
      <c r="E53" s="35"/>
      <c r="F53" s="37"/>
      <c r="G53" s="35"/>
      <c r="H53" s="37"/>
      <c r="I53" s="38">
        <f t="shared" si="9"/>
        <v>3.3333333333333335</v>
      </c>
      <c r="J53" s="39">
        <f t="shared" si="10"/>
        <v>3.3333333333333335</v>
      </c>
      <c r="K53" s="39">
        <f t="shared" si="11"/>
        <v>0</v>
      </c>
      <c r="L53" s="39">
        <f t="shared" si="12"/>
        <v>-10</v>
      </c>
      <c r="M53" s="37">
        <f t="shared" si="13"/>
        <v>-400</v>
      </c>
      <c r="N53" s="78" t="e">
        <f t="shared" si="14"/>
        <v>#DIV/0!</v>
      </c>
      <c r="O53" s="41" t="e">
        <f t="shared" si="15"/>
        <v>#DIV/0!</v>
      </c>
      <c r="P53" s="42">
        <f t="shared" si="16"/>
        <v>-100</v>
      </c>
      <c r="Q53" s="43">
        <f t="shared" si="17"/>
        <v>-100</v>
      </c>
    </row>
    <row r="54" spans="1:17">
      <c r="A54" s="25"/>
      <c r="B54" s="35">
        <v>3</v>
      </c>
      <c r="C54" s="36">
        <f>C52</f>
        <v>400</v>
      </c>
      <c r="D54" s="37">
        <v>20</v>
      </c>
      <c r="E54" s="35"/>
      <c r="F54" s="37"/>
      <c r="G54" s="35"/>
      <c r="H54" s="37"/>
      <c r="I54" s="38">
        <f t="shared" si="9"/>
        <v>3</v>
      </c>
      <c r="J54" s="39">
        <f t="shared" si="10"/>
        <v>3</v>
      </c>
      <c r="K54" s="39">
        <f t="shared" si="11"/>
        <v>0</v>
      </c>
      <c r="L54" s="39">
        <f t="shared" si="12"/>
        <v>-9</v>
      </c>
      <c r="M54" s="37">
        <f t="shared" si="13"/>
        <v>-400</v>
      </c>
      <c r="N54" s="78" t="e">
        <f t="shared" si="14"/>
        <v>#DIV/0!</v>
      </c>
      <c r="O54" s="41" t="e">
        <f t="shared" si="15"/>
        <v>#DIV/0!</v>
      </c>
      <c r="P54" s="42">
        <f t="shared" si="16"/>
        <v>-100</v>
      </c>
      <c r="Q54" s="43">
        <f t="shared" si="17"/>
        <v>-100</v>
      </c>
    </row>
    <row r="55" spans="1:17">
      <c r="A55" s="25"/>
      <c r="B55" s="35">
        <v>3</v>
      </c>
      <c r="C55" s="36">
        <v>400</v>
      </c>
      <c r="D55" s="37">
        <v>25</v>
      </c>
      <c r="E55" s="35"/>
      <c r="F55" s="37"/>
      <c r="G55" s="35"/>
      <c r="H55" s="37"/>
      <c r="I55" s="38">
        <f t="shared" si="9"/>
        <v>2.4</v>
      </c>
      <c r="J55" s="39">
        <f t="shared" si="10"/>
        <v>2.4</v>
      </c>
      <c r="K55" s="39">
        <f t="shared" si="11"/>
        <v>0</v>
      </c>
      <c r="L55" s="39">
        <f t="shared" si="12"/>
        <v>-7.1999999999999993</v>
      </c>
      <c r="M55" s="37">
        <f t="shared" si="13"/>
        <v>-400</v>
      </c>
      <c r="N55" s="78" t="e">
        <f t="shared" si="14"/>
        <v>#DIV/0!</v>
      </c>
      <c r="O55" s="41" t="e">
        <f t="shared" si="15"/>
        <v>#DIV/0!</v>
      </c>
      <c r="P55" s="42">
        <f t="shared" si="16"/>
        <v>-100</v>
      </c>
      <c r="Q55" s="43">
        <f t="shared" si="17"/>
        <v>-100</v>
      </c>
    </row>
    <row r="56" spans="1:17" ht="15.75" thickBot="1">
      <c r="A56" s="79"/>
      <c r="B56" s="80">
        <v>3</v>
      </c>
      <c r="C56" s="81">
        <v>400</v>
      </c>
      <c r="D56" s="82">
        <v>30</v>
      </c>
      <c r="E56" s="80"/>
      <c r="F56" s="82"/>
      <c r="G56" s="80"/>
      <c r="H56" s="82"/>
      <c r="I56" s="69">
        <f t="shared" si="9"/>
        <v>2</v>
      </c>
      <c r="J56" s="70">
        <f t="shared" si="10"/>
        <v>2</v>
      </c>
      <c r="K56" s="70">
        <f t="shared" si="11"/>
        <v>0</v>
      </c>
      <c r="L56" s="70">
        <f t="shared" si="12"/>
        <v>-6</v>
      </c>
      <c r="M56" s="71">
        <f t="shared" si="13"/>
        <v>-400</v>
      </c>
      <c r="N56" s="83" t="e">
        <f t="shared" si="14"/>
        <v>#DIV/0!</v>
      </c>
      <c r="O56" s="73" t="e">
        <f t="shared" si="15"/>
        <v>#DIV/0!</v>
      </c>
      <c r="P56" s="74">
        <f t="shared" si="16"/>
        <v>-100</v>
      </c>
      <c r="Q56" s="75">
        <f t="shared" si="17"/>
        <v>-100</v>
      </c>
    </row>
    <row r="57" spans="1:17">
      <c r="A57" s="84"/>
      <c r="B57" s="26">
        <v>1</v>
      </c>
      <c r="C57" s="76">
        <v>500</v>
      </c>
      <c r="D57" s="28">
        <v>10</v>
      </c>
      <c r="E57" s="26"/>
      <c r="F57" s="28"/>
      <c r="G57" s="26"/>
      <c r="H57" s="28"/>
      <c r="I57" s="29">
        <f t="shared" ref="I57:I83" si="18">60/D57</f>
        <v>6</v>
      </c>
      <c r="J57" s="30">
        <f t="shared" ref="J57:J83" si="19">I57/(1+G57)</f>
        <v>6</v>
      </c>
      <c r="K57" s="30">
        <f t="shared" ref="K57:K83" si="20">J57*G57</f>
        <v>0</v>
      </c>
      <c r="L57" s="30">
        <f t="shared" ref="L57:L83" si="21">K57-J57*B57</f>
        <v>-6</v>
      </c>
      <c r="M57" s="28">
        <f t="shared" ref="M57:M83" si="22">H57-C57</f>
        <v>-500</v>
      </c>
      <c r="N57" s="31" t="e">
        <f t="shared" ref="N57:N83" si="23">O57/800*60</f>
        <v>#DIV/0!</v>
      </c>
      <c r="O57" s="32" t="e">
        <f t="shared" ref="O57:O83" si="24">1000000/(ROUND((I57/(B57+1)-0.5/1000+E57/2)/F57/2*1000000,0)*2)</f>
        <v>#DIV/0!</v>
      </c>
      <c r="P57" s="33">
        <f t="shared" ref="P57:P83" si="25">M57/C57*100</f>
        <v>-100</v>
      </c>
      <c r="Q57" s="34">
        <f t="shared" ref="Q57:Q83" si="26">(G57-B57)/B57*100</f>
        <v>-100</v>
      </c>
    </row>
    <row r="58" spans="1:17">
      <c r="A58" s="84"/>
      <c r="B58" s="62">
        <v>1</v>
      </c>
      <c r="C58" s="36">
        <f>C57</f>
        <v>500</v>
      </c>
      <c r="D58" s="37">
        <v>12</v>
      </c>
      <c r="E58" s="35"/>
      <c r="F58" s="37"/>
      <c r="G58" s="35"/>
      <c r="H58" s="37"/>
      <c r="I58" s="38">
        <f t="shared" si="18"/>
        <v>5</v>
      </c>
      <c r="J58" s="39">
        <f t="shared" si="19"/>
        <v>5</v>
      </c>
      <c r="K58" s="39">
        <f t="shared" si="20"/>
        <v>0</v>
      </c>
      <c r="L58" s="39">
        <f t="shared" si="21"/>
        <v>-5</v>
      </c>
      <c r="M58" s="37">
        <f t="shared" si="22"/>
        <v>-500</v>
      </c>
      <c r="N58" s="40" t="e">
        <f t="shared" si="23"/>
        <v>#DIV/0!</v>
      </c>
      <c r="O58" s="41" t="e">
        <f t="shared" si="24"/>
        <v>#DIV/0!</v>
      </c>
      <c r="P58" s="42">
        <f t="shared" si="25"/>
        <v>-100</v>
      </c>
      <c r="Q58" s="43">
        <f t="shared" si="26"/>
        <v>-100</v>
      </c>
    </row>
    <row r="59" spans="1:17">
      <c r="A59" s="84"/>
      <c r="B59" s="35">
        <v>1</v>
      </c>
      <c r="C59" s="36">
        <f>C58</f>
        <v>500</v>
      </c>
      <c r="D59" s="37">
        <v>14</v>
      </c>
      <c r="E59" s="35"/>
      <c r="F59" s="37"/>
      <c r="G59" s="35"/>
      <c r="H59" s="37"/>
      <c r="I59" s="38">
        <f t="shared" si="18"/>
        <v>4.2857142857142856</v>
      </c>
      <c r="J59" s="39">
        <f t="shared" si="19"/>
        <v>4.2857142857142856</v>
      </c>
      <c r="K59" s="39">
        <f t="shared" si="20"/>
        <v>0</v>
      </c>
      <c r="L59" s="39">
        <f t="shared" si="21"/>
        <v>-4.2857142857142856</v>
      </c>
      <c r="M59" s="37">
        <f t="shared" si="22"/>
        <v>-500</v>
      </c>
      <c r="N59" s="40" t="e">
        <f t="shared" si="23"/>
        <v>#DIV/0!</v>
      </c>
      <c r="O59" s="41" t="e">
        <f t="shared" si="24"/>
        <v>#DIV/0!</v>
      </c>
      <c r="P59" s="42">
        <f t="shared" si="25"/>
        <v>-100</v>
      </c>
      <c r="Q59" s="43">
        <f t="shared" si="26"/>
        <v>-100</v>
      </c>
    </row>
    <row r="60" spans="1:17">
      <c r="A60" s="84"/>
      <c r="B60" s="46">
        <v>1</v>
      </c>
      <c r="C60" s="44">
        <v>500</v>
      </c>
      <c r="D60" s="45">
        <v>15</v>
      </c>
      <c r="E60" s="46"/>
      <c r="F60" s="45"/>
      <c r="G60" s="46"/>
      <c r="H60" s="45"/>
      <c r="I60" s="38">
        <f t="shared" si="18"/>
        <v>4</v>
      </c>
      <c r="J60" s="39">
        <f t="shared" si="19"/>
        <v>4</v>
      </c>
      <c r="K60" s="39">
        <f t="shared" si="20"/>
        <v>0</v>
      </c>
      <c r="L60" s="39">
        <f t="shared" si="21"/>
        <v>-4</v>
      </c>
      <c r="M60" s="37">
        <f t="shared" si="22"/>
        <v>-500</v>
      </c>
      <c r="N60" s="40" t="e">
        <f t="shared" si="23"/>
        <v>#DIV/0!</v>
      </c>
      <c r="O60" s="41" t="e">
        <f t="shared" si="24"/>
        <v>#DIV/0!</v>
      </c>
      <c r="P60" s="42">
        <f t="shared" si="25"/>
        <v>-100</v>
      </c>
      <c r="Q60" s="43">
        <f t="shared" si="26"/>
        <v>-100</v>
      </c>
    </row>
    <row r="61" spans="1:17">
      <c r="A61" s="84"/>
      <c r="B61" s="35">
        <v>1</v>
      </c>
      <c r="C61" s="36">
        <f>C59</f>
        <v>500</v>
      </c>
      <c r="D61" s="37">
        <v>16</v>
      </c>
      <c r="E61" s="35"/>
      <c r="F61" s="37"/>
      <c r="G61" s="35"/>
      <c r="H61" s="37"/>
      <c r="I61" s="38">
        <f t="shared" si="18"/>
        <v>3.75</v>
      </c>
      <c r="J61" s="39">
        <f t="shared" si="19"/>
        <v>3.75</v>
      </c>
      <c r="K61" s="39">
        <f t="shared" si="20"/>
        <v>0</v>
      </c>
      <c r="L61" s="39">
        <f t="shared" si="21"/>
        <v>-3.75</v>
      </c>
      <c r="M61" s="37">
        <f t="shared" si="22"/>
        <v>-500</v>
      </c>
      <c r="N61" s="40" t="e">
        <f t="shared" si="23"/>
        <v>#DIV/0!</v>
      </c>
      <c r="O61" s="41" t="e">
        <f t="shared" si="24"/>
        <v>#DIV/0!</v>
      </c>
      <c r="P61" s="42">
        <f t="shared" si="25"/>
        <v>-100</v>
      </c>
      <c r="Q61" s="43">
        <f t="shared" si="26"/>
        <v>-100</v>
      </c>
    </row>
    <row r="62" spans="1:17">
      <c r="A62" s="84"/>
      <c r="B62" s="35">
        <v>1</v>
      </c>
      <c r="C62" s="36">
        <v>500</v>
      </c>
      <c r="D62" s="37">
        <v>18</v>
      </c>
      <c r="E62" s="35"/>
      <c r="F62" s="37"/>
      <c r="G62" s="35"/>
      <c r="H62" s="37"/>
      <c r="I62" s="38">
        <f t="shared" si="18"/>
        <v>3.3333333333333335</v>
      </c>
      <c r="J62" s="39">
        <f t="shared" si="19"/>
        <v>3.3333333333333335</v>
      </c>
      <c r="K62" s="39">
        <f t="shared" si="20"/>
        <v>0</v>
      </c>
      <c r="L62" s="39">
        <f t="shared" si="21"/>
        <v>-3.3333333333333335</v>
      </c>
      <c r="M62" s="37">
        <f t="shared" si="22"/>
        <v>-500</v>
      </c>
      <c r="N62" s="40" t="e">
        <f t="shared" si="23"/>
        <v>#DIV/0!</v>
      </c>
      <c r="O62" s="41" t="e">
        <f t="shared" si="24"/>
        <v>#DIV/0!</v>
      </c>
      <c r="P62" s="42">
        <f t="shared" si="25"/>
        <v>-100</v>
      </c>
      <c r="Q62" s="43">
        <f t="shared" si="26"/>
        <v>-100</v>
      </c>
    </row>
    <row r="63" spans="1:17">
      <c r="A63" s="84"/>
      <c r="B63" s="35">
        <v>1</v>
      </c>
      <c r="C63" s="36">
        <f>C61</f>
        <v>500</v>
      </c>
      <c r="D63" s="37">
        <v>20</v>
      </c>
      <c r="E63" s="35"/>
      <c r="F63" s="37"/>
      <c r="G63" s="35"/>
      <c r="H63" s="37"/>
      <c r="I63" s="38">
        <f t="shared" si="18"/>
        <v>3</v>
      </c>
      <c r="J63" s="39">
        <f t="shared" si="19"/>
        <v>3</v>
      </c>
      <c r="K63" s="39">
        <f t="shared" si="20"/>
        <v>0</v>
      </c>
      <c r="L63" s="39">
        <f t="shared" si="21"/>
        <v>-3</v>
      </c>
      <c r="M63" s="37">
        <f t="shared" si="22"/>
        <v>-500</v>
      </c>
      <c r="N63" s="40" t="e">
        <f t="shared" si="23"/>
        <v>#DIV/0!</v>
      </c>
      <c r="O63" s="41" t="e">
        <f t="shared" si="24"/>
        <v>#DIV/0!</v>
      </c>
      <c r="P63" s="42">
        <f t="shared" si="25"/>
        <v>-100</v>
      </c>
      <c r="Q63" s="43">
        <f t="shared" si="26"/>
        <v>-100</v>
      </c>
    </row>
    <row r="64" spans="1:17">
      <c r="A64" s="84"/>
      <c r="B64" s="46">
        <v>1</v>
      </c>
      <c r="C64" s="44">
        <v>500</v>
      </c>
      <c r="D64" s="45">
        <v>25</v>
      </c>
      <c r="E64" s="46"/>
      <c r="F64" s="45"/>
      <c r="G64" s="46"/>
      <c r="H64" s="45"/>
      <c r="I64" s="38">
        <f t="shared" si="18"/>
        <v>2.4</v>
      </c>
      <c r="J64" s="39">
        <f t="shared" si="19"/>
        <v>2.4</v>
      </c>
      <c r="K64" s="39">
        <f t="shared" si="20"/>
        <v>0</v>
      </c>
      <c r="L64" s="39">
        <f t="shared" si="21"/>
        <v>-2.4</v>
      </c>
      <c r="M64" s="37">
        <f t="shared" si="22"/>
        <v>-500</v>
      </c>
      <c r="N64" s="40" t="e">
        <f t="shared" si="23"/>
        <v>#DIV/0!</v>
      </c>
      <c r="O64" s="41" t="e">
        <f t="shared" si="24"/>
        <v>#DIV/0!</v>
      </c>
      <c r="P64" s="42">
        <f t="shared" si="25"/>
        <v>-100</v>
      </c>
      <c r="Q64" s="43">
        <f t="shared" si="26"/>
        <v>-100</v>
      </c>
    </row>
    <row r="65" spans="1:17">
      <c r="A65" s="84"/>
      <c r="B65" s="85">
        <v>1</v>
      </c>
      <c r="C65" s="44">
        <v>500</v>
      </c>
      <c r="D65" s="45">
        <v>30</v>
      </c>
      <c r="E65" s="46"/>
      <c r="F65" s="45"/>
      <c r="G65" s="46"/>
      <c r="H65" s="45"/>
      <c r="I65" s="38">
        <f t="shared" si="18"/>
        <v>2</v>
      </c>
      <c r="J65" s="39">
        <f t="shared" si="19"/>
        <v>2</v>
      </c>
      <c r="K65" s="39">
        <f t="shared" si="20"/>
        <v>0</v>
      </c>
      <c r="L65" s="39">
        <f t="shared" si="21"/>
        <v>-2</v>
      </c>
      <c r="M65" s="37">
        <f t="shared" si="22"/>
        <v>-500</v>
      </c>
      <c r="N65" s="40" t="e">
        <f t="shared" si="23"/>
        <v>#DIV/0!</v>
      </c>
      <c r="O65" s="41" t="e">
        <f t="shared" si="24"/>
        <v>#DIV/0!</v>
      </c>
      <c r="P65" s="42">
        <f t="shared" si="25"/>
        <v>-100</v>
      </c>
      <c r="Q65" s="43">
        <f t="shared" si="26"/>
        <v>-100</v>
      </c>
    </row>
    <row r="66" spans="1:17">
      <c r="A66" s="84"/>
      <c r="B66" s="86">
        <v>2</v>
      </c>
      <c r="C66" s="59">
        <f>C63</f>
        <v>500</v>
      </c>
      <c r="D66" s="49">
        <v>10</v>
      </c>
      <c r="E66" s="58"/>
      <c r="F66" s="49"/>
      <c r="G66" s="58"/>
      <c r="H66" s="49"/>
      <c r="I66" s="52">
        <f t="shared" si="18"/>
        <v>6</v>
      </c>
      <c r="J66" s="53">
        <f t="shared" si="19"/>
        <v>6</v>
      </c>
      <c r="K66" s="53">
        <f t="shared" si="20"/>
        <v>0</v>
      </c>
      <c r="L66" s="53">
        <f t="shared" si="21"/>
        <v>-12</v>
      </c>
      <c r="M66" s="49">
        <f t="shared" si="22"/>
        <v>-500</v>
      </c>
      <c r="N66" s="54" t="e">
        <f t="shared" si="23"/>
        <v>#DIV/0!</v>
      </c>
      <c r="O66" s="55" t="e">
        <f t="shared" si="24"/>
        <v>#DIV/0!</v>
      </c>
      <c r="P66" s="56">
        <f t="shared" si="25"/>
        <v>-100</v>
      </c>
      <c r="Q66" s="57">
        <f t="shared" si="26"/>
        <v>-100</v>
      </c>
    </row>
    <row r="67" spans="1:17">
      <c r="A67" s="84"/>
      <c r="B67" s="58">
        <v>2</v>
      </c>
      <c r="C67" s="59">
        <f>C66</f>
        <v>500</v>
      </c>
      <c r="D67" s="49">
        <v>12</v>
      </c>
      <c r="E67" s="58"/>
      <c r="F67" s="49"/>
      <c r="G67" s="58"/>
      <c r="H67" s="49"/>
      <c r="I67" s="52">
        <f t="shared" si="18"/>
        <v>5</v>
      </c>
      <c r="J67" s="53">
        <f t="shared" si="19"/>
        <v>5</v>
      </c>
      <c r="K67" s="53">
        <f t="shared" si="20"/>
        <v>0</v>
      </c>
      <c r="L67" s="53">
        <f t="shared" si="21"/>
        <v>-10</v>
      </c>
      <c r="M67" s="49">
        <f t="shared" si="22"/>
        <v>-500</v>
      </c>
      <c r="N67" s="54" t="e">
        <f t="shared" si="23"/>
        <v>#DIV/0!</v>
      </c>
      <c r="O67" s="55" t="e">
        <f t="shared" si="24"/>
        <v>#DIV/0!</v>
      </c>
      <c r="P67" s="56">
        <f t="shared" si="25"/>
        <v>-100</v>
      </c>
      <c r="Q67" s="57">
        <f t="shared" si="26"/>
        <v>-100</v>
      </c>
    </row>
    <row r="68" spans="1:17">
      <c r="A68" s="84"/>
      <c r="B68" s="58">
        <v>2</v>
      </c>
      <c r="C68" s="59">
        <f>C67</f>
        <v>500</v>
      </c>
      <c r="D68" s="49">
        <v>14</v>
      </c>
      <c r="E68" s="58"/>
      <c r="F68" s="49"/>
      <c r="G68" s="58"/>
      <c r="H68" s="49"/>
      <c r="I68" s="52">
        <f t="shared" si="18"/>
        <v>4.2857142857142856</v>
      </c>
      <c r="J68" s="53">
        <f t="shared" si="19"/>
        <v>4.2857142857142856</v>
      </c>
      <c r="K68" s="53">
        <f t="shared" si="20"/>
        <v>0</v>
      </c>
      <c r="L68" s="53">
        <f t="shared" si="21"/>
        <v>-8.5714285714285712</v>
      </c>
      <c r="M68" s="49">
        <f t="shared" si="22"/>
        <v>-500</v>
      </c>
      <c r="N68" s="54" t="e">
        <f t="shared" si="23"/>
        <v>#DIV/0!</v>
      </c>
      <c r="O68" s="55" t="e">
        <f t="shared" si="24"/>
        <v>#DIV/0!</v>
      </c>
      <c r="P68" s="56">
        <f t="shared" si="25"/>
        <v>-100</v>
      </c>
      <c r="Q68" s="57">
        <f t="shared" si="26"/>
        <v>-100</v>
      </c>
    </row>
    <row r="69" spans="1:17">
      <c r="A69" s="84"/>
      <c r="B69" s="58">
        <v>2</v>
      </c>
      <c r="C69" s="59">
        <v>500</v>
      </c>
      <c r="D69" s="49">
        <v>15</v>
      </c>
      <c r="E69" s="58"/>
      <c r="F69" s="49"/>
      <c r="G69" s="58"/>
      <c r="H69" s="49"/>
      <c r="I69" s="52">
        <f t="shared" si="18"/>
        <v>4</v>
      </c>
      <c r="J69" s="53">
        <f t="shared" si="19"/>
        <v>4</v>
      </c>
      <c r="K69" s="53">
        <f t="shared" si="20"/>
        <v>0</v>
      </c>
      <c r="L69" s="53">
        <f t="shared" si="21"/>
        <v>-8</v>
      </c>
      <c r="M69" s="49">
        <f t="shared" si="22"/>
        <v>-500</v>
      </c>
      <c r="N69" s="54" t="e">
        <f t="shared" si="23"/>
        <v>#DIV/0!</v>
      </c>
      <c r="O69" s="55" t="e">
        <f t="shared" si="24"/>
        <v>#DIV/0!</v>
      </c>
      <c r="P69" s="56">
        <f t="shared" si="25"/>
        <v>-100</v>
      </c>
      <c r="Q69" s="57">
        <f t="shared" si="26"/>
        <v>-100</v>
      </c>
    </row>
    <row r="70" spans="1:17">
      <c r="A70" s="84"/>
      <c r="B70" s="58">
        <v>2</v>
      </c>
      <c r="C70" s="59">
        <f>C68</f>
        <v>500</v>
      </c>
      <c r="D70" s="49">
        <v>16</v>
      </c>
      <c r="E70" s="58"/>
      <c r="F70" s="49"/>
      <c r="G70" s="58"/>
      <c r="H70" s="49"/>
      <c r="I70" s="52">
        <f t="shared" si="18"/>
        <v>3.75</v>
      </c>
      <c r="J70" s="53">
        <f t="shared" si="19"/>
        <v>3.75</v>
      </c>
      <c r="K70" s="53">
        <f t="shared" si="20"/>
        <v>0</v>
      </c>
      <c r="L70" s="53">
        <f t="shared" si="21"/>
        <v>-7.5</v>
      </c>
      <c r="M70" s="49">
        <f t="shared" si="22"/>
        <v>-500</v>
      </c>
      <c r="N70" s="54" t="e">
        <f t="shared" si="23"/>
        <v>#DIV/0!</v>
      </c>
      <c r="O70" s="55" t="e">
        <f t="shared" si="24"/>
        <v>#DIV/0!</v>
      </c>
      <c r="P70" s="56">
        <f t="shared" si="25"/>
        <v>-100</v>
      </c>
      <c r="Q70" s="57">
        <f t="shared" si="26"/>
        <v>-100</v>
      </c>
    </row>
    <row r="71" spans="1:17">
      <c r="A71" s="84"/>
      <c r="B71" s="58">
        <v>2</v>
      </c>
      <c r="C71" s="59">
        <v>500</v>
      </c>
      <c r="D71" s="49">
        <v>18</v>
      </c>
      <c r="E71" s="58"/>
      <c r="F71" s="49"/>
      <c r="G71" s="58"/>
      <c r="H71" s="49"/>
      <c r="I71" s="52">
        <f t="shared" si="18"/>
        <v>3.3333333333333335</v>
      </c>
      <c r="J71" s="53">
        <f t="shared" si="19"/>
        <v>3.3333333333333335</v>
      </c>
      <c r="K71" s="53">
        <f t="shared" si="20"/>
        <v>0</v>
      </c>
      <c r="L71" s="53">
        <f t="shared" si="21"/>
        <v>-6.666666666666667</v>
      </c>
      <c r="M71" s="49">
        <f t="shared" si="22"/>
        <v>-500</v>
      </c>
      <c r="N71" s="54" t="e">
        <f t="shared" si="23"/>
        <v>#DIV/0!</v>
      </c>
      <c r="O71" s="55" t="e">
        <f t="shared" si="24"/>
        <v>#DIV/0!</v>
      </c>
      <c r="P71" s="56">
        <f t="shared" si="25"/>
        <v>-100</v>
      </c>
      <c r="Q71" s="57">
        <f t="shared" si="26"/>
        <v>-100</v>
      </c>
    </row>
    <row r="72" spans="1:17">
      <c r="A72" s="84"/>
      <c r="B72" s="87">
        <v>2</v>
      </c>
      <c r="C72" s="59">
        <f>C70</f>
        <v>500</v>
      </c>
      <c r="D72" s="49">
        <v>20</v>
      </c>
      <c r="E72" s="58"/>
      <c r="F72" s="49"/>
      <c r="G72" s="58"/>
      <c r="H72" s="49"/>
      <c r="I72" s="52">
        <f t="shared" si="18"/>
        <v>3</v>
      </c>
      <c r="J72" s="53">
        <f t="shared" si="19"/>
        <v>3</v>
      </c>
      <c r="K72" s="53">
        <f t="shared" si="20"/>
        <v>0</v>
      </c>
      <c r="L72" s="53">
        <f t="shared" si="21"/>
        <v>-6</v>
      </c>
      <c r="M72" s="49">
        <f t="shared" si="22"/>
        <v>-500</v>
      </c>
      <c r="N72" s="54" t="e">
        <f t="shared" si="23"/>
        <v>#DIV/0!</v>
      </c>
      <c r="O72" s="55" t="e">
        <f t="shared" si="24"/>
        <v>#DIV/0!</v>
      </c>
      <c r="P72" s="56">
        <f t="shared" si="25"/>
        <v>-100</v>
      </c>
      <c r="Q72" s="57">
        <f t="shared" si="26"/>
        <v>-100</v>
      </c>
    </row>
    <row r="73" spans="1:17">
      <c r="A73" s="84"/>
      <c r="B73" s="58">
        <v>2</v>
      </c>
      <c r="C73" s="59">
        <v>500</v>
      </c>
      <c r="D73" s="49">
        <v>25</v>
      </c>
      <c r="E73" s="58"/>
      <c r="F73" s="49"/>
      <c r="G73" s="58"/>
      <c r="H73" s="49"/>
      <c r="I73" s="52">
        <f t="shared" si="18"/>
        <v>2.4</v>
      </c>
      <c r="J73" s="53">
        <f t="shared" si="19"/>
        <v>2.4</v>
      </c>
      <c r="K73" s="53">
        <f t="shared" si="20"/>
        <v>0</v>
      </c>
      <c r="L73" s="53">
        <f t="shared" si="21"/>
        <v>-4.8</v>
      </c>
      <c r="M73" s="49">
        <f t="shared" si="22"/>
        <v>-500</v>
      </c>
      <c r="N73" s="54" t="e">
        <f t="shared" si="23"/>
        <v>#DIV/0!</v>
      </c>
      <c r="O73" s="55" t="e">
        <f t="shared" si="24"/>
        <v>#DIV/0!</v>
      </c>
      <c r="P73" s="56">
        <f t="shared" si="25"/>
        <v>-100</v>
      </c>
      <c r="Q73" s="57">
        <f t="shared" si="26"/>
        <v>-100</v>
      </c>
    </row>
    <row r="74" spans="1:17">
      <c r="A74" s="84"/>
      <c r="B74" s="58">
        <v>2</v>
      </c>
      <c r="C74" s="59">
        <v>500</v>
      </c>
      <c r="D74" s="49">
        <v>30</v>
      </c>
      <c r="E74" s="58"/>
      <c r="F74" s="49"/>
      <c r="G74" s="58"/>
      <c r="H74" s="49"/>
      <c r="I74" s="52">
        <f t="shared" si="18"/>
        <v>2</v>
      </c>
      <c r="J74" s="53">
        <f t="shared" si="19"/>
        <v>2</v>
      </c>
      <c r="K74" s="53">
        <f t="shared" si="20"/>
        <v>0</v>
      </c>
      <c r="L74" s="53">
        <f t="shared" si="21"/>
        <v>-4</v>
      </c>
      <c r="M74" s="49">
        <f t="shared" si="22"/>
        <v>-500</v>
      </c>
      <c r="N74" s="54" t="e">
        <f t="shared" si="23"/>
        <v>#DIV/0!</v>
      </c>
      <c r="O74" s="55" t="e">
        <f t="shared" si="24"/>
        <v>#DIV/0!</v>
      </c>
      <c r="P74" s="56">
        <f t="shared" si="25"/>
        <v>-100</v>
      </c>
      <c r="Q74" s="57">
        <f t="shared" si="26"/>
        <v>-100</v>
      </c>
    </row>
    <row r="75" spans="1:17">
      <c r="A75" s="25"/>
      <c r="B75" s="88">
        <v>3</v>
      </c>
      <c r="C75" s="36">
        <f>C72</f>
        <v>500</v>
      </c>
      <c r="D75" s="37">
        <v>10</v>
      </c>
      <c r="E75" s="35"/>
      <c r="F75" s="37"/>
      <c r="G75" s="35"/>
      <c r="H75" s="37"/>
      <c r="I75" s="38">
        <f t="shared" si="18"/>
        <v>6</v>
      </c>
      <c r="J75" s="39">
        <f t="shared" si="19"/>
        <v>6</v>
      </c>
      <c r="K75" s="39">
        <f t="shared" si="20"/>
        <v>0</v>
      </c>
      <c r="L75" s="39">
        <f t="shared" si="21"/>
        <v>-18</v>
      </c>
      <c r="M75" s="37">
        <f t="shared" si="22"/>
        <v>-500</v>
      </c>
      <c r="N75" s="40" t="e">
        <f t="shared" si="23"/>
        <v>#DIV/0!</v>
      </c>
      <c r="O75" s="41" t="e">
        <f t="shared" si="24"/>
        <v>#DIV/0!</v>
      </c>
      <c r="P75" s="42">
        <f t="shared" si="25"/>
        <v>-100</v>
      </c>
      <c r="Q75" s="43">
        <f t="shared" si="26"/>
        <v>-100</v>
      </c>
    </row>
    <row r="76" spans="1:17">
      <c r="A76" s="25"/>
      <c r="B76" s="35">
        <v>3</v>
      </c>
      <c r="C76" s="36">
        <f>C75</f>
        <v>500</v>
      </c>
      <c r="D76" s="37">
        <v>12</v>
      </c>
      <c r="E76" s="35"/>
      <c r="F76" s="37"/>
      <c r="G76" s="35"/>
      <c r="H76" s="37"/>
      <c r="I76" s="38">
        <f t="shared" si="18"/>
        <v>5</v>
      </c>
      <c r="J76" s="39">
        <f t="shared" si="19"/>
        <v>5</v>
      </c>
      <c r="K76" s="39">
        <f t="shared" si="20"/>
        <v>0</v>
      </c>
      <c r="L76" s="39">
        <f t="shared" si="21"/>
        <v>-15</v>
      </c>
      <c r="M76" s="37">
        <f t="shared" si="22"/>
        <v>-500</v>
      </c>
      <c r="N76" s="40" t="e">
        <f t="shared" si="23"/>
        <v>#DIV/0!</v>
      </c>
      <c r="O76" s="41" t="e">
        <f t="shared" si="24"/>
        <v>#DIV/0!</v>
      </c>
      <c r="P76" s="42">
        <f t="shared" si="25"/>
        <v>-100</v>
      </c>
      <c r="Q76" s="43">
        <f t="shared" si="26"/>
        <v>-100</v>
      </c>
    </row>
    <row r="77" spans="1:17">
      <c r="A77" s="25"/>
      <c r="B77" s="35">
        <v>3</v>
      </c>
      <c r="C77" s="36">
        <f>C76</f>
        <v>500</v>
      </c>
      <c r="D77" s="37">
        <v>14</v>
      </c>
      <c r="E77" s="35"/>
      <c r="F77" s="37"/>
      <c r="G77" s="35"/>
      <c r="H77" s="37"/>
      <c r="I77" s="38">
        <f t="shared" si="18"/>
        <v>4.2857142857142856</v>
      </c>
      <c r="J77" s="39">
        <f t="shared" si="19"/>
        <v>4.2857142857142856</v>
      </c>
      <c r="K77" s="39">
        <f t="shared" si="20"/>
        <v>0</v>
      </c>
      <c r="L77" s="39">
        <f t="shared" si="21"/>
        <v>-12.857142857142858</v>
      </c>
      <c r="M77" s="37">
        <f t="shared" si="22"/>
        <v>-500</v>
      </c>
      <c r="N77" s="40" t="e">
        <f t="shared" si="23"/>
        <v>#DIV/0!</v>
      </c>
      <c r="O77" s="41" t="e">
        <f t="shared" si="24"/>
        <v>#DIV/0!</v>
      </c>
      <c r="P77" s="42">
        <f t="shared" si="25"/>
        <v>-100</v>
      </c>
      <c r="Q77" s="43">
        <f t="shared" si="26"/>
        <v>-100</v>
      </c>
    </row>
    <row r="78" spans="1:17">
      <c r="A78" s="25"/>
      <c r="B78" s="46">
        <v>3</v>
      </c>
      <c r="C78" s="44">
        <v>500</v>
      </c>
      <c r="D78" s="45">
        <v>15</v>
      </c>
      <c r="E78" s="46"/>
      <c r="F78" s="45"/>
      <c r="G78" s="46"/>
      <c r="H78" s="45"/>
      <c r="I78" s="38">
        <f t="shared" si="18"/>
        <v>4</v>
      </c>
      <c r="J78" s="39">
        <f t="shared" si="19"/>
        <v>4</v>
      </c>
      <c r="K78" s="39">
        <f t="shared" si="20"/>
        <v>0</v>
      </c>
      <c r="L78" s="39">
        <f t="shared" si="21"/>
        <v>-12</v>
      </c>
      <c r="M78" s="37">
        <f t="shared" si="22"/>
        <v>-500</v>
      </c>
      <c r="N78" s="40" t="e">
        <f t="shared" si="23"/>
        <v>#DIV/0!</v>
      </c>
      <c r="O78" s="41" t="e">
        <f t="shared" si="24"/>
        <v>#DIV/0!</v>
      </c>
      <c r="P78" s="42">
        <f t="shared" si="25"/>
        <v>-100</v>
      </c>
      <c r="Q78" s="43">
        <f t="shared" si="26"/>
        <v>-100</v>
      </c>
    </row>
    <row r="79" spans="1:17">
      <c r="A79" s="25"/>
      <c r="B79" s="35">
        <v>3</v>
      </c>
      <c r="C79" s="36">
        <f>C77</f>
        <v>500</v>
      </c>
      <c r="D79" s="37">
        <v>16</v>
      </c>
      <c r="E79" s="35"/>
      <c r="F79" s="37"/>
      <c r="G79" s="35"/>
      <c r="H79" s="37"/>
      <c r="I79" s="38">
        <f t="shared" si="18"/>
        <v>3.75</v>
      </c>
      <c r="J79" s="39">
        <f t="shared" si="19"/>
        <v>3.75</v>
      </c>
      <c r="K79" s="39">
        <f t="shared" si="20"/>
        <v>0</v>
      </c>
      <c r="L79" s="39">
        <f t="shared" si="21"/>
        <v>-11.25</v>
      </c>
      <c r="M79" s="37">
        <f t="shared" si="22"/>
        <v>-500</v>
      </c>
      <c r="N79" s="40" t="e">
        <f t="shared" si="23"/>
        <v>#DIV/0!</v>
      </c>
      <c r="O79" s="41" t="e">
        <f t="shared" si="24"/>
        <v>#DIV/0!</v>
      </c>
      <c r="P79" s="42">
        <f t="shared" si="25"/>
        <v>-100</v>
      </c>
      <c r="Q79" s="43">
        <f t="shared" si="26"/>
        <v>-100</v>
      </c>
    </row>
    <row r="80" spans="1:17">
      <c r="A80" s="25"/>
      <c r="B80" s="35">
        <v>3</v>
      </c>
      <c r="C80" s="36">
        <v>500</v>
      </c>
      <c r="D80" s="37">
        <v>18</v>
      </c>
      <c r="E80" s="35"/>
      <c r="F80" s="37"/>
      <c r="G80" s="35"/>
      <c r="H80" s="37"/>
      <c r="I80" s="38">
        <f t="shared" si="18"/>
        <v>3.3333333333333335</v>
      </c>
      <c r="J80" s="39">
        <f t="shared" si="19"/>
        <v>3.3333333333333335</v>
      </c>
      <c r="K80" s="39">
        <f t="shared" si="20"/>
        <v>0</v>
      </c>
      <c r="L80" s="39">
        <f t="shared" si="21"/>
        <v>-10</v>
      </c>
      <c r="M80" s="37">
        <f t="shared" si="22"/>
        <v>-500</v>
      </c>
      <c r="N80" s="40" t="e">
        <f t="shared" si="23"/>
        <v>#DIV/0!</v>
      </c>
      <c r="O80" s="41" t="e">
        <f t="shared" si="24"/>
        <v>#DIV/0!</v>
      </c>
      <c r="P80" s="42">
        <f t="shared" si="25"/>
        <v>-100</v>
      </c>
      <c r="Q80" s="43">
        <f t="shared" si="26"/>
        <v>-100</v>
      </c>
    </row>
    <row r="81" spans="1:17">
      <c r="A81" s="84"/>
      <c r="B81" s="88">
        <v>3</v>
      </c>
      <c r="C81" s="36">
        <f>C79</f>
        <v>500</v>
      </c>
      <c r="D81" s="37">
        <v>20</v>
      </c>
      <c r="E81" s="35"/>
      <c r="F81" s="37"/>
      <c r="G81" s="35"/>
      <c r="H81" s="37"/>
      <c r="I81" s="38">
        <f t="shared" si="18"/>
        <v>3</v>
      </c>
      <c r="J81" s="39">
        <f t="shared" si="19"/>
        <v>3</v>
      </c>
      <c r="K81" s="39">
        <f t="shared" si="20"/>
        <v>0</v>
      </c>
      <c r="L81" s="39">
        <f t="shared" si="21"/>
        <v>-9</v>
      </c>
      <c r="M81" s="37">
        <f t="shared" si="22"/>
        <v>-500</v>
      </c>
      <c r="N81" s="40" t="e">
        <f t="shared" si="23"/>
        <v>#DIV/0!</v>
      </c>
      <c r="O81" s="41" t="e">
        <f t="shared" si="24"/>
        <v>#DIV/0!</v>
      </c>
      <c r="P81" s="42">
        <f t="shared" si="25"/>
        <v>-100</v>
      </c>
      <c r="Q81" s="43">
        <f t="shared" si="26"/>
        <v>-100</v>
      </c>
    </row>
    <row r="82" spans="1:17">
      <c r="A82" s="25"/>
      <c r="B82" s="46">
        <v>3</v>
      </c>
      <c r="C82" s="44">
        <v>500</v>
      </c>
      <c r="D82" s="45">
        <v>25</v>
      </c>
      <c r="E82" s="46"/>
      <c r="F82" s="45"/>
      <c r="G82" s="46"/>
      <c r="H82" s="45"/>
      <c r="I82" s="38">
        <f t="shared" si="18"/>
        <v>2.4</v>
      </c>
      <c r="J82" s="39">
        <f t="shared" si="19"/>
        <v>2.4</v>
      </c>
      <c r="K82" s="39">
        <f t="shared" si="20"/>
        <v>0</v>
      </c>
      <c r="L82" s="39">
        <f t="shared" si="21"/>
        <v>-7.1999999999999993</v>
      </c>
      <c r="M82" s="37">
        <f t="shared" si="22"/>
        <v>-500</v>
      </c>
      <c r="N82" s="40" t="e">
        <f t="shared" si="23"/>
        <v>#DIV/0!</v>
      </c>
      <c r="O82" s="41" t="e">
        <f t="shared" si="24"/>
        <v>#DIV/0!</v>
      </c>
      <c r="P82" s="42">
        <f t="shared" si="25"/>
        <v>-100</v>
      </c>
      <c r="Q82" s="43">
        <f t="shared" si="26"/>
        <v>-100</v>
      </c>
    </row>
    <row r="83" spans="1:17" ht="15.75" thickBot="1">
      <c r="A83" s="64"/>
      <c r="B83" s="68">
        <v>3</v>
      </c>
      <c r="C83" s="89">
        <v>500</v>
      </c>
      <c r="D83" s="67">
        <v>30</v>
      </c>
      <c r="E83" s="68"/>
      <c r="F83" s="67"/>
      <c r="G83" s="68"/>
      <c r="H83" s="67"/>
      <c r="I83" s="69">
        <f t="shared" si="18"/>
        <v>2</v>
      </c>
      <c r="J83" s="70">
        <f t="shared" si="19"/>
        <v>2</v>
      </c>
      <c r="K83" s="70">
        <f t="shared" si="20"/>
        <v>0</v>
      </c>
      <c r="L83" s="70">
        <f t="shared" si="21"/>
        <v>-6</v>
      </c>
      <c r="M83" s="71">
        <f t="shared" si="22"/>
        <v>-500</v>
      </c>
      <c r="N83" s="72" t="e">
        <f t="shared" si="23"/>
        <v>#DIV/0!</v>
      </c>
      <c r="O83" s="73" t="e">
        <f t="shared" si="24"/>
        <v>#DIV/0!</v>
      </c>
      <c r="P83" s="74">
        <f t="shared" si="25"/>
        <v>-100</v>
      </c>
      <c r="Q83" s="75">
        <f t="shared" si="26"/>
        <v>-100</v>
      </c>
    </row>
    <row r="84" spans="1:17">
      <c r="A84" s="25"/>
      <c r="B84" s="90">
        <v>1</v>
      </c>
      <c r="C84" s="76">
        <v>600</v>
      </c>
      <c r="D84" s="28">
        <v>10</v>
      </c>
      <c r="E84" s="26"/>
      <c r="F84" s="28"/>
      <c r="G84" s="26"/>
      <c r="H84" s="28"/>
      <c r="I84" s="29">
        <f t="shared" ref="I84:I110" si="27">60/D84</f>
        <v>6</v>
      </c>
      <c r="J84" s="30">
        <f t="shared" ref="J84:J110" si="28">I84/(1+G84)</f>
        <v>6</v>
      </c>
      <c r="K84" s="30">
        <f t="shared" ref="K84:K110" si="29">J84*G84</f>
        <v>0</v>
      </c>
      <c r="L84" s="30">
        <f t="shared" ref="L84:L110" si="30">K84-J84*B84</f>
        <v>-6</v>
      </c>
      <c r="M84" s="28">
        <f t="shared" ref="M84:M110" si="31">H84-C84</f>
        <v>-600</v>
      </c>
      <c r="N84" s="31" t="e">
        <f t="shared" ref="N84:N110" si="32">O84/800*60</f>
        <v>#DIV/0!</v>
      </c>
      <c r="O84" s="32" t="e">
        <f t="shared" ref="O84:O110" si="33">1000000/(ROUND((I84/(B84+1)-0.5/1000+E84/2)/F84/2*1000000,0)*2)</f>
        <v>#DIV/0!</v>
      </c>
      <c r="P84" s="33">
        <f t="shared" ref="P84:P110" si="34">M84/C84*100</f>
        <v>-100</v>
      </c>
      <c r="Q84" s="34">
        <f t="shared" ref="Q84:Q110" si="35">(G84-B84)/B84*100</f>
        <v>-100</v>
      </c>
    </row>
    <row r="85" spans="1:17">
      <c r="A85" s="25"/>
      <c r="B85" s="35">
        <v>1</v>
      </c>
      <c r="C85" s="36">
        <f>C84</f>
        <v>600</v>
      </c>
      <c r="D85" s="37">
        <v>12</v>
      </c>
      <c r="E85" s="35"/>
      <c r="F85" s="37"/>
      <c r="G85" s="35"/>
      <c r="H85" s="37"/>
      <c r="I85" s="38">
        <f t="shared" si="27"/>
        <v>5</v>
      </c>
      <c r="J85" s="39">
        <f t="shared" si="28"/>
        <v>5</v>
      </c>
      <c r="K85" s="39">
        <f t="shared" si="29"/>
        <v>0</v>
      </c>
      <c r="L85" s="39">
        <f t="shared" si="30"/>
        <v>-5</v>
      </c>
      <c r="M85" s="37">
        <f t="shared" si="31"/>
        <v>-600</v>
      </c>
      <c r="N85" s="40" t="e">
        <f t="shared" si="32"/>
        <v>#DIV/0!</v>
      </c>
      <c r="O85" s="41" t="e">
        <f t="shared" si="33"/>
        <v>#DIV/0!</v>
      </c>
      <c r="P85" s="42">
        <f t="shared" si="34"/>
        <v>-100</v>
      </c>
      <c r="Q85" s="43">
        <f t="shared" si="35"/>
        <v>-100</v>
      </c>
    </row>
    <row r="86" spans="1:17">
      <c r="A86" s="25"/>
      <c r="B86" s="35">
        <v>1</v>
      </c>
      <c r="C86" s="36">
        <f>C85</f>
        <v>600</v>
      </c>
      <c r="D86" s="37">
        <v>14</v>
      </c>
      <c r="E86" s="35"/>
      <c r="F86" s="37"/>
      <c r="G86" s="35"/>
      <c r="H86" s="37"/>
      <c r="I86" s="38">
        <f t="shared" si="27"/>
        <v>4.2857142857142856</v>
      </c>
      <c r="J86" s="39">
        <f t="shared" si="28"/>
        <v>4.2857142857142856</v>
      </c>
      <c r="K86" s="39">
        <f t="shared" si="29"/>
        <v>0</v>
      </c>
      <c r="L86" s="39">
        <f t="shared" si="30"/>
        <v>-4.2857142857142856</v>
      </c>
      <c r="M86" s="37">
        <f t="shared" si="31"/>
        <v>-600</v>
      </c>
      <c r="N86" s="40" t="e">
        <f t="shared" si="32"/>
        <v>#DIV/0!</v>
      </c>
      <c r="O86" s="41" t="e">
        <f t="shared" si="33"/>
        <v>#DIV/0!</v>
      </c>
      <c r="P86" s="42">
        <f t="shared" si="34"/>
        <v>-100</v>
      </c>
      <c r="Q86" s="43">
        <f t="shared" si="35"/>
        <v>-100</v>
      </c>
    </row>
    <row r="87" spans="1:17">
      <c r="A87" s="25"/>
      <c r="B87" s="91">
        <v>1</v>
      </c>
      <c r="C87" s="36">
        <v>600</v>
      </c>
      <c r="D87" s="37">
        <v>15</v>
      </c>
      <c r="E87" s="35"/>
      <c r="F87" s="37"/>
      <c r="G87" s="35"/>
      <c r="H87" s="37"/>
      <c r="I87" s="38">
        <f t="shared" si="27"/>
        <v>4</v>
      </c>
      <c r="J87" s="39">
        <f t="shared" si="28"/>
        <v>4</v>
      </c>
      <c r="K87" s="39">
        <f t="shared" si="29"/>
        <v>0</v>
      </c>
      <c r="L87" s="39">
        <f t="shared" si="30"/>
        <v>-4</v>
      </c>
      <c r="M87" s="37">
        <f t="shared" si="31"/>
        <v>-600</v>
      </c>
      <c r="N87" s="40" t="e">
        <f t="shared" si="32"/>
        <v>#DIV/0!</v>
      </c>
      <c r="O87" s="41" t="e">
        <f t="shared" si="33"/>
        <v>#DIV/0!</v>
      </c>
      <c r="P87" s="42">
        <f t="shared" si="34"/>
        <v>-100</v>
      </c>
      <c r="Q87" s="43">
        <f t="shared" si="35"/>
        <v>-100</v>
      </c>
    </row>
    <row r="88" spans="1:17">
      <c r="A88" s="25"/>
      <c r="B88" s="35">
        <v>1</v>
      </c>
      <c r="C88" s="36">
        <f>C86</f>
        <v>600</v>
      </c>
      <c r="D88" s="37">
        <v>16</v>
      </c>
      <c r="E88" s="35"/>
      <c r="F88" s="37"/>
      <c r="G88" s="35"/>
      <c r="H88" s="37"/>
      <c r="I88" s="38">
        <f t="shared" si="27"/>
        <v>3.75</v>
      </c>
      <c r="J88" s="39">
        <f t="shared" si="28"/>
        <v>3.75</v>
      </c>
      <c r="K88" s="39">
        <f t="shared" si="29"/>
        <v>0</v>
      </c>
      <c r="L88" s="39">
        <f t="shared" si="30"/>
        <v>-3.75</v>
      </c>
      <c r="M88" s="37">
        <f t="shared" si="31"/>
        <v>-600</v>
      </c>
      <c r="N88" s="40" t="e">
        <f t="shared" si="32"/>
        <v>#DIV/0!</v>
      </c>
      <c r="O88" s="41" t="e">
        <f t="shared" si="33"/>
        <v>#DIV/0!</v>
      </c>
      <c r="P88" s="42">
        <f t="shared" si="34"/>
        <v>-100</v>
      </c>
      <c r="Q88" s="43">
        <f t="shared" si="35"/>
        <v>-100</v>
      </c>
    </row>
    <row r="89" spans="1:17">
      <c r="A89" s="25"/>
      <c r="B89" s="35">
        <v>1</v>
      </c>
      <c r="C89" s="36">
        <v>600</v>
      </c>
      <c r="D89" s="37">
        <v>18</v>
      </c>
      <c r="E89" s="35"/>
      <c r="F89" s="37"/>
      <c r="G89" s="35"/>
      <c r="H89" s="37"/>
      <c r="I89" s="38">
        <f t="shared" si="27"/>
        <v>3.3333333333333335</v>
      </c>
      <c r="J89" s="39">
        <f t="shared" si="28"/>
        <v>3.3333333333333335</v>
      </c>
      <c r="K89" s="39">
        <f t="shared" si="29"/>
        <v>0</v>
      </c>
      <c r="L89" s="39">
        <f t="shared" si="30"/>
        <v>-3.3333333333333335</v>
      </c>
      <c r="M89" s="37">
        <f t="shared" si="31"/>
        <v>-600</v>
      </c>
      <c r="N89" s="40" t="e">
        <f t="shared" si="32"/>
        <v>#DIV/0!</v>
      </c>
      <c r="O89" s="41" t="e">
        <f t="shared" si="33"/>
        <v>#DIV/0!</v>
      </c>
      <c r="P89" s="42">
        <f t="shared" si="34"/>
        <v>-100</v>
      </c>
      <c r="Q89" s="43">
        <f t="shared" si="35"/>
        <v>-100</v>
      </c>
    </row>
    <row r="90" spans="1:17">
      <c r="A90" s="25"/>
      <c r="B90" s="35">
        <v>1</v>
      </c>
      <c r="C90" s="36">
        <f>C88</f>
        <v>600</v>
      </c>
      <c r="D90" s="37">
        <v>20</v>
      </c>
      <c r="E90" s="35"/>
      <c r="F90" s="37"/>
      <c r="G90" s="35"/>
      <c r="H90" s="37"/>
      <c r="I90" s="38">
        <f t="shared" si="27"/>
        <v>3</v>
      </c>
      <c r="J90" s="39">
        <f t="shared" si="28"/>
        <v>3</v>
      </c>
      <c r="K90" s="39">
        <f t="shared" si="29"/>
        <v>0</v>
      </c>
      <c r="L90" s="39">
        <f t="shared" si="30"/>
        <v>-3</v>
      </c>
      <c r="M90" s="37">
        <f t="shared" si="31"/>
        <v>-600</v>
      </c>
      <c r="N90" s="40" t="e">
        <f t="shared" si="32"/>
        <v>#DIV/0!</v>
      </c>
      <c r="O90" s="41" t="e">
        <f t="shared" si="33"/>
        <v>#DIV/0!</v>
      </c>
      <c r="P90" s="42">
        <f t="shared" si="34"/>
        <v>-100</v>
      </c>
      <c r="Q90" s="43">
        <f t="shared" si="35"/>
        <v>-100</v>
      </c>
    </row>
    <row r="91" spans="1:17">
      <c r="A91" s="25"/>
      <c r="B91" s="91">
        <v>1</v>
      </c>
      <c r="C91" s="36">
        <v>600</v>
      </c>
      <c r="D91" s="37">
        <v>25</v>
      </c>
      <c r="E91" s="35"/>
      <c r="F91" s="37"/>
      <c r="G91" s="35"/>
      <c r="H91" s="37"/>
      <c r="I91" s="38">
        <f t="shared" si="27"/>
        <v>2.4</v>
      </c>
      <c r="J91" s="39">
        <f t="shared" si="28"/>
        <v>2.4</v>
      </c>
      <c r="K91" s="39">
        <f t="shared" si="29"/>
        <v>0</v>
      </c>
      <c r="L91" s="39">
        <f t="shared" si="30"/>
        <v>-2.4</v>
      </c>
      <c r="M91" s="37">
        <f t="shared" si="31"/>
        <v>-600</v>
      </c>
      <c r="N91" s="40" t="e">
        <f t="shared" si="32"/>
        <v>#DIV/0!</v>
      </c>
      <c r="O91" s="41" t="e">
        <f t="shared" si="33"/>
        <v>#DIV/0!</v>
      </c>
      <c r="P91" s="42">
        <f t="shared" si="34"/>
        <v>-100</v>
      </c>
      <c r="Q91" s="43">
        <f t="shared" si="35"/>
        <v>-100</v>
      </c>
    </row>
    <row r="92" spans="1:17">
      <c r="A92" s="25"/>
      <c r="B92" s="35">
        <v>1</v>
      </c>
      <c r="C92" s="36">
        <v>600</v>
      </c>
      <c r="D92" s="37">
        <v>30</v>
      </c>
      <c r="E92" s="35"/>
      <c r="F92" s="37"/>
      <c r="G92" s="35"/>
      <c r="H92" s="37"/>
      <c r="I92" s="38">
        <f t="shared" si="27"/>
        <v>2</v>
      </c>
      <c r="J92" s="39">
        <f t="shared" si="28"/>
        <v>2</v>
      </c>
      <c r="K92" s="39">
        <f t="shared" si="29"/>
        <v>0</v>
      </c>
      <c r="L92" s="39">
        <f t="shared" si="30"/>
        <v>-2</v>
      </c>
      <c r="M92" s="37">
        <f t="shared" si="31"/>
        <v>-600</v>
      </c>
      <c r="N92" s="40" t="e">
        <f t="shared" si="32"/>
        <v>#DIV/0!</v>
      </c>
      <c r="O92" s="41" t="e">
        <f t="shared" si="33"/>
        <v>#DIV/0!</v>
      </c>
      <c r="P92" s="42">
        <f t="shared" si="34"/>
        <v>-100</v>
      </c>
      <c r="Q92" s="43">
        <f t="shared" si="35"/>
        <v>-100</v>
      </c>
    </row>
    <row r="93" spans="1:17">
      <c r="A93" s="25"/>
      <c r="B93" s="92">
        <v>2</v>
      </c>
      <c r="C93" s="59">
        <f>C90</f>
        <v>600</v>
      </c>
      <c r="D93" s="49">
        <v>10</v>
      </c>
      <c r="E93" s="58"/>
      <c r="F93" s="49"/>
      <c r="G93" s="58"/>
      <c r="H93" s="49"/>
      <c r="I93" s="52">
        <f t="shared" si="27"/>
        <v>6</v>
      </c>
      <c r="J93" s="53">
        <f t="shared" si="28"/>
        <v>6</v>
      </c>
      <c r="K93" s="53">
        <f t="shared" si="29"/>
        <v>0</v>
      </c>
      <c r="L93" s="53">
        <f t="shared" si="30"/>
        <v>-12</v>
      </c>
      <c r="M93" s="49">
        <f t="shared" si="31"/>
        <v>-600</v>
      </c>
      <c r="N93" s="54" t="e">
        <f t="shared" si="32"/>
        <v>#DIV/0!</v>
      </c>
      <c r="O93" s="55" t="e">
        <f t="shared" si="33"/>
        <v>#DIV/0!</v>
      </c>
      <c r="P93" s="56">
        <f t="shared" si="34"/>
        <v>-100</v>
      </c>
      <c r="Q93" s="57">
        <f t="shared" si="35"/>
        <v>-100</v>
      </c>
    </row>
    <row r="94" spans="1:17">
      <c r="A94" s="25"/>
      <c r="B94" s="58">
        <v>2</v>
      </c>
      <c r="C94" s="59">
        <f>C93</f>
        <v>600</v>
      </c>
      <c r="D94" s="49">
        <v>12</v>
      </c>
      <c r="E94" s="58"/>
      <c r="F94" s="49"/>
      <c r="G94" s="58"/>
      <c r="H94" s="49"/>
      <c r="I94" s="52">
        <f t="shared" si="27"/>
        <v>5</v>
      </c>
      <c r="J94" s="53">
        <f t="shared" si="28"/>
        <v>5</v>
      </c>
      <c r="K94" s="53">
        <f t="shared" si="29"/>
        <v>0</v>
      </c>
      <c r="L94" s="53">
        <f t="shared" si="30"/>
        <v>-10</v>
      </c>
      <c r="M94" s="49">
        <f t="shared" si="31"/>
        <v>-600</v>
      </c>
      <c r="N94" s="54" t="e">
        <f t="shared" si="32"/>
        <v>#DIV/0!</v>
      </c>
      <c r="O94" s="55" t="e">
        <f t="shared" si="33"/>
        <v>#DIV/0!</v>
      </c>
      <c r="P94" s="56">
        <f t="shared" si="34"/>
        <v>-100</v>
      </c>
      <c r="Q94" s="57">
        <f t="shared" si="35"/>
        <v>-100</v>
      </c>
    </row>
    <row r="95" spans="1:17">
      <c r="A95" s="25"/>
      <c r="B95" s="58">
        <v>2</v>
      </c>
      <c r="C95" s="59">
        <f>C94</f>
        <v>600</v>
      </c>
      <c r="D95" s="49">
        <v>14</v>
      </c>
      <c r="E95" s="58"/>
      <c r="F95" s="49"/>
      <c r="G95" s="58"/>
      <c r="H95" s="49"/>
      <c r="I95" s="52">
        <f t="shared" si="27"/>
        <v>4.2857142857142856</v>
      </c>
      <c r="J95" s="53">
        <f t="shared" si="28"/>
        <v>4.2857142857142856</v>
      </c>
      <c r="K95" s="53">
        <f t="shared" si="29"/>
        <v>0</v>
      </c>
      <c r="L95" s="53">
        <f t="shared" si="30"/>
        <v>-8.5714285714285712</v>
      </c>
      <c r="M95" s="49">
        <f t="shared" si="31"/>
        <v>-600</v>
      </c>
      <c r="N95" s="54" t="e">
        <f t="shared" si="32"/>
        <v>#DIV/0!</v>
      </c>
      <c r="O95" s="55" t="e">
        <f t="shared" si="33"/>
        <v>#DIV/0!</v>
      </c>
      <c r="P95" s="56">
        <f t="shared" si="34"/>
        <v>-100</v>
      </c>
      <c r="Q95" s="57">
        <f t="shared" si="35"/>
        <v>-100</v>
      </c>
    </row>
    <row r="96" spans="1:17">
      <c r="A96" s="25"/>
      <c r="B96" s="58">
        <v>2</v>
      </c>
      <c r="C96" s="59">
        <v>600</v>
      </c>
      <c r="D96" s="49">
        <v>15</v>
      </c>
      <c r="E96" s="58"/>
      <c r="F96" s="49"/>
      <c r="G96" s="58"/>
      <c r="H96" s="49"/>
      <c r="I96" s="52">
        <f t="shared" si="27"/>
        <v>4</v>
      </c>
      <c r="J96" s="53">
        <f t="shared" si="28"/>
        <v>4</v>
      </c>
      <c r="K96" s="53">
        <f t="shared" si="29"/>
        <v>0</v>
      </c>
      <c r="L96" s="53">
        <f t="shared" si="30"/>
        <v>-8</v>
      </c>
      <c r="M96" s="49">
        <f t="shared" si="31"/>
        <v>-600</v>
      </c>
      <c r="N96" s="54" t="e">
        <f t="shared" si="32"/>
        <v>#DIV/0!</v>
      </c>
      <c r="O96" s="55" t="e">
        <f t="shared" si="33"/>
        <v>#DIV/0!</v>
      </c>
      <c r="P96" s="56">
        <f t="shared" si="34"/>
        <v>-100</v>
      </c>
      <c r="Q96" s="57">
        <f t="shared" si="35"/>
        <v>-100</v>
      </c>
    </row>
    <row r="97" spans="1:17">
      <c r="A97" s="25"/>
      <c r="B97" s="58">
        <v>2</v>
      </c>
      <c r="C97" s="59">
        <f>C95</f>
        <v>600</v>
      </c>
      <c r="D97" s="49">
        <v>16</v>
      </c>
      <c r="E97" s="58"/>
      <c r="F97" s="49"/>
      <c r="G97" s="58"/>
      <c r="H97" s="49"/>
      <c r="I97" s="52">
        <f t="shared" si="27"/>
        <v>3.75</v>
      </c>
      <c r="J97" s="53">
        <f t="shared" si="28"/>
        <v>3.75</v>
      </c>
      <c r="K97" s="53">
        <f t="shared" si="29"/>
        <v>0</v>
      </c>
      <c r="L97" s="53">
        <f t="shared" si="30"/>
        <v>-7.5</v>
      </c>
      <c r="M97" s="49">
        <f t="shared" si="31"/>
        <v>-600</v>
      </c>
      <c r="N97" s="54" t="e">
        <f t="shared" si="32"/>
        <v>#DIV/0!</v>
      </c>
      <c r="O97" s="55" t="e">
        <f t="shared" si="33"/>
        <v>#DIV/0!</v>
      </c>
      <c r="P97" s="56">
        <f t="shared" si="34"/>
        <v>-100</v>
      </c>
      <c r="Q97" s="57">
        <f t="shared" si="35"/>
        <v>-100</v>
      </c>
    </row>
    <row r="98" spans="1:17">
      <c r="A98" s="25"/>
      <c r="B98" s="58">
        <v>2</v>
      </c>
      <c r="C98" s="59">
        <v>600</v>
      </c>
      <c r="D98" s="49">
        <v>18</v>
      </c>
      <c r="E98" s="58"/>
      <c r="F98" s="49"/>
      <c r="G98" s="58"/>
      <c r="H98" s="49"/>
      <c r="I98" s="52">
        <f t="shared" si="27"/>
        <v>3.3333333333333335</v>
      </c>
      <c r="J98" s="53">
        <f t="shared" si="28"/>
        <v>3.3333333333333335</v>
      </c>
      <c r="K98" s="53">
        <f t="shared" si="29"/>
        <v>0</v>
      </c>
      <c r="L98" s="53">
        <f t="shared" si="30"/>
        <v>-6.666666666666667</v>
      </c>
      <c r="M98" s="49">
        <f t="shared" si="31"/>
        <v>-600</v>
      </c>
      <c r="N98" s="54" t="e">
        <f t="shared" si="32"/>
        <v>#DIV/0!</v>
      </c>
      <c r="O98" s="55" t="e">
        <f t="shared" si="33"/>
        <v>#DIV/0!</v>
      </c>
      <c r="P98" s="56">
        <f t="shared" si="34"/>
        <v>-100</v>
      </c>
      <c r="Q98" s="57">
        <f t="shared" si="35"/>
        <v>-100</v>
      </c>
    </row>
    <row r="99" spans="1:17">
      <c r="A99" s="25"/>
      <c r="B99" s="91">
        <v>2</v>
      </c>
      <c r="C99" s="59">
        <f>C97</f>
        <v>600</v>
      </c>
      <c r="D99" s="49">
        <v>20</v>
      </c>
      <c r="E99" s="58"/>
      <c r="F99" s="49"/>
      <c r="G99" s="58"/>
      <c r="H99" s="49"/>
      <c r="I99" s="52">
        <f t="shared" si="27"/>
        <v>3</v>
      </c>
      <c r="J99" s="53">
        <f t="shared" si="28"/>
        <v>3</v>
      </c>
      <c r="K99" s="53">
        <f t="shared" si="29"/>
        <v>0</v>
      </c>
      <c r="L99" s="53">
        <f t="shared" si="30"/>
        <v>-6</v>
      </c>
      <c r="M99" s="49">
        <f t="shared" si="31"/>
        <v>-600</v>
      </c>
      <c r="N99" s="54" t="e">
        <f t="shared" si="32"/>
        <v>#DIV/0!</v>
      </c>
      <c r="O99" s="55" t="e">
        <f t="shared" si="33"/>
        <v>#DIV/0!</v>
      </c>
      <c r="P99" s="56">
        <f t="shared" si="34"/>
        <v>-100</v>
      </c>
      <c r="Q99" s="57">
        <f t="shared" si="35"/>
        <v>-100</v>
      </c>
    </row>
    <row r="100" spans="1:17">
      <c r="A100" s="25"/>
      <c r="B100" s="58">
        <v>2</v>
      </c>
      <c r="C100" s="59">
        <v>600</v>
      </c>
      <c r="D100" s="49">
        <v>25</v>
      </c>
      <c r="E100" s="58"/>
      <c r="F100" s="49"/>
      <c r="G100" s="58"/>
      <c r="H100" s="49"/>
      <c r="I100" s="52">
        <f t="shared" si="27"/>
        <v>2.4</v>
      </c>
      <c r="J100" s="53">
        <f t="shared" si="28"/>
        <v>2.4</v>
      </c>
      <c r="K100" s="53">
        <f t="shared" si="29"/>
        <v>0</v>
      </c>
      <c r="L100" s="53">
        <f t="shared" si="30"/>
        <v>-4.8</v>
      </c>
      <c r="M100" s="49">
        <f t="shared" si="31"/>
        <v>-600</v>
      </c>
      <c r="N100" s="54" t="e">
        <f t="shared" si="32"/>
        <v>#DIV/0!</v>
      </c>
      <c r="O100" s="55" t="e">
        <f t="shared" si="33"/>
        <v>#DIV/0!</v>
      </c>
      <c r="P100" s="56">
        <f t="shared" si="34"/>
        <v>-100</v>
      </c>
      <c r="Q100" s="57">
        <f t="shared" si="35"/>
        <v>-100</v>
      </c>
    </row>
    <row r="101" spans="1:17">
      <c r="A101" s="25"/>
      <c r="B101" s="93">
        <v>2</v>
      </c>
      <c r="C101" s="59">
        <v>600</v>
      </c>
      <c r="D101" s="49">
        <v>30</v>
      </c>
      <c r="E101" s="58"/>
      <c r="F101" s="49"/>
      <c r="G101" s="58"/>
      <c r="H101" s="49"/>
      <c r="I101" s="52">
        <f t="shared" si="27"/>
        <v>2</v>
      </c>
      <c r="J101" s="53">
        <f t="shared" si="28"/>
        <v>2</v>
      </c>
      <c r="K101" s="53">
        <f t="shared" si="29"/>
        <v>0</v>
      </c>
      <c r="L101" s="53">
        <f t="shared" si="30"/>
        <v>-4</v>
      </c>
      <c r="M101" s="49">
        <f t="shared" si="31"/>
        <v>-600</v>
      </c>
      <c r="N101" s="54" t="e">
        <f t="shared" si="32"/>
        <v>#DIV/0!</v>
      </c>
      <c r="O101" s="55" t="e">
        <f t="shared" si="33"/>
        <v>#DIV/0!</v>
      </c>
      <c r="P101" s="56">
        <f t="shared" si="34"/>
        <v>-100</v>
      </c>
      <c r="Q101" s="57">
        <f t="shared" si="35"/>
        <v>-100</v>
      </c>
    </row>
    <row r="102" spans="1:17">
      <c r="A102" s="25"/>
      <c r="B102" s="91">
        <v>3</v>
      </c>
      <c r="C102" s="36">
        <f>C99</f>
        <v>600</v>
      </c>
      <c r="D102" s="37">
        <v>10</v>
      </c>
      <c r="E102" s="35"/>
      <c r="F102" s="37"/>
      <c r="G102" s="35"/>
      <c r="H102" s="37"/>
      <c r="I102" s="38">
        <f t="shared" si="27"/>
        <v>6</v>
      </c>
      <c r="J102" s="39">
        <f t="shared" si="28"/>
        <v>6</v>
      </c>
      <c r="K102" s="39">
        <f t="shared" si="29"/>
        <v>0</v>
      </c>
      <c r="L102" s="39">
        <f t="shared" si="30"/>
        <v>-18</v>
      </c>
      <c r="M102" s="37">
        <f t="shared" si="31"/>
        <v>-600</v>
      </c>
      <c r="N102" s="40" t="e">
        <f t="shared" si="32"/>
        <v>#DIV/0!</v>
      </c>
      <c r="O102" s="41" t="e">
        <f t="shared" si="33"/>
        <v>#DIV/0!</v>
      </c>
      <c r="P102" s="42">
        <f t="shared" si="34"/>
        <v>-100</v>
      </c>
      <c r="Q102" s="43">
        <f t="shared" si="35"/>
        <v>-100</v>
      </c>
    </row>
    <row r="103" spans="1:17">
      <c r="A103" s="25"/>
      <c r="B103" s="35">
        <v>3</v>
      </c>
      <c r="C103" s="36">
        <f>C102</f>
        <v>600</v>
      </c>
      <c r="D103" s="37">
        <v>12</v>
      </c>
      <c r="E103" s="35"/>
      <c r="F103" s="37"/>
      <c r="G103" s="35"/>
      <c r="H103" s="37"/>
      <c r="I103" s="38">
        <f t="shared" si="27"/>
        <v>5</v>
      </c>
      <c r="J103" s="39">
        <f t="shared" si="28"/>
        <v>5</v>
      </c>
      <c r="K103" s="39">
        <f t="shared" si="29"/>
        <v>0</v>
      </c>
      <c r="L103" s="39">
        <f t="shared" si="30"/>
        <v>-15</v>
      </c>
      <c r="M103" s="37">
        <f t="shared" si="31"/>
        <v>-600</v>
      </c>
      <c r="N103" s="40" t="e">
        <f t="shared" si="32"/>
        <v>#DIV/0!</v>
      </c>
      <c r="O103" s="41" t="e">
        <f t="shared" si="33"/>
        <v>#DIV/0!</v>
      </c>
      <c r="P103" s="42">
        <f t="shared" si="34"/>
        <v>-100</v>
      </c>
      <c r="Q103" s="43">
        <f t="shared" si="35"/>
        <v>-100</v>
      </c>
    </row>
    <row r="104" spans="1:17">
      <c r="A104" s="25"/>
      <c r="B104" s="35">
        <v>3</v>
      </c>
      <c r="C104" s="36">
        <f>C103</f>
        <v>600</v>
      </c>
      <c r="D104" s="37">
        <v>14</v>
      </c>
      <c r="E104" s="35"/>
      <c r="F104" s="37"/>
      <c r="G104" s="35"/>
      <c r="H104" s="37"/>
      <c r="I104" s="38">
        <f t="shared" si="27"/>
        <v>4.2857142857142856</v>
      </c>
      <c r="J104" s="39">
        <f t="shared" si="28"/>
        <v>4.2857142857142856</v>
      </c>
      <c r="K104" s="39">
        <f t="shared" si="29"/>
        <v>0</v>
      </c>
      <c r="L104" s="39">
        <f t="shared" si="30"/>
        <v>-12.857142857142858</v>
      </c>
      <c r="M104" s="37">
        <f t="shared" si="31"/>
        <v>-600</v>
      </c>
      <c r="N104" s="40" t="e">
        <f t="shared" si="32"/>
        <v>#DIV/0!</v>
      </c>
      <c r="O104" s="41" t="e">
        <f t="shared" si="33"/>
        <v>#DIV/0!</v>
      </c>
      <c r="P104" s="42">
        <f t="shared" si="34"/>
        <v>-100</v>
      </c>
      <c r="Q104" s="43">
        <f t="shared" si="35"/>
        <v>-100</v>
      </c>
    </row>
    <row r="105" spans="1:17">
      <c r="A105" s="25"/>
      <c r="B105" s="35">
        <v>3</v>
      </c>
      <c r="C105" s="36">
        <v>600</v>
      </c>
      <c r="D105" s="37">
        <v>15</v>
      </c>
      <c r="E105" s="35"/>
      <c r="F105" s="37"/>
      <c r="G105" s="35"/>
      <c r="H105" s="37"/>
      <c r="I105" s="38">
        <f t="shared" si="27"/>
        <v>4</v>
      </c>
      <c r="J105" s="39">
        <f t="shared" si="28"/>
        <v>4</v>
      </c>
      <c r="K105" s="39">
        <f t="shared" si="29"/>
        <v>0</v>
      </c>
      <c r="L105" s="39">
        <f t="shared" si="30"/>
        <v>-12</v>
      </c>
      <c r="M105" s="37">
        <f t="shared" si="31"/>
        <v>-600</v>
      </c>
      <c r="N105" s="40" t="e">
        <f t="shared" si="32"/>
        <v>#DIV/0!</v>
      </c>
      <c r="O105" s="41" t="e">
        <f t="shared" si="33"/>
        <v>#DIV/0!</v>
      </c>
      <c r="P105" s="42">
        <f t="shared" si="34"/>
        <v>-100</v>
      </c>
      <c r="Q105" s="43">
        <f t="shared" si="35"/>
        <v>-100</v>
      </c>
    </row>
    <row r="106" spans="1:17">
      <c r="A106" s="25"/>
      <c r="B106" s="91">
        <v>3</v>
      </c>
      <c r="C106" s="36">
        <f>C104</f>
        <v>600</v>
      </c>
      <c r="D106" s="37">
        <v>16</v>
      </c>
      <c r="E106" s="35"/>
      <c r="F106" s="37"/>
      <c r="G106" s="35"/>
      <c r="H106" s="37"/>
      <c r="I106" s="38">
        <f t="shared" si="27"/>
        <v>3.75</v>
      </c>
      <c r="J106" s="39">
        <f t="shared" si="28"/>
        <v>3.75</v>
      </c>
      <c r="K106" s="39">
        <f t="shared" si="29"/>
        <v>0</v>
      </c>
      <c r="L106" s="39">
        <f t="shared" si="30"/>
        <v>-11.25</v>
      </c>
      <c r="M106" s="37">
        <f t="shared" si="31"/>
        <v>-600</v>
      </c>
      <c r="N106" s="40" t="e">
        <f t="shared" si="32"/>
        <v>#DIV/0!</v>
      </c>
      <c r="O106" s="41" t="e">
        <f t="shared" si="33"/>
        <v>#DIV/0!</v>
      </c>
      <c r="P106" s="42">
        <f t="shared" si="34"/>
        <v>-100</v>
      </c>
      <c r="Q106" s="43">
        <f t="shared" si="35"/>
        <v>-100</v>
      </c>
    </row>
    <row r="107" spans="1:17">
      <c r="A107" s="25"/>
      <c r="B107" s="35">
        <v>3</v>
      </c>
      <c r="C107" s="36">
        <v>600</v>
      </c>
      <c r="D107" s="37">
        <v>18</v>
      </c>
      <c r="E107" s="35"/>
      <c r="F107" s="37"/>
      <c r="G107" s="35"/>
      <c r="H107" s="37"/>
      <c r="I107" s="38">
        <f t="shared" si="27"/>
        <v>3.3333333333333335</v>
      </c>
      <c r="J107" s="39">
        <f t="shared" si="28"/>
        <v>3.3333333333333335</v>
      </c>
      <c r="K107" s="39">
        <f t="shared" si="29"/>
        <v>0</v>
      </c>
      <c r="L107" s="39">
        <f t="shared" si="30"/>
        <v>-10</v>
      </c>
      <c r="M107" s="37">
        <f t="shared" si="31"/>
        <v>-600</v>
      </c>
      <c r="N107" s="40" t="e">
        <f t="shared" si="32"/>
        <v>#DIV/0!</v>
      </c>
      <c r="O107" s="41" t="e">
        <f t="shared" si="33"/>
        <v>#DIV/0!</v>
      </c>
      <c r="P107" s="42">
        <f t="shared" si="34"/>
        <v>-100</v>
      </c>
      <c r="Q107" s="43">
        <f t="shared" si="35"/>
        <v>-100</v>
      </c>
    </row>
    <row r="108" spans="1:17">
      <c r="A108" s="25"/>
      <c r="B108" s="35">
        <v>3</v>
      </c>
      <c r="C108" s="36">
        <f>C106</f>
        <v>600</v>
      </c>
      <c r="D108" s="37">
        <v>20</v>
      </c>
      <c r="E108" s="35"/>
      <c r="F108" s="37"/>
      <c r="G108" s="35"/>
      <c r="H108" s="37"/>
      <c r="I108" s="38">
        <f t="shared" si="27"/>
        <v>3</v>
      </c>
      <c r="J108" s="39">
        <f t="shared" si="28"/>
        <v>3</v>
      </c>
      <c r="K108" s="39">
        <f t="shared" si="29"/>
        <v>0</v>
      </c>
      <c r="L108" s="39">
        <f t="shared" si="30"/>
        <v>-9</v>
      </c>
      <c r="M108" s="37">
        <f t="shared" si="31"/>
        <v>-600</v>
      </c>
      <c r="N108" s="40" t="e">
        <f t="shared" si="32"/>
        <v>#DIV/0!</v>
      </c>
      <c r="O108" s="41" t="e">
        <f t="shared" si="33"/>
        <v>#DIV/0!</v>
      </c>
      <c r="P108" s="42">
        <f t="shared" si="34"/>
        <v>-100</v>
      </c>
      <c r="Q108" s="43">
        <f t="shared" si="35"/>
        <v>-100</v>
      </c>
    </row>
    <row r="109" spans="1:17">
      <c r="A109" s="25"/>
      <c r="B109" s="35">
        <v>3</v>
      </c>
      <c r="C109" s="36">
        <v>600</v>
      </c>
      <c r="D109" s="37">
        <v>25</v>
      </c>
      <c r="E109" s="35"/>
      <c r="F109" s="37"/>
      <c r="G109" s="35"/>
      <c r="H109" s="37"/>
      <c r="I109" s="38">
        <f t="shared" si="27"/>
        <v>2.4</v>
      </c>
      <c r="J109" s="39">
        <f t="shared" si="28"/>
        <v>2.4</v>
      </c>
      <c r="K109" s="39">
        <f t="shared" si="29"/>
        <v>0</v>
      </c>
      <c r="L109" s="39">
        <f t="shared" si="30"/>
        <v>-7.1999999999999993</v>
      </c>
      <c r="M109" s="37">
        <f t="shared" si="31"/>
        <v>-600</v>
      </c>
      <c r="N109" s="40" t="e">
        <f t="shared" si="32"/>
        <v>#DIV/0!</v>
      </c>
      <c r="O109" s="41" t="e">
        <f t="shared" si="33"/>
        <v>#DIV/0!</v>
      </c>
      <c r="P109" s="42">
        <f t="shared" si="34"/>
        <v>-100</v>
      </c>
      <c r="Q109" s="43">
        <f t="shared" si="35"/>
        <v>-100</v>
      </c>
    </row>
    <row r="110" spans="1:17" ht="15.75" thickBot="1">
      <c r="A110" s="64" t="s">
        <v>29</v>
      </c>
      <c r="B110" s="94">
        <v>3</v>
      </c>
      <c r="C110" s="95">
        <v>600</v>
      </c>
      <c r="D110" s="71">
        <v>30</v>
      </c>
      <c r="E110" s="94"/>
      <c r="F110" s="71"/>
      <c r="G110" s="94"/>
      <c r="H110" s="71"/>
      <c r="I110" s="69">
        <f t="shared" si="27"/>
        <v>2</v>
      </c>
      <c r="J110" s="70">
        <f t="shared" si="28"/>
        <v>2</v>
      </c>
      <c r="K110" s="70">
        <f t="shared" si="29"/>
        <v>0</v>
      </c>
      <c r="L110" s="70">
        <f t="shared" si="30"/>
        <v>-6</v>
      </c>
      <c r="M110" s="71">
        <f t="shared" si="31"/>
        <v>-600</v>
      </c>
      <c r="N110" s="72" t="e">
        <f t="shared" si="32"/>
        <v>#DIV/0!</v>
      </c>
      <c r="O110" s="73" t="e">
        <f t="shared" si="33"/>
        <v>#DIV/0!</v>
      </c>
      <c r="P110" s="74">
        <f t="shared" si="34"/>
        <v>-100</v>
      </c>
      <c r="Q110" s="75">
        <f t="shared" si="35"/>
        <v>-100</v>
      </c>
    </row>
    <row r="112" spans="1:17">
      <c r="C112" s="97" t="s">
        <v>25</v>
      </c>
    </row>
    <row r="113" spans="1:17">
      <c r="C113" s="97" t="s">
        <v>26</v>
      </c>
    </row>
    <row r="116" spans="1:17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</row>
    <row r="117" spans="1: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</row>
    <row r="118" spans="1:17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</row>
    <row r="119" spans="1:17">
      <c r="A119" s="98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9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</row>
    <row r="122" spans="1:17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</row>
    <row r="123" spans="1:17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</row>
    <row r="124" spans="1:17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</row>
    <row r="125" spans="1:17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</row>
    <row r="126" spans="1:17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</row>
    <row r="127" spans="1:1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</row>
    <row r="128" spans="1:17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</row>
    <row r="129" spans="1:17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</row>
    <row r="130" spans="1:17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</row>
    <row r="131" spans="1:17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</row>
    <row r="132" spans="1:17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</row>
    <row r="133" spans="1:17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</row>
    <row r="134" spans="1:17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</row>
    <row r="135" spans="1:17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</row>
    <row r="136" spans="1:17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</row>
    <row r="137" spans="1:1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</row>
    <row r="138" spans="1:17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</row>
    <row r="139" spans="1:17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</row>
    <row r="140" spans="1:17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</row>
    <row r="141" spans="1:17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</row>
    <row r="142" spans="1:17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</row>
    <row r="143" spans="1:17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</row>
    <row r="144" spans="1:17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</row>
    <row r="145" spans="1:17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</row>
    <row r="146" spans="1:17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</row>
    <row r="147" spans="1:1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</row>
    <row r="148" spans="1:17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</row>
    <row r="149" spans="1:17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</row>
    <row r="150" spans="1:17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</row>
    <row r="151" spans="1:17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</row>
    <row r="152" spans="1:17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</row>
    <row r="153" spans="1:17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</row>
    <row r="154" spans="1:17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</row>
    <row r="155" spans="1:17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</row>
    <row r="156" spans="1:17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</row>
    <row r="157" spans="1:1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</row>
    <row r="158" spans="1:17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</row>
    <row r="159" spans="1:17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</row>
    <row r="160" spans="1:17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</row>
    <row r="161" spans="1:17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</row>
    <row r="162" spans="1:17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</row>
    <row r="163" spans="1:17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</row>
    <row r="164" spans="1:17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</row>
    <row r="165" spans="1:17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</row>
    <row r="166" spans="1:17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</row>
    <row r="167" spans="1:1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</row>
    <row r="168" spans="1:17">
      <c r="A168" s="98"/>
      <c r="B168" s="9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</row>
    <row r="169" spans="1:17">
      <c r="A169" s="98"/>
      <c r="B169" s="9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</row>
    <row r="170" spans="1:17">
      <c r="A170" s="98"/>
      <c r="B170" s="9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</row>
    <row r="171" spans="1:17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</row>
  </sheetData>
  <mergeCells count="11">
    <mergeCell ref="A1:A2"/>
    <mergeCell ref="B1:D1"/>
    <mergeCell ref="G1:H1"/>
    <mergeCell ref="E1:F1"/>
    <mergeCell ref="I1:M1"/>
    <mergeCell ref="N1:Q1"/>
    <mergeCell ref="B119:D119"/>
    <mergeCell ref="G119:H119"/>
    <mergeCell ref="E119:F119"/>
    <mergeCell ref="I119:M119"/>
    <mergeCell ref="N119:Q119"/>
  </mergeCells>
  <conditionalFormatting sqref="A3:Q110">
    <cfRule type="expression" dxfId="7" priority="1">
      <formula>$A3="v"</formula>
    </cfRule>
  </conditionalFormatting>
  <conditionalFormatting sqref="B3:Q110">
    <cfRule type="expression" dxfId="6" priority="2">
      <formula>$B3=2</formula>
    </cfRule>
  </conditionalFormatting>
  <conditionalFormatting sqref="B12:F16 B3:H11 I3:Q110 B17:H110">
    <cfRule type="expression" dxfId="5" priority="3">
      <formula>OR($B3=1,$B3=3)</formula>
    </cfRule>
    <cfRule type="expression" dxfId="4" priority="4">
      <formula>$B3=2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5"/>
  <sheetViews>
    <sheetView tabSelected="1" zoomScale="70" zoomScaleNormal="70" workbookViewId="0">
      <selection activeCell="E111" sqref="E111"/>
    </sheetView>
  </sheetViews>
  <sheetFormatPr defaultColWidth="8.85546875" defaultRowHeight="15"/>
  <cols>
    <col min="1" max="1" width="2.7109375" customWidth="1"/>
  </cols>
  <sheetData>
    <row r="1" spans="1:6">
      <c r="A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>
      <c r="A2">
        <f>IF(Format!A3="v",1,0)</f>
        <v>0</v>
      </c>
      <c r="B2" s="2">
        <f>Format!B3</f>
        <v>1</v>
      </c>
      <c r="C2" s="2">
        <f>Format!C3</f>
        <v>300</v>
      </c>
      <c r="D2" s="2">
        <f>Format!D3</f>
        <v>10</v>
      </c>
      <c r="E2" s="3">
        <f>Format!E3</f>
        <v>0</v>
      </c>
      <c r="F2" s="3">
        <f>Format!F3</f>
        <v>0</v>
      </c>
    </row>
    <row r="3" spans="1:6">
      <c r="A3">
        <f>IF(Format!A4="v",1,0)</f>
        <v>0</v>
      </c>
      <c r="B3" s="2">
        <f>Format!B4</f>
        <v>1</v>
      </c>
      <c r="C3" s="2">
        <f>Format!C4</f>
        <v>300</v>
      </c>
      <c r="D3" s="2">
        <f>Format!D4</f>
        <v>12</v>
      </c>
      <c r="E3" s="3">
        <f>Format!E4</f>
        <v>0</v>
      </c>
      <c r="F3" s="3">
        <f>Format!F4</f>
        <v>0</v>
      </c>
    </row>
    <row r="4" spans="1:6">
      <c r="A4">
        <f>IF(Format!A5="v",1,0)</f>
        <v>0</v>
      </c>
      <c r="B4" s="2">
        <f>Format!B5</f>
        <v>1</v>
      </c>
      <c r="C4" s="2">
        <f>Format!C5</f>
        <v>300</v>
      </c>
      <c r="D4" s="2">
        <f>Format!D5</f>
        <v>14</v>
      </c>
      <c r="E4" s="3">
        <f>Format!E5</f>
        <v>0</v>
      </c>
      <c r="F4" s="3">
        <f>Format!F5</f>
        <v>0</v>
      </c>
    </row>
    <row r="5" spans="1:6">
      <c r="A5">
        <f>IF(Format!A6="v",1,0)</f>
        <v>0</v>
      </c>
      <c r="B5" s="2">
        <f>Format!B6</f>
        <v>1</v>
      </c>
      <c r="C5" s="2">
        <f>Format!C6</f>
        <v>300</v>
      </c>
      <c r="D5" s="2">
        <f>Format!D6</f>
        <v>15</v>
      </c>
      <c r="E5" s="3">
        <f>Format!E6</f>
        <v>0</v>
      </c>
      <c r="F5" s="3">
        <f>Format!F6</f>
        <v>0</v>
      </c>
    </row>
    <row r="6" spans="1:6">
      <c r="A6">
        <f>IF(Format!A7="v",1,0)</f>
        <v>0</v>
      </c>
      <c r="B6" s="2">
        <f>Format!B7</f>
        <v>1</v>
      </c>
      <c r="C6" s="2">
        <f>Format!C7</f>
        <v>300</v>
      </c>
      <c r="D6" s="2">
        <f>Format!D7</f>
        <v>16</v>
      </c>
      <c r="E6" s="3">
        <f>Format!E7</f>
        <v>0</v>
      </c>
      <c r="F6" s="3">
        <f>Format!F7</f>
        <v>0</v>
      </c>
    </row>
    <row r="7" spans="1:6">
      <c r="A7">
        <f>IF(Format!A8="v",1,0)</f>
        <v>0</v>
      </c>
      <c r="B7" s="2">
        <f>Format!B8</f>
        <v>1</v>
      </c>
      <c r="C7" s="2">
        <f>Format!C8</f>
        <v>300</v>
      </c>
      <c r="D7" s="2">
        <f>Format!D8</f>
        <v>18</v>
      </c>
      <c r="E7" s="3">
        <f>Format!E8</f>
        <v>0</v>
      </c>
      <c r="F7" s="3">
        <f>Format!F8</f>
        <v>0</v>
      </c>
    </row>
    <row r="8" spans="1:6">
      <c r="A8">
        <f>IF(Format!A9="v",1,0)</f>
        <v>0</v>
      </c>
      <c r="B8" s="2">
        <f>Format!B9</f>
        <v>1</v>
      </c>
      <c r="C8" s="2">
        <f>Format!C9</f>
        <v>300</v>
      </c>
      <c r="D8" s="2">
        <f>Format!D9</f>
        <v>20</v>
      </c>
      <c r="E8" s="3">
        <f>Format!E9</f>
        <v>0</v>
      </c>
      <c r="F8" s="3">
        <f>Format!F9</f>
        <v>0</v>
      </c>
    </row>
    <row r="9" spans="1:6">
      <c r="A9">
        <f>IF(Format!A10="v",1,0)</f>
        <v>0</v>
      </c>
      <c r="B9" s="2">
        <f>Format!B10</f>
        <v>1</v>
      </c>
      <c r="C9" s="2">
        <f>Format!C10</f>
        <v>300</v>
      </c>
      <c r="D9" s="2">
        <f>Format!D10</f>
        <v>25</v>
      </c>
      <c r="E9" s="3">
        <f>Format!E10</f>
        <v>0</v>
      </c>
      <c r="F9" s="3">
        <f>Format!F10</f>
        <v>0</v>
      </c>
    </row>
    <row r="10" spans="1:6">
      <c r="A10">
        <f>IF(Format!A11="v",1,0)</f>
        <v>0</v>
      </c>
      <c r="B10" s="2">
        <f>Format!B11</f>
        <v>1</v>
      </c>
      <c r="C10" s="2">
        <f>Format!C11</f>
        <v>300</v>
      </c>
      <c r="D10" s="2">
        <f>Format!D11</f>
        <v>30</v>
      </c>
      <c r="E10" s="3">
        <f>Format!E11</f>
        <v>0</v>
      </c>
      <c r="F10" s="3">
        <f>Format!F11</f>
        <v>0</v>
      </c>
    </row>
    <row r="11" spans="1:6">
      <c r="A11">
        <f>IF(Format!A12="v",1,0)</f>
        <v>0</v>
      </c>
      <c r="B11" s="2">
        <f>Format!B12</f>
        <v>2</v>
      </c>
      <c r="C11" s="2">
        <f>Format!C12</f>
        <v>300</v>
      </c>
      <c r="D11" s="2">
        <f>Format!D12</f>
        <v>10</v>
      </c>
      <c r="E11" s="3">
        <f>Format!E12</f>
        <v>0</v>
      </c>
      <c r="F11" s="3">
        <f>Format!F12</f>
        <v>0</v>
      </c>
    </row>
    <row r="12" spans="1:6">
      <c r="A12">
        <f>IF(Format!A13="v",1,0)</f>
        <v>0</v>
      </c>
      <c r="B12" s="2">
        <f>Format!B13</f>
        <v>2</v>
      </c>
      <c r="C12" s="2">
        <f>Format!C13</f>
        <v>300</v>
      </c>
      <c r="D12" s="2">
        <f>Format!D13</f>
        <v>12</v>
      </c>
      <c r="E12" s="3">
        <f>Format!E13</f>
        <v>0</v>
      </c>
      <c r="F12" s="3">
        <f>Format!F13</f>
        <v>0</v>
      </c>
    </row>
    <row r="13" spans="1:6">
      <c r="A13">
        <f>IF(Format!A14="v",1,0)</f>
        <v>0</v>
      </c>
      <c r="B13" s="2">
        <f>Format!B14</f>
        <v>2</v>
      </c>
      <c r="C13" s="2">
        <f>Format!C14</f>
        <v>300</v>
      </c>
      <c r="D13" s="2">
        <f>Format!D14</f>
        <v>14</v>
      </c>
      <c r="E13" s="3">
        <f>Format!E14</f>
        <v>0</v>
      </c>
      <c r="F13" s="3">
        <f>Format!F14</f>
        <v>0</v>
      </c>
    </row>
    <row r="14" spans="1:6">
      <c r="A14">
        <f>IF(Format!A15="v",1,0)</f>
        <v>0</v>
      </c>
      <c r="B14" s="2">
        <f>Format!B15</f>
        <v>2</v>
      </c>
      <c r="C14" s="2">
        <f>Format!C15</f>
        <v>300</v>
      </c>
      <c r="D14" s="2">
        <f>Format!D15</f>
        <v>15</v>
      </c>
      <c r="E14" s="3">
        <f>Format!E15</f>
        <v>0</v>
      </c>
      <c r="F14" s="3">
        <f>Format!F15</f>
        <v>0</v>
      </c>
    </row>
    <row r="15" spans="1:6">
      <c r="A15">
        <f>IF(Format!A16="v",1,0)</f>
        <v>0</v>
      </c>
      <c r="B15" s="2">
        <f>Format!B16</f>
        <v>2</v>
      </c>
      <c r="C15" s="2">
        <f>Format!C16</f>
        <v>300</v>
      </c>
      <c r="D15" s="2">
        <f>Format!D16</f>
        <v>16</v>
      </c>
      <c r="E15" s="3">
        <f>Format!E16</f>
        <v>0</v>
      </c>
      <c r="F15" s="3">
        <f>Format!F16</f>
        <v>0</v>
      </c>
    </row>
    <row r="16" spans="1:6">
      <c r="A16">
        <f>IF(Format!A17="v",1,0)</f>
        <v>0</v>
      </c>
      <c r="B16" s="2">
        <f>Format!B17</f>
        <v>2</v>
      </c>
      <c r="C16" s="2">
        <f>Format!C17</f>
        <v>300</v>
      </c>
      <c r="D16" s="2">
        <f>Format!D17</f>
        <v>18</v>
      </c>
      <c r="E16" s="3">
        <f>Format!E17</f>
        <v>0</v>
      </c>
      <c r="F16" s="3">
        <f>Format!F17</f>
        <v>0</v>
      </c>
    </row>
    <row r="17" spans="1:6">
      <c r="A17">
        <f>IF(Format!A18="v",1,0)</f>
        <v>0</v>
      </c>
      <c r="B17" s="2">
        <f>Format!B18</f>
        <v>2</v>
      </c>
      <c r="C17" s="2">
        <f>Format!C18</f>
        <v>300</v>
      </c>
      <c r="D17" s="2">
        <f>Format!D18</f>
        <v>20</v>
      </c>
      <c r="E17" s="3">
        <f>Format!E18</f>
        <v>0</v>
      </c>
      <c r="F17" s="3">
        <f>Format!F18</f>
        <v>0</v>
      </c>
    </row>
    <row r="18" spans="1:6">
      <c r="A18">
        <f>IF(Format!A19="v",1,0)</f>
        <v>0</v>
      </c>
      <c r="B18" s="2">
        <f>Format!B19</f>
        <v>2</v>
      </c>
      <c r="C18" s="2">
        <f>Format!C19</f>
        <v>300</v>
      </c>
      <c r="D18" s="2">
        <f>Format!D19</f>
        <v>25</v>
      </c>
      <c r="E18" s="3">
        <f>Format!E19</f>
        <v>0</v>
      </c>
      <c r="F18" s="3">
        <f>Format!F19</f>
        <v>0</v>
      </c>
    </row>
    <row r="19" spans="1:6">
      <c r="A19">
        <f>IF(Format!A20="v",1,0)</f>
        <v>0</v>
      </c>
      <c r="B19" s="2">
        <f>Format!B20</f>
        <v>2</v>
      </c>
      <c r="C19" s="2">
        <f>Format!C20</f>
        <v>300</v>
      </c>
      <c r="D19" s="2">
        <f>Format!D20</f>
        <v>30</v>
      </c>
      <c r="E19" s="3">
        <f>Format!E20</f>
        <v>0</v>
      </c>
      <c r="F19" s="3">
        <f>Format!F20</f>
        <v>0</v>
      </c>
    </row>
    <row r="20" spans="1:6">
      <c r="A20">
        <f>IF(Format!A21="v",1,0)</f>
        <v>0</v>
      </c>
      <c r="B20" s="2">
        <f>Format!B21</f>
        <v>3</v>
      </c>
      <c r="C20" s="2">
        <f>Format!C21</f>
        <v>300</v>
      </c>
      <c r="D20" s="2">
        <f>Format!D21</f>
        <v>10</v>
      </c>
      <c r="E20" s="3">
        <f>Format!E21</f>
        <v>0</v>
      </c>
      <c r="F20" s="3">
        <f>Format!F21</f>
        <v>0</v>
      </c>
    </row>
    <row r="21" spans="1:6">
      <c r="A21">
        <f>IF(Format!A22="v",1,0)</f>
        <v>0</v>
      </c>
      <c r="B21" s="2">
        <f>Format!B22</f>
        <v>3</v>
      </c>
      <c r="C21" s="2">
        <f>Format!C22</f>
        <v>300</v>
      </c>
      <c r="D21" s="2">
        <f>Format!D22</f>
        <v>12</v>
      </c>
      <c r="E21" s="3">
        <f>Format!E22</f>
        <v>0</v>
      </c>
      <c r="F21" s="3">
        <f>Format!F22</f>
        <v>0</v>
      </c>
    </row>
    <row r="22" spans="1:6">
      <c r="A22">
        <f>IF(Format!A23="v",1,0)</f>
        <v>0</v>
      </c>
      <c r="B22" s="2">
        <f>Format!B23</f>
        <v>3</v>
      </c>
      <c r="C22" s="2">
        <f>Format!C23</f>
        <v>300</v>
      </c>
      <c r="D22" s="2">
        <f>Format!D23</f>
        <v>14</v>
      </c>
      <c r="E22" s="3">
        <f>Format!E23</f>
        <v>0</v>
      </c>
      <c r="F22" s="3">
        <f>Format!F23</f>
        <v>0</v>
      </c>
    </row>
    <row r="23" spans="1:6">
      <c r="A23">
        <f>IF(Format!A24="v",1,0)</f>
        <v>0</v>
      </c>
      <c r="B23" s="2">
        <f>Format!B24</f>
        <v>3</v>
      </c>
      <c r="C23" s="2">
        <f>Format!C24</f>
        <v>300</v>
      </c>
      <c r="D23" s="2">
        <f>Format!D24</f>
        <v>15</v>
      </c>
      <c r="E23" s="3">
        <f>Format!E24</f>
        <v>0</v>
      </c>
      <c r="F23" s="3">
        <f>Format!F24</f>
        <v>0</v>
      </c>
    </row>
    <row r="24" spans="1:6">
      <c r="A24">
        <f>IF(Format!A25="v",1,0)</f>
        <v>0</v>
      </c>
      <c r="B24" s="2">
        <f>Format!B25</f>
        <v>3</v>
      </c>
      <c r="C24" s="2">
        <f>Format!C25</f>
        <v>300</v>
      </c>
      <c r="D24" s="2">
        <f>Format!D25</f>
        <v>16</v>
      </c>
      <c r="E24" s="3">
        <f>Format!E25</f>
        <v>0</v>
      </c>
      <c r="F24" s="3">
        <f>Format!F25</f>
        <v>0</v>
      </c>
    </row>
    <row r="25" spans="1:6">
      <c r="A25">
        <f>IF(Format!A26="v",1,0)</f>
        <v>0</v>
      </c>
      <c r="B25" s="2">
        <f>Format!B26</f>
        <v>3</v>
      </c>
      <c r="C25" s="2">
        <f>Format!C26</f>
        <v>300</v>
      </c>
      <c r="D25" s="2">
        <f>Format!D26</f>
        <v>18</v>
      </c>
      <c r="E25" s="3">
        <f>Format!E26</f>
        <v>0</v>
      </c>
      <c r="F25" s="3">
        <f>Format!F26</f>
        <v>0</v>
      </c>
    </row>
    <row r="26" spans="1:6" ht="17.100000000000001" customHeight="1">
      <c r="A26">
        <f>IF(Format!A27="v",1,0)</f>
        <v>0</v>
      </c>
      <c r="B26" s="2">
        <f>Format!B27</f>
        <v>3</v>
      </c>
      <c r="C26" s="2">
        <f>Format!C27</f>
        <v>300</v>
      </c>
      <c r="D26" s="2">
        <f>Format!D27</f>
        <v>20</v>
      </c>
      <c r="E26" s="3">
        <f>Format!E27</f>
        <v>0</v>
      </c>
      <c r="F26" s="3">
        <f>Format!F27</f>
        <v>0</v>
      </c>
    </row>
    <row r="27" spans="1:6" ht="17.100000000000001" customHeight="1">
      <c r="A27">
        <f>IF(Format!A28="v",1,0)</f>
        <v>0</v>
      </c>
      <c r="B27" s="2">
        <f>Format!B28</f>
        <v>3</v>
      </c>
      <c r="C27" s="2">
        <f>Format!C28</f>
        <v>300</v>
      </c>
      <c r="D27" s="2">
        <f>Format!D28</f>
        <v>25</v>
      </c>
      <c r="E27" s="3">
        <f>Format!E28</f>
        <v>0</v>
      </c>
      <c r="F27" s="3">
        <f>Format!F28</f>
        <v>0</v>
      </c>
    </row>
    <row r="28" spans="1:6" ht="17.100000000000001" customHeight="1">
      <c r="A28">
        <f>IF(Format!A29="v",1,0)</f>
        <v>0</v>
      </c>
      <c r="B28" s="2">
        <f>Format!B29</f>
        <v>3</v>
      </c>
      <c r="C28" s="2">
        <f>Format!C29</f>
        <v>300</v>
      </c>
      <c r="D28" s="2">
        <f>Format!D29</f>
        <v>30</v>
      </c>
      <c r="E28" s="3">
        <f>Format!E29</f>
        <v>0</v>
      </c>
      <c r="F28" s="3">
        <f>Format!F29</f>
        <v>0</v>
      </c>
    </row>
    <row r="29" spans="1:6">
      <c r="A29">
        <f>IF(Format!A30="v",1,0)</f>
        <v>0</v>
      </c>
      <c r="B29" s="2">
        <f>Format!B30</f>
        <v>1</v>
      </c>
      <c r="C29" s="2">
        <f>Format!C30</f>
        <v>400</v>
      </c>
      <c r="D29" s="2">
        <f>Format!D30</f>
        <v>10</v>
      </c>
      <c r="E29" s="3">
        <f>Format!E30</f>
        <v>0</v>
      </c>
      <c r="F29" s="3">
        <f>Format!F30</f>
        <v>0</v>
      </c>
    </row>
    <row r="30" spans="1:6">
      <c r="A30">
        <f>IF(Format!A31="v",1,0)</f>
        <v>0</v>
      </c>
      <c r="B30" s="2">
        <f>Format!B31</f>
        <v>1</v>
      </c>
      <c r="C30" s="2">
        <f>Format!C31</f>
        <v>400</v>
      </c>
      <c r="D30" s="2">
        <f>Format!D31</f>
        <v>12</v>
      </c>
      <c r="E30" s="3">
        <f>Format!E31</f>
        <v>0</v>
      </c>
      <c r="F30" s="3">
        <f>Format!F31</f>
        <v>0</v>
      </c>
    </row>
    <row r="31" spans="1:6">
      <c r="A31">
        <f>IF(Format!A32="v",1,0)</f>
        <v>0</v>
      </c>
      <c r="B31" s="2">
        <f>Format!B32</f>
        <v>1</v>
      </c>
      <c r="C31" s="2">
        <f>Format!C32</f>
        <v>400</v>
      </c>
      <c r="D31" s="2">
        <f>Format!D32</f>
        <v>14</v>
      </c>
      <c r="E31" s="3">
        <f>Format!E32</f>
        <v>0</v>
      </c>
      <c r="F31" s="3">
        <f>Format!F32</f>
        <v>0</v>
      </c>
    </row>
    <row r="32" spans="1:6">
      <c r="A32">
        <f>IF(Format!A33="v",1,0)</f>
        <v>0</v>
      </c>
      <c r="B32" s="2">
        <f>Format!B33</f>
        <v>1</v>
      </c>
      <c r="C32" s="2">
        <f>Format!C33</f>
        <v>400</v>
      </c>
      <c r="D32" s="2">
        <f>Format!D33</f>
        <v>15</v>
      </c>
      <c r="E32" s="3">
        <f>Format!E33</f>
        <v>0</v>
      </c>
      <c r="F32" s="3">
        <f>Format!F33</f>
        <v>0</v>
      </c>
    </row>
    <row r="33" spans="1:6">
      <c r="A33">
        <f>IF(Format!A34="v",1,0)</f>
        <v>0</v>
      </c>
      <c r="B33" s="2">
        <f>Format!B34</f>
        <v>1</v>
      </c>
      <c r="C33" s="2">
        <f>Format!C34</f>
        <v>400</v>
      </c>
      <c r="D33" s="2">
        <f>Format!D34</f>
        <v>16</v>
      </c>
      <c r="E33" s="3">
        <f>Format!E34</f>
        <v>0</v>
      </c>
      <c r="F33" s="3">
        <f>Format!F34</f>
        <v>0</v>
      </c>
    </row>
    <row r="34" spans="1:6">
      <c r="A34">
        <f>IF(Format!A35="v",1,0)</f>
        <v>0</v>
      </c>
      <c r="B34" s="2">
        <f>Format!B35</f>
        <v>1</v>
      </c>
      <c r="C34" s="2">
        <f>Format!C35</f>
        <v>400</v>
      </c>
      <c r="D34" s="2">
        <f>Format!D35</f>
        <v>18</v>
      </c>
      <c r="E34" s="3">
        <f>Format!E35</f>
        <v>0</v>
      </c>
      <c r="F34" s="3">
        <f>Format!F35</f>
        <v>0</v>
      </c>
    </row>
    <row r="35" spans="1:6">
      <c r="A35">
        <f>IF(Format!A36="v",1,0)</f>
        <v>0</v>
      </c>
      <c r="B35" s="2">
        <f>Format!B36</f>
        <v>1</v>
      </c>
      <c r="C35" s="2">
        <f>Format!C36</f>
        <v>400</v>
      </c>
      <c r="D35" s="2">
        <f>Format!D36</f>
        <v>20</v>
      </c>
      <c r="E35" s="3">
        <f>Format!E36</f>
        <v>0</v>
      </c>
      <c r="F35" s="3">
        <f>Format!F36</f>
        <v>0</v>
      </c>
    </row>
    <row r="36" spans="1:6">
      <c r="A36">
        <f>IF(Format!A37="v",1,0)</f>
        <v>0</v>
      </c>
      <c r="B36" s="2">
        <f>Format!B37</f>
        <v>1</v>
      </c>
      <c r="C36" s="2">
        <f>Format!C37</f>
        <v>400</v>
      </c>
      <c r="D36" s="2">
        <f>Format!D37</f>
        <v>25</v>
      </c>
      <c r="E36" s="3">
        <f>Format!E37</f>
        <v>0</v>
      </c>
      <c r="F36" s="3">
        <f>Format!F37</f>
        <v>0</v>
      </c>
    </row>
    <row r="37" spans="1:6">
      <c r="A37">
        <f>IF(Format!A38="v",1,0)</f>
        <v>0</v>
      </c>
      <c r="B37" s="2">
        <f>Format!B38</f>
        <v>1</v>
      </c>
      <c r="C37" s="2">
        <f>Format!C38</f>
        <v>400</v>
      </c>
      <c r="D37" s="2">
        <f>Format!D38</f>
        <v>30</v>
      </c>
      <c r="E37" s="3">
        <f>Format!E38</f>
        <v>0</v>
      </c>
      <c r="F37" s="3">
        <f>Format!F38</f>
        <v>0</v>
      </c>
    </row>
    <row r="38" spans="1:6">
      <c r="A38">
        <f>IF(Format!A39="v",1,0)</f>
        <v>0</v>
      </c>
      <c r="B38" s="2">
        <f>Format!B39</f>
        <v>2</v>
      </c>
      <c r="C38" s="2">
        <f>Format!C39</f>
        <v>400</v>
      </c>
      <c r="D38" s="2">
        <f>Format!D39</f>
        <v>10</v>
      </c>
      <c r="E38" s="3">
        <f>Format!E39</f>
        <v>0</v>
      </c>
      <c r="F38" s="3">
        <f>Format!F39</f>
        <v>0</v>
      </c>
    </row>
    <row r="39" spans="1:6">
      <c r="A39">
        <f>IF(Format!A40="v",1,0)</f>
        <v>0</v>
      </c>
      <c r="B39" s="2">
        <f>Format!B40</f>
        <v>2</v>
      </c>
      <c r="C39" s="2">
        <f>Format!C40</f>
        <v>400</v>
      </c>
      <c r="D39" s="2">
        <f>Format!D40</f>
        <v>12</v>
      </c>
      <c r="E39" s="3">
        <f>Format!E40</f>
        <v>0</v>
      </c>
      <c r="F39" s="3">
        <f>Format!F40</f>
        <v>0</v>
      </c>
    </row>
    <row r="40" spans="1:6">
      <c r="A40">
        <f>IF(Format!A41="v",1,0)</f>
        <v>0</v>
      </c>
      <c r="B40" s="2">
        <f>Format!B41</f>
        <v>2</v>
      </c>
      <c r="C40" s="2">
        <f>Format!C41</f>
        <v>400</v>
      </c>
      <c r="D40" s="2">
        <f>Format!D41</f>
        <v>14</v>
      </c>
      <c r="E40" s="3">
        <f>Format!E41</f>
        <v>0</v>
      </c>
      <c r="F40" s="3">
        <f>Format!F41</f>
        <v>0</v>
      </c>
    </row>
    <row r="41" spans="1:6">
      <c r="A41">
        <f>IF(Format!A42="v",1,0)</f>
        <v>0</v>
      </c>
      <c r="B41" s="2">
        <f>Format!B42</f>
        <v>2</v>
      </c>
      <c r="C41" s="2">
        <f>Format!C42</f>
        <v>400</v>
      </c>
      <c r="D41" s="2">
        <f>Format!D42</f>
        <v>15</v>
      </c>
      <c r="E41" s="3">
        <f>Format!E42</f>
        <v>0</v>
      </c>
      <c r="F41" s="3">
        <f>Format!F42</f>
        <v>0</v>
      </c>
    </row>
    <row r="42" spans="1:6">
      <c r="A42">
        <f>IF(Format!A43="v",1,0)</f>
        <v>0</v>
      </c>
      <c r="B42" s="2">
        <f>Format!B43</f>
        <v>2</v>
      </c>
      <c r="C42" s="2">
        <f>Format!C43</f>
        <v>400</v>
      </c>
      <c r="D42" s="2">
        <f>Format!D43</f>
        <v>16</v>
      </c>
      <c r="E42" s="3">
        <f>Format!E43</f>
        <v>0</v>
      </c>
      <c r="F42" s="3">
        <f>Format!F43</f>
        <v>0</v>
      </c>
    </row>
    <row r="43" spans="1:6">
      <c r="A43">
        <f>IF(Format!A44="v",1,0)</f>
        <v>0</v>
      </c>
      <c r="B43" s="2">
        <f>Format!B44</f>
        <v>2</v>
      </c>
      <c r="C43" s="2">
        <f>Format!C44</f>
        <v>400</v>
      </c>
      <c r="D43" s="2">
        <f>Format!D44</f>
        <v>18</v>
      </c>
      <c r="E43" s="3">
        <f>Format!E44</f>
        <v>0</v>
      </c>
      <c r="F43" s="3">
        <f>Format!F44</f>
        <v>0</v>
      </c>
    </row>
    <row r="44" spans="1:6">
      <c r="A44">
        <f>IF(Format!A45="v",1,0)</f>
        <v>0</v>
      </c>
      <c r="B44" s="2">
        <f>Format!B45</f>
        <v>2</v>
      </c>
      <c r="C44" s="2">
        <f>Format!C45</f>
        <v>400</v>
      </c>
      <c r="D44" s="2">
        <f>Format!D45</f>
        <v>20</v>
      </c>
      <c r="E44" s="3">
        <f>Format!E45</f>
        <v>0</v>
      </c>
      <c r="F44" s="3">
        <f>Format!F45</f>
        <v>0</v>
      </c>
    </row>
    <row r="45" spans="1:6">
      <c r="A45">
        <f>IF(Format!A46="v",1,0)</f>
        <v>0</v>
      </c>
      <c r="B45" s="2">
        <f>Format!B46</f>
        <v>2</v>
      </c>
      <c r="C45" s="2">
        <f>Format!C46</f>
        <v>400</v>
      </c>
      <c r="D45" s="2">
        <f>Format!D46</f>
        <v>25</v>
      </c>
      <c r="E45" s="3">
        <f>Format!E46</f>
        <v>0</v>
      </c>
      <c r="F45" s="3">
        <f>Format!F46</f>
        <v>0</v>
      </c>
    </row>
    <row r="46" spans="1:6">
      <c r="A46">
        <f>IF(Format!A47="v",1,0)</f>
        <v>0</v>
      </c>
      <c r="B46" s="2">
        <f>Format!B47</f>
        <v>2</v>
      </c>
      <c r="C46" s="2">
        <f>Format!C47</f>
        <v>400</v>
      </c>
      <c r="D46" s="2">
        <f>Format!D47</f>
        <v>30</v>
      </c>
      <c r="E46" s="3">
        <f>Format!E47</f>
        <v>0</v>
      </c>
      <c r="F46" s="3">
        <f>Format!F47</f>
        <v>0</v>
      </c>
    </row>
    <row r="47" spans="1:6">
      <c r="A47">
        <f>IF(Format!A48="v",1,0)</f>
        <v>0</v>
      </c>
      <c r="B47" s="2">
        <f>Format!B48</f>
        <v>3</v>
      </c>
      <c r="C47" s="2">
        <f>Format!C48</f>
        <v>400</v>
      </c>
      <c r="D47" s="2">
        <f>Format!D48</f>
        <v>10</v>
      </c>
      <c r="E47" s="3">
        <f>Format!E48</f>
        <v>0</v>
      </c>
      <c r="F47" s="3">
        <f>Format!F48</f>
        <v>0</v>
      </c>
    </row>
    <row r="48" spans="1:6">
      <c r="A48">
        <f>IF(Format!A49="v",1,0)</f>
        <v>0</v>
      </c>
      <c r="B48" s="2">
        <f>Format!B49</f>
        <v>3</v>
      </c>
      <c r="C48" s="2">
        <f>Format!C49</f>
        <v>400</v>
      </c>
      <c r="D48" s="2">
        <f>Format!D49</f>
        <v>12</v>
      </c>
      <c r="E48" s="3">
        <f>Format!E49</f>
        <v>0</v>
      </c>
      <c r="F48" s="3">
        <f>Format!F49</f>
        <v>0</v>
      </c>
    </row>
    <row r="49" spans="1:6">
      <c r="A49">
        <f>IF(Format!A50="v",1,0)</f>
        <v>0</v>
      </c>
      <c r="B49" s="2">
        <f>Format!B50</f>
        <v>3</v>
      </c>
      <c r="C49" s="2">
        <f>Format!C50</f>
        <v>400</v>
      </c>
      <c r="D49" s="2">
        <f>Format!D50</f>
        <v>14</v>
      </c>
      <c r="E49" s="3">
        <f>Format!E50</f>
        <v>0</v>
      </c>
      <c r="F49" s="3">
        <f>Format!F50</f>
        <v>0</v>
      </c>
    </row>
    <row r="50" spans="1:6">
      <c r="A50">
        <f>IF(Format!A51="v",1,0)</f>
        <v>0</v>
      </c>
      <c r="B50" s="2">
        <f>Format!B51</f>
        <v>3</v>
      </c>
      <c r="C50" s="2">
        <f>Format!C51</f>
        <v>400</v>
      </c>
      <c r="D50" s="2">
        <f>Format!D51</f>
        <v>15</v>
      </c>
      <c r="E50" s="3">
        <f>Format!E51</f>
        <v>0</v>
      </c>
      <c r="F50" s="3">
        <f>Format!F51</f>
        <v>0</v>
      </c>
    </row>
    <row r="51" spans="1:6">
      <c r="A51">
        <f>IF(Format!A52="v",1,0)</f>
        <v>0</v>
      </c>
      <c r="B51" s="2">
        <f>Format!B52</f>
        <v>3</v>
      </c>
      <c r="C51" s="2">
        <f>Format!C52</f>
        <v>400</v>
      </c>
      <c r="D51" s="2">
        <f>Format!D52</f>
        <v>16</v>
      </c>
      <c r="E51" s="3">
        <f>Format!E52</f>
        <v>0</v>
      </c>
      <c r="F51" s="3">
        <f>Format!F52</f>
        <v>0</v>
      </c>
    </row>
    <row r="52" spans="1:6">
      <c r="A52">
        <f>IF(Format!A53="v",1,0)</f>
        <v>0</v>
      </c>
      <c r="B52" s="2">
        <f>Format!B53</f>
        <v>3</v>
      </c>
      <c r="C52" s="2">
        <f>Format!C53</f>
        <v>400</v>
      </c>
      <c r="D52" s="2">
        <f>Format!D53</f>
        <v>18</v>
      </c>
      <c r="E52" s="3">
        <f>Format!E53</f>
        <v>0</v>
      </c>
      <c r="F52" s="3">
        <f>Format!F53</f>
        <v>0</v>
      </c>
    </row>
    <row r="53" spans="1:6">
      <c r="A53">
        <f>IF(Format!A54="v",1,0)</f>
        <v>0</v>
      </c>
      <c r="B53" s="2">
        <f>Format!B54</f>
        <v>3</v>
      </c>
      <c r="C53" s="2">
        <f>Format!C54</f>
        <v>400</v>
      </c>
      <c r="D53" s="2">
        <f>Format!D54</f>
        <v>20</v>
      </c>
      <c r="E53" s="3">
        <f>Format!E54</f>
        <v>0</v>
      </c>
      <c r="F53" s="3">
        <f>Format!F54</f>
        <v>0</v>
      </c>
    </row>
    <row r="54" spans="1:6">
      <c r="A54">
        <f>IF(Format!A55="v",1,0)</f>
        <v>0</v>
      </c>
      <c r="B54" s="2">
        <f>Format!B55</f>
        <v>3</v>
      </c>
      <c r="C54" s="2">
        <f>Format!C55</f>
        <v>400</v>
      </c>
      <c r="D54" s="2">
        <f>Format!D55</f>
        <v>25</v>
      </c>
      <c r="E54" s="3">
        <f>Format!E55</f>
        <v>0</v>
      </c>
      <c r="F54" s="3">
        <f>Format!F55</f>
        <v>0</v>
      </c>
    </row>
    <row r="55" spans="1:6">
      <c r="A55">
        <f>IF(Format!A56="v",1,0)</f>
        <v>0</v>
      </c>
      <c r="B55" s="2">
        <f>Format!B56</f>
        <v>3</v>
      </c>
      <c r="C55" s="2">
        <f>Format!C56</f>
        <v>400</v>
      </c>
      <c r="D55" s="2">
        <f>Format!D56</f>
        <v>30</v>
      </c>
      <c r="E55" s="3">
        <f>Format!E56</f>
        <v>0</v>
      </c>
      <c r="F55" s="3">
        <f>Format!F56</f>
        <v>0</v>
      </c>
    </row>
    <row r="56" spans="1:6">
      <c r="A56">
        <f>IF(Format!A57="v",1,0)</f>
        <v>0</v>
      </c>
      <c r="B56" s="2">
        <f>Format!B57</f>
        <v>1</v>
      </c>
      <c r="C56" s="2">
        <f>Format!C57</f>
        <v>500</v>
      </c>
      <c r="D56" s="2">
        <f>Format!D57</f>
        <v>10</v>
      </c>
      <c r="E56" s="3">
        <f>Format!E57</f>
        <v>0</v>
      </c>
      <c r="F56" s="3">
        <f>Format!F57</f>
        <v>0</v>
      </c>
    </row>
    <row r="57" spans="1:6">
      <c r="A57">
        <f>IF(Format!A58="v",1,0)</f>
        <v>0</v>
      </c>
      <c r="B57" s="2">
        <f>Format!B58</f>
        <v>1</v>
      </c>
      <c r="C57" s="2">
        <f>Format!C58</f>
        <v>500</v>
      </c>
      <c r="D57" s="2">
        <f>Format!D58</f>
        <v>12</v>
      </c>
      <c r="E57" s="3">
        <f>Format!E58</f>
        <v>0</v>
      </c>
      <c r="F57" s="3">
        <f>Format!F58</f>
        <v>0</v>
      </c>
    </row>
    <row r="58" spans="1:6">
      <c r="A58">
        <f>IF(Format!A59="v",1,0)</f>
        <v>0</v>
      </c>
      <c r="B58" s="2">
        <f>Format!B59</f>
        <v>1</v>
      </c>
      <c r="C58" s="2">
        <f>Format!C59</f>
        <v>500</v>
      </c>
      <c r="D58" s="2">
        <f>Format!D59</f>
        <v>14</v>
      </c>
      <c r="E58" s="3">
        <f>Format!E59</f>
        <v>0</v>
      </c>
      <c r="F58" s="3">
        <f>Format!F59</f>
        <v>0</v>
      </c>
    </row>
    <row r="59" spans="1:6">
      <c r="A59">
        <f>IF(Format!A60="v",1,0)</f>
        <v>0</v>
      </c>
      <c r="B59" s="2">
        <f>Format!B60</f>
        <v>1</v>
      </c>
      <c r="C59" s="2">
        <f>Format!C60</f>
        <v>500</v>
      </c>
      <c r="D59" s="2">
        <f>Format!D60</f>
        <v>15</v>
      </c>
      <c r="E59" s="3">
        <f>Format!E60</f>
        <v>0</v>
      </c>
      <c r="F59" s="3">
        <f>Format!F60</f>
        <v>0</v>
      </c>
    </row>
    <row r="60" spans="1:6">
      <c r="A60">
        <f>IF(Format!A61="v",1,0)</f>
        <v>0</v>
      </c>
      <c r="B60" s="2">
        <f>Format!B61</f>
        <v>1</v>
      </c>
      <c r="C60" s="2">
        <f>Format!C61</f>
        <v>500</v>
      </c>
      <c r="D60" s="2">
        <f>Format!D61</f>
        <v>16</v>
      </c>
      <c r="E60" s="3">
        <f>Format!E61</f>
        <v>0</v>
      </c>
      <c r="F60" s="3">
        <f>Format!F61</f>
        <v>0</v>
      </c>
    </row>
    <row r="61" spans="1:6">
      <c r="A61">
        <f>IF(Format!A62="v",1,0)</f>
        <v>0</v>
      </c>
      <c r="B61" s="2">
        <f>Format!B62</f>
        <v>1</v>
      </c>
      <c r="C61" s="2">
        <f>Format!C62</f>
        <v>500</v>
      </c>
      <c r="D61" s="2">
        <f>Format!D62</f>
        <v>18</v>
      </c>
      <c r="E61" s="3">
        <f>Format!E62</f>
        <v>0</v>
      </c>
      <c r="F61" s="3">
        <f>Format!F62</f>
        <v>0</v>
      </c>
    </row>
    <row r="62" spans="1:6">
      <c r="A62">
        <f>IF(Format!A63="v",1,0)</f>
        <v>0</v>
      </c>
      <c r="B62" s="2">
        <f>Format!B63</f>
        <v>1</v>
      </c>
      <c r="C62" s="2">
        <f>Format!C63</f>
        <v>500</v>
      </c>
      <c r="D62" s="2">
        <f>Format!D63</f>
        <v>20</v>
      </c>
      <c r="E62" s="3">
        <f>Format!E63</f>
        <v>0</v>
      </c>
      <c r="F62" s="3">
        <f>Format!F63</f>
        <v>0</v>
      </c>
    </row>
    <row r="63" spans="1:6">
      <c r="A63">
        <f>IF(Format!A64="v",1,0)</f>
        <v>0</v>
      </c>
      <c r="B63" s="2">
        <f>Format!B64</f>
        <v>1</v>
      </c>
      <c r="C63" s="2">
        <f>Format!C64</f>
        <v>500</v>
      </c>
      <c r="D63" s="2">
        <f>Format!D64</f>
        <v>25</v>
      </c>
      <c r="E63" s="3">
        <f>Format!E64</f>
        <v>0</v>
      </c>
      <c r="F63" s="3">
        <f>Format!F64</f>
        <v>0</v>
      </c>
    </row>
    <row r="64" spans="1:6">
      <c r="A64">
        <f>IF(Format!A65="v",1,0)</f>
        <v>0</v>
      </c>
      <c r="B64" s="2">
        <f>Format!B65</f>
        <v>1</v>
      </c>
      <c r="C64" s="2">
        <f>Format!C65</f>
        <v>500</v>
      </c>
      <c r="D64" s="2">
        <f>Format!D65</f>
        <v>30</v>
      </c>
      <c r="E64" s="3">
        <f>Format!E65</f>
        <v>0</v>
      </c>
      <c r="F64" s="3">
        <f>Format!F65</f>
        <v>0</v>
      </c>
    </row>
    <row r="65" spans="1:6">
      <c r="A65">
        <f>IF(Format!A66="v",1,0)</f>
        <v>0</v>
      </c>
      <c r="B65" s="2">
        <f>Format!B66</f>
        <v>2</v>
      </c>
      <c r="C65" s="2">
        <f>Format!C66</f>
        <v>500</v>
      </c>
      <c r="D65" s="2">
        <f>Format!D66</f>
        <v>10</v>
      </c>
      <c r="E65" s="3">
        <f>Format!E66</f>
        <v>0</v>
      </c>
      <c r="F65" s="3">
        <f>Format!F66</f>
        <v>0</v>
      </c>
    </row>
    <row r="66" spans="1:6">
      <c r="A66">
        <f>IF(Format!A67="v",1,0)</f>
        <v>0</v>
      </c>
      <c r="B66" s="2">
        <f>Format!B67</f>
        <v>2</v>
      </c>
      <c r="C66" s="2">
        <f>Format!C67</f>
        <v>500</v>
      </c>
      <c r="D66" s="2">
        <f>Format!D67</f>
        <v>12</v>
      </c>
      <c r="E66" s="3">
        <f>Format!E67</f>
        <v>0</v>
      </c>
      <c r="F66" s="3">
        <f>Format!F67</f>
        <v>0</v>
      </c>
    </row>
    <row r="67" spans="1:6">
      <c r="A67">
        <f>IF(Format!A68="v",1,0)</f>
        <v>0</v>
      </c>
      <c r="B67" s="2">
        <f>Format!B68</f>
        <v>2</v>
      </c>
      <c r="C67" s="2">
        <f>Format!C68</f>
        <v>500</v>
      </c>
      <c r="D67" s="2">
        <f>Format!D68</f>
        <v>14</v>
      </c>
      <c r="E67" s="3">
        <f>Format!E68</f>
        <v>0</v>
      </c>
      <c r="F67" s="3">
        <f>Format!F68</f>
        <v>0</v>
      </c>
    </row>
    <row r="68" spans="1:6">
      <c r="A68">
        <f>IF(Format!A69="v",1,0)</f>
        <v>0</v>
      </c>
      <c r="B68" s="2">
        <f>Format!B69</f>
        <v>2</v>
      </c>
      <c r="C68" s="2">
        <f>Format!C69</f>
        <v>500</v>
      </c>
      <c r="D68" s="2">
        <f>Format!D69</f>
        <v>15</v>
      </c>
      <c r="E68" s="3">
        <f>Format!E69</f>
        <v>0</v>
      </c>
      <c r="F68" s="3">
        <f>Format!F69</f>
        <v>0</v>
      </c>
    </row>
    <row r="69" spans="1:6">
      <c r="A69">
        <f>IF(Format!A70="v",1,0)</f>
        <v>0</v>
      </c>
      <c r="B69" s="2">
        <f>Format!B70</f>
        <v>2</v>
      </c>
      <c r="C69" s="2">
        <f>Format!C70</f>
        <v>500</v>
      </c>
      <c r="D69" s="2">
        <f>Format!D70</f>
        <v>16</v>
      </c>
      <c r="E69" s="3">
        <f>Format!E70</f>
        <v>0</v>
      </c>
      <c r="F69" s="3">
        <f>Format!F70</f>
        <v>0</v>
      </c>
    </row>
    <row r="70" spans="1:6">
      <c r="A70">
        <f>IF(Format!A71="v",1,0)</f>
        <v>0</v>
      </c>
      <c r="B70" s="2">
        <f>Format!B71</f>
        <v>2</v>
      </c>
      <c r="C70" s="2">
        <f>Format!C71</f>
        <v>500</v>
      </c>
      <c r="D70" s="2">
        <f>Format!D71</f>
        <v>18</v>
      </c>
      <c r="E70" s="3">
        <f>Format!E71</f>
        <v>0</v>
      </c>
      <c r="F70" s="3">
        <f>Format!F71</f>
        <v>0</v>
      </c>
    </row>
    <row r="71" spans="1:6">
      <c r="A71">
        <f>IF(Format!A72="v",1,0)</f>
        <v>0</v>
      </c>
      <c r="B71" s="2">
        <f>Format!B72</f>
        <v>2</v>
      </c>
      <c r="C71" s="2">
        <f>Format!C72</f>
        <v>500</v>
      </c>
      <c r="D71" s="2">
        <f>Format!D72</f>
        <v>20</v>
      </c>
      <c r="E71" s="3">
        <f>Format!E72</f>
        <v>0</v>
      </c>
      <c r="F71" s="3">
        <f>Format!F72</f>
        <v>0</v>
      </c>
    </row>
    <row r="72" spans="1:6">
      <c r="A72">
        <f>IF(Format!A73="v",1,0)</f>
        <v>0</v>
      </c>
      <c r="B72" s="2">
        <f>Format!B73</f>
        <v>2</v>
      </c>
      <c r="C72" s="2">
        <f>Format!C73</f>
        <v>500</v>
      </c>
      <c r="D72" s="2">
        <f>Format!D73</f>
        <v>25</v>
      </c>
      <c r="E72" s="3">
        <f>Format!E73</f>
        <v>0</v>
      </c>
      <c r="F72" s="3">
        <f>Format!F73</f>
        <v>0</v>
      </c>
    </row>
    <row r="73" spans="1:6">
      <c r="A73">
        <f>IF(Format!A74="v",1,0)</f>
        <v>0</v>
      </c>
      <c r="B73" s="2">
        <f>Format!B74</f>
        <v>2</v>
      </c>
      <c r="C73" s="2">
        <f>Format!C74</f>
        <v>500</v>
      </c>
      <c r="D73" s="2">
        <f>Format!D74</f>
        <v>30</v>
      </c>
      <c r="E73" s="3">
        <f>Format!E74</f>
        <v>0</v>
      </c>
      <c r="F73" s="3">
        <f>Format!F74</f>
        <v>0</v>
      </c>
    </row>
    <row r="74" spans="1:6">
      <c r="A74">
        <f>IF(Format!A75="v",1,0)</f>
        <v>0</v>
      </c>
      <c r="B74" s="2">
        <f>Format!B75</f>
        <v>3</v>
      </c>
      <c r="C74" s="2">
        <f>Format!C75</f>
        <v>500</v>
      </c>
      <c r="D74" s="2">
        <f>Format!D75</f>
        <v>10</v>
      </c>
      <c r="E74" s="3">
        <f>Format!E75</f>
        <v>0</v>
      </c>
      <c r="F74" s="3">
        <f>Format!F75</f>
        <v>0</v>
      </c>
    </row>
    <row r="75" spans="1:6">
      <c r="A75">
        <f>IF(Format!A76="v",1,0)</f>
        <v>0</v>
      </c>
      <c r="B75" s="2">
        <f>Format!B76</f>
        <v>3</v>
      </c>
      <c r="C75" s="2">
        <f>Format!C76</f>
        <v>500</v>
      </c>
      <c r="D75" s="2">
        <f>Format!D76</f>
        <v>12</v>
      </c>
      <c r="E75" s="3">
        <f>Format!E76</f>
        <v>0</v>
      </c>
      <c r="F75" s="3">
        <f>Format!F76</f>
        <v>0</v>
      </c>
    </row>
    <row r="76" spans="1:6">
      <c r="A76">
        <f>IF(Format!A77="v",1,0)</f>
        <v>0</v>
      </c>
      <c r="B76" s="2">
        <f>Format!B77</f>
        <v>3</v>
      </c>
      <c r="C76" s="2">
        <f>Format!C77</f>
        <v>500</v>
      </c>
      <c r="D76" s="2">
        <f>Format!D77</f>
        <v>14</v>
      </c>
      <c r="E76" s="3">
        <f>Format!E77</f>
        <v>0</v>
      </c>
      <c r="F76" s="3">
        <f>Format!F77</f>
        <v>0</v>
      </c>
    </row>
    <row r="77" spans="1:6">
      <c r="A77">
        <f>IF(Format!A78="v",1,0)</f>
        <v>0</v>
      </c>
      <c r="B77" s="2">
        <f>Format!B78</f>
        <v>3</v>
      </c>
      <c r="C77" s="2">
        <f>Format!C78</f>
        <v>500</v>
      </c>
      <c r="D77" s="2">
        <f>Format!D78</f>
        <v>15</v>
      </c>
      <c r="E77" s="3">
        <f>Format!E78</f>
        <v>0</v>
      </c>
      <c r="F77" s="3">
        <f>Format!F78</f>
        <v>0</v>
      </c>
    </row>
    <row r="78" spans="1:6">
      <c r="A78">
        <f>IF(Format!A79="v",1,0)</f>
        <v>0</v>
      </c>
      <c r="B78" s="2">
        <f>Format!B79</f>
        <v>3</v>
      </c>
      <c r="C78" s="2">
        <f>Format!C79</f>
        <v>500</v>
      </c>
      <c r="D78" s="2">
        <f>Format!D79</f>
        <v>16</v>
      </c>
      <c r="E78" s="3">
        <f>Format!E79</f>
        <v>0</v>
      </c>
      <c r="F78" s="3">
        <f>Format!F79</f>
        <v>0</v>
      </c>
    </row>
    <row r="79" spans="1:6">
      <c r="A79">
        <f>IF(Format!A80="v",1,0)</f>
        <v>0</v>
      </c>
      <c r="B79" s="2">
        <f>Format!B80</f>
        <v>3</v>
      </c>
      <c r="C79" s="2">
        <f>Format!C80</f>
        <v>500</v>
      </c>
      <c r="D79" s="2">
        <f>Format!D80</f>
        <v>18</v>
      </c>
      <c r="E79" s="3">
        <f>Format!E80</f>
        <v>0</v>
      </c>
      <c r="F79" s="3">
        <f>Format!F80</f>
        <v>0</v>
      </c>
    </row>
    <row r="80" spans="1:6">
      <c r="A80">
        <f>IF(Format!A81="v",1,0)</f>
        <v>0</v>
      </c>
      <c r="B80" s="2">
        <f>Format!B81</f>
        <v>3</v>
      </c>
      <c r="C80" s="2">
        <f>Format!C81</f>
        <v>500</v>
      </c>
      <c r="D80" s="2">
        <f>Format!D81</f>
        <v>20</v>
      </c>
      <c r="E80" s="3">
        <f>Format!E81</f>
        <v>0</v>
      </c>
      <c r="F80" s="3">
        <f>Format!F81</f>
        <v>0</v>
      </c>
    </row>
    <row r="81" spans="1:6">
      <c r="A81">
        <f>IF(Format!A82="v",1,0)</f>
        <v>0</v>
      </c>
      <c r="B81" s="2">
        <f>Format!B82</f>
        <v>3</v>
      </c>
      <c r="C81" s="2">
        <f>Format!C82</f>
        <v>500</v>
      </c>
      <c r="D81" s="2">
        <f>Format!D82</f>
        <v>25</v>
      </c>
      <c r="E81" s="3">
        <f>Format!E82</f>
        <v>0</v>
      </c>
      <c r="F81" s="3">
        <f>Format!F82</f>
        <v>0</v>
      </c>
    </row>
    <row r="82" spans="1:6">
      <c r="A82">
        <f>IF(Format!A83="v",1,0)</f>
        <v>0</v>
      </c>
      <c r="B82" s="2">
        <f>Format!B83</f>
        <v>3</v>
      </c>
      <c r="C82" s="2">
        <f>Format!C83</f>
        <v>500</v>
      </c>
      <c r="D82" s="2">
        <f>Format!D83</f>
        <v>30</v>
      </c>
      <c r="E82" s="3">
        <f>Format!E83</f>
        <v>0</v>
      </c>
      <c r="F82" s="3">
        <f>Format!F83</f>
        <v>0</v>
      </c>
    </row>
    <row r="83" spans="1:6">
      <c r="A83">
        <f>IF(Format!A84="v",1,0)</f>
        <v>0</v>
      </c>
      <c r="B83" s="2">
        <f>Format!B84</f>
        <v>1</v>
      </c>
      <c r="C83" s="2">
        <f>Format!C84</f>
        <v>600</v>
      </c>
      <c r="D83" s="2">
        <f>Format!D84</f>
        <v>10</v>
      </c>
      <c r="E83" s="3">
        <f>Format!E84</f>
        <v>0</v>
      </c>
      <c r="F83" s="3">
        <f>Format!F84</f>
        <v>0</v>
      </c>
    </row>
    <row r="84" spans="1:6">
      <c r="A84">
        <f>IF(Format!A85="v",1,0)</f>
        <v>0</v>
      </c>
      <c r="B84" s="2">
        <f>Format!B85</f>
        <v>1</v>
      </c>
      <c r="C84" s="2">
        <f>Format!C85</f>
        <v>600</v>
      </c>
      <c r="D84" s="2">
        <f>Format!D85</f>
        <v>12</v>
      </c>
      <c r="E84" s="3">
        <f>Format!E85</f>
        <v>0</v>
      </c>
      <c r="F84" s="3">
        <f>Format!F85</f>
        <v>0</v>
      </c>
    </row>
    <row r="85" spans="1:6">
      <c r="A85">
        <f>IF(Format!A86="v",1,0)</f>
        <v>0</v>
      </c>
      <c r="B85" s="2">
        <f>Format!B86</f>
        <v>1</v>
      </c>
      <c r="C85" s="2">
        <f>Format!C86</f>
        <v>600</v>
      </c>
      <c r="D85" s="2">
        <f>Format!D86</f>
        <v>14</v>
      </c>
      <c r="E85" s="3">
        <f>Format!E86</f>
        <v>0</v>
      </c>
      <c r="F85" s="3">
        <f>Format!F86</f>
        <v>0</v>
      </c>
    </row>
    <row r="86" spans="1:6">
      <c r="A86">
        <f>IF(Format!A87="v",1,0)</f>
        <v>0</v>
      </c>
      <c r="B86" s="2">
        <f>Format!B87</f>
        <v>1</v>
      </c>
      <c r="C86" s="2">
        <f>Format!C87</f>
        <v>600</v>
      </c>
      <c r="D86" s="2">
        <f>Format!D87</f>
        <v>15</v>
      </c>
      <c r="E86" s="3">
        <f>Format!E87</f>
        <v>0</v>
      </c>
      <c r="F86" s="3">
        <f>Format!F87</f>
        <v>0</v>
      </c>
    </row>
    <row r="87" spans="1:6">
      <c r="A87">
        <f>IF(Format!A88="v",1,0)</f>
        <v>0</v>
      </c>
      <c r="B87" s="2">
        <f>Format!B88</f>
        <v>1</v>
      </c>
      <c r="C87" s="2">
        <f>Format!C88</f>
        <v>600</v>
      </c>
      <c r="D87" s="2">
        <f>Format!D88</f>
        <v>16</v>
      </c>
      <c r="E87" s="3">
        <f>Format!E88</f>
        <v>0</v>
      </c>
      <c r="F87" s="3">
        <f>Format!F88</f>
        <v>0</v>
      </c>
    </row>
    <row r="88" spans="1:6">
      <c r="A88">
        <f>IF(Format!A89="v",1,0)</f>
        <v>0</v>
      </c>
      <c r="B88" s="2">
        <f>Format!B89</f>
        <v>1</v>
      </c>
      <c r="C88" s="2">
        <f>Format!C89</f>
        <v>600</v>
      </c>
      <c r="D88" s="2">
        <f>Format!D89</f>
        <v>18</v>
      </c>
      <c r="E88" s="3">
        <f>Format!E89</f>
        <v>0</v>
      </c>
      <c r="F88" s="3">
        <f>Format!F89</f>
        <v>0</v>
      </c>
    </row>
    <row r="89" spans="1:6">
      <c r="A89">
        <f>IF(Format!A90="v",1,0)</f>
        <v>0</v>
      </c>
      <c r="B89" s="2">
        <f>Format!B90</f>
        <v>1</v>
      </c>
      <c r="C89" s="2">
        <f>Format!C90</f>
        <v>600</v>
      </c>
      <c r="D89" s="2">
        <f>Format!D90</f>
        <v>20</v>
      </c>
      <c r="E89" s="3">
        <f>Format!E90</f>
        <v>0</v>
      </c>
      <c r="F89" s="3">
        <f>Format!F90</f>
        <v>0</v>
      </c>
    </row>
    <row r="90" spans="1:6">
      <c r="A90">
        <f>IF(Format!A91="v",1,0)</f>
        <v>0</v>
      </c>
      <c r="B90" s="2">
        <f>Format!B91</f>
        <v>1</v>
      </c>
      <c r="C90" s="2">
        <f>Format!C91</f>
        <v>600</v>
      </c>
      <c r="D90" s="2">
        <f>Format!D91</f>
        <v>25</v>
      </c>
      <c r="E90" s="3">
        <f>Format!E91</f>
        <v>0</v>
      </c>
      <c r="F90" s="3">
        <f>Format!F91</f>
        <v>0</v>
      </c>
    </row>
    <row r="91" spans="1:6">
      <c r="A91">
        <f>IF(Format!A92="v",1,0)</f>
        <v>0</v>
      </c>
      <c r="B91" s="2">
        <f>Format!B92</f>
        <v>1</v>
      </c>
      <c r="C91" s="2">
        <f>Format!C92</f>
        <v>600</v>
      </c>
      <c r="D91" s="2">
        <f>Format!D92</f>
        <v>30</v>
      </c>
      <c r="E91" s="3">
        <f>Format!E92</f>
        <v>0</v>
      </c>
      <c r="F91" s="3">
        <f>Format!F92</f>
        <v>0</v>
      </c>
    </row>
    <row r="92" spans="1:6">
      <c r="A92">
        <f>IF(Format!A93="v",1,0)</f>
        <v>0</v>
      </c>
      <c r="B92" s="2">
        <f>Format!B93</f>
        <v>2</v>
      </c>
      <c r="C92" s="2">
        <f>Format!C93</f>
        <v>600</v>
      </c>
      <c r="D92" s="2">
        <f>Format!D93</f>
        <v>10</v>
      </c>
      <c r="E92" s="3">
        <f>Format!E93</f>
        <v>0</v>
      </c>
      <c r="F92" s="3">
        <f>Format!F93</f>
        <v>0</v>
      </c>
    </row>
    <row r="93" spans="1:6">
      <c r="A93">
        <f>IF(Format!A94="v",1,0)</f>
        <v>0</v>
      </c>
      <c r="B93" s="2">
        <f>Format!B94</f>
        <v>2</v>
      </c>
      <c r="C93" s="2">
        <f>Format!C94</f>
        <v>600</v>
      </c>
      <c r="D93" s="2">
        <f>Format!D94</f>
        <v>12</v>
      </c>
      <c r="E93" s="3">
        <f>Format!E94</f>
        <v>0</v>
      </c>
      <c r="F93" s="3">
        <f>Format!F94</f>
        <v>0</v>
      </c>
    </row>
    <row r="94" spans="1:6">
      <c r="A94">
        <f>IF(Format!A95="v",1,0)</f>
        <v>0</v>
      </c>
      <c r="B94" s="2">
        <f>Format!B95</f>
        <v>2</v>
      </c>
      <c r="C94" s="2">
        <f>Format!C95</f>
        <v>600</v>
      </c>
      <c r="D94" s="2">
        <f>Format!D95</f>
        <v>14</v>
      </c>
      <c r="E94" s="3">
        <f>Format!E95</f>
        <v>0</v>
      </c>
      <c r="F94" s="3">
        <f>Format!F95</f>
        <v>0</v>
      </c>
    </row>
    <row r="95" spans="1:6">
      <c r="A95">
        <f>IF(Format!A96="v",1,0)</f>
        <v>0</v>
      </c>
      <c r="B95" s="2">
        <f>Format!B96</f>
        <v>2</v>
      </c>
      <c r="C95" s="2">
        <f>Format!C96</f>
        <v>600</v>
      </c>
      <c r="D95" s="2">
        <f>Format!D96</f>
        <v>15</v>
      </c>
      <c r="E95" s="3">
        <f>Format!E96</f>
        <v>0</v>
      </c>
      <c r="F95" s="3">
        <f>Format!F96</f>
        <v>0</v>
      </c>
    </row>
    <row r="96" spans="1:6">
      <c r="A96">
        <f>IF(Format!A97="v",1,0)</f>
        <v>0</v>
      </c>
      <c r="B96" s="2">
        <f>Format!B97</f>
        <v>2</v>
      </c>
      <c r="C96" s="2">
        <f>Format!C97</f>
        <v>600</v>
      </c>
      <c r="D96" s="2">
        <f>Format!D97</f>
        <v>16</v>
      </c>
      <c r="E96" s="3">
        <f>Format!E97</f>
        <v>0</v>
      </c>
      <c r="F96" s="3">
        <f>Format!F97</f>
        <v>0</v>
      </c>
    </row>
    <row r="97" spans="1:6">
      <c r="A97">
        <f>IF(Format!A98="v",1,0)</f>
        <v>0</v>
      </c>
      <c r="B97" s="2">
        <f>Format!B98</f>
        <v>2</v>
      </c>
      <c r="C97" s="2">
        <f>Format!C98</f>
        <v>600</v>
      </c>
      <c r="D97" s="2">
        <f>Format!D98</f>
        <v>18</v>
      </c>
      <c r="E97" s="3">
        <f>Format!E98</f>
        <v>0</v>
      </c>
      <c r="F97" s="3">
        <f>Format!F98</f>
        <v>0</v>
      </c>
    </row>
    <row r="98" spans="1:6">
      <c r="A98">
        <f>IF(Format!A99="v",1,0)</f>
        <v>0</v>
      </c>
      <c r="B98" s="2">
        <f>Format!B99</f>
        <v>2</v>
      </c>
      <c r="C98" s="2">
        <f>Format!C99</f>
        <v>600</v>
      </c>
      <c r="D98" s="2">
        <f>Format!D99</f>
        <v>20</v>
      </c>
      <c r="E98" s="3">
        <f>Format!E99</f>
        <v>0</v>
      </c>
      <c r="F98" s="3">
        <f>Format!F99</f>
        <v>0</v>
      </c>
    </row>
    <row r="99" spans="1:6">
      <c r="A99">
        <f>IF(Format!A100="v",1,0)</f>
        <v>0</v>
      </c>
      <c r="B99" s="2">
        <f>Format!B100</f>
        <v>2</v>
      </c>
      <c r="C99" s="2">
        <f>Format!C100</f>
        <v>600</v>
      </c>
      <c r="D99" s="2">
        <f>Format!D100</f>
        <v>25</v>
      </c>
      <c r="E99" s="3">
        <f>Format!E100</f>
        <v>0</v>
      </c>
      <c r="F99" s="3">
        <f>Format!F100</f>
        <v>0</v>
      </c>
    </row>
    <row r="100" spans="1:6">
      <c r="A100">
        <f>IF(Format!A101="v",1,0)</f>
        <v>0</v>
      </c>
      <c r="B100" s="2">
        <f>Format!B101</f>
        <v>2</v>
      </c>
      <c r="C100" s="2">
        <f>Format!C101</f>
        <v>600</v>
      </c>
      <c r="D100" s="2">
        <f>Format!D101</f>
        <v>30</v>
      </c>
      <c r="E100" s="3">
        <f>Format!E101</f>
        <v>0</v>
      </c>
      <c r="F100" s="3">
        <f>Format!F101</f>
        <v>0</v>
      </c>
    </row>
    <row r="101" spans="1:6">
      <c r="A101">
        <f>IF(Format!A102="v",1,0)</f>
        <v>0</v>
      </c>
      <c r="B101" s="2">
        <f>Format!B102</f>
        <v>3</v>
      </c>
      <c r="C101" s="2">
        <f>Format!C102</f>
        <v>600</v>
      </c>
      <c r="D101" s="2">
        <f>Format!D102</f>
        <v>10</v>
      </c>
      <c r="E101" s="3">
        <f>Format!E102</f>
        <v>0</v>
      </c>
      <c r="F101" s="3">
        <f>Format!F102</f>
        <v>0</v>
      </c>
    </row>
    <row r="102" spans="1:6">
      <c r="A102">
        <f>IF(Format!A103="v",1,0)</f>
        <v>0</v>
      </c>
      <c r="B102" s="2">
        <f>Format!B103</f>
        <v>3</v>
      </c>
      <c r="C102" s="2">
        <f>Format!C103</f>
        <v>600</v>
      </c>
      <c r="D102" s="2">
        <f>Format!D103</f>
        <v>12</v>
      </c>
      <c r="E102" s="3">
        <f>Format!E103</f>
        <v>0</v>
      </c>
      <c r="F102" s="3">
        <f>Format!F103</f>
        <v>0</v>
      </c>
    </row>
    <row r="103" spans="1:6">
      <c r="A103">
        <f>IF(Format!A104="v",1,0)</f>
        <v>0</v>
      </c>
      <c r="B103" s="2">
        <f>Format!B104</f>
        <v>3</v>
      </c>
      <c r="C103" s="2">
        <f>Format!C104</f>
        <v>600</v>
      </c>
      <c r="D103" s="2">
        <f>Format!D104</f>
        <v>14</v>
      </c>
      <c r="E103" s="3">
        <f>Format!E104</f>
        <v>0</v>
      </c>
      <c r="F103" s="3">
        <f>Format!F104</f>
        <v>0</v>
      </c>
    </row>
    <row r="104" spans="1:6">
      <c r="A104">
        <f>IF(Format!A105="v",1,0)</f>
        <v>0</v>
      </c>
      <c r="B104" s="2">
        <f>Format!B105</f>
        <v>3</v>
      </c>
      <c r="C104" s="2">
        <f>Format!C105</f>
        <v>600</v>
      </c>
      <c r="D104" s="2">
        <f>Format!D105</f>
        <v>15</v>
      </c>
      <c r="E104" s="3">
        <f>Format!E105</f>
        <v>0</v>
      </c>
      <c r="F104" s="3">
        <f>Format!F105</f>
        <v>0</v>
      </c>
    </row>
    <row r="105" spans="1:6">
      <c r="A105">
        <f>IF(Format!A106="v",1,0)</f>
        <v>0</v>
      </c>
      <c r="B105" s="2">
        <f>Format!B106</f>
        <v>3</v>
      </c>
      <c r="C105" s="2">
        <f>Format!C106</f>
        <v>600</v>
      </c>
      <c r="D105" s="2">
        <f>Format!D106</f>
        <v>16</v>
      </c>
      <c r="E105" s="3">
        <f>Format!E106</f>
        <v>0</v>
      </c>
      <c r="F105" s="3">
        <f>Format!F106</f>
        <v>0</v>
      </c>
    </row>
    <row r="106" spans="1:6">
      <c r="A106">
        <f>IF(Format!A107="v",1,0)</f>
        <v>0</v>
      </c>
      <c r="B106" s="2">
        <f>Format!B107</f>
        <v>3</v>
      </c>
      <c r="C106" s="2">
        <f>Format!C107</f>
        <v>600</v>
      </c>
      <c r="D106" s="2">
        <f>Format!D107</f>
        <v>18</v>
      </c>
      <c r="E106" s="3">
        <f>Format!E107</f>
        <v>0</v>
      </c>
      <c r="F106" s="3">
        <f>Format!F107</f>
        <v>0</v>
      </c>
    </row>
    <row r="107" spans="1:6">
      <c r="A107">
        <f>IF(Format!A108="v",1,0)</f>
        <v>0</v>
      </c>
      <c r="B107" s="2">
        <f>Format!B108</f>
        <v>3</v>
      </c>
      <c r="C107" s="2">
        <f>Format!C108</f>
        <v>600</v>
      </c>
      <c r="D107" s="2">
        <f>Format!D108</f>
        <v>20</v>
      </c>
      <c r="E107" s="3">
        <f>Format!E108</f>
        <v>0</v>
      </c>
      <c r="F107" s="3">
        <f>Format!F108</f>
        <v>0</v>
      </c>
    </row>
    <row r="108" spans="1:6">
      <c r="A108">
        <f>IF(Format!A109="v",1,0)</f>
        <v>0</v>
      </c>
      <c r="B108" s="2">
        <f>Format!B109</f>
        <v>3</v>
      </c>
      <c r="C108" s="2">
        <f>Format!C109</f>
        <v>600</v>
      </c>
      <c r="D108" s="2">
        <f>Format!D109</f>
        <v>25</v>
      </c>
      <c r="E108" s="3">
        <f>Format!E109</f>
        <v>0</v>
      </c>
      <c r="F108" s="3">
        <f>Format!F109</f>
        <v>0</v>
      </c>
    </row>
    <row r="109" spans="1:6">
      <c r="A109">
        <f>IF(Format!A110="v",1,0)</f>
        <v>1</v>
      </c>
      <c r="B109" s="2">
        <f>Format!B110</f>
        <v>3</v>
      </c>
      <c r="C109" s="2">
        <f>Format!C110</f>
        <v>600</v>
      </c>
      <c r="D109" s="2">
        <f>Format!D110</f>
        <v>30</v>
      </c>
      <c r="E109" s="3">
        <f>Format!E110</f>
        <v>0</v>
      </c>
      <c r="F109" s="3">
        <f>Format!F110</f>
        <v>0</v>
      </c>
    </row>
    <row r="110" spans="1:6">
      <c r="B110" s="4"/>
      <c r="C110" s="4"/>
      <c r="D110" s="4"/>
      <c r="E110" s="4"/>
      <c r="F110" s="4"/>
    </row>
    <row r="111" spans="1:6">
      <c r="B111" s="4"/>
      <c r="C111" s="4"/>
      <c r="D111" s="4"/>
      <c r="E111" s="4"/>
      <c r="F111" s="4"/>
    </row>
    <row r="112" spans="1:6">
      <c r="B112" s="4"/>
      <c r="C112" s="4"/>
      <c r="D112" s="4"/>
      <c r="E112" s="4"/>
      <c r="F112" s="4"/>
    </row>
    <row r="113" spans="2:6">
      <c r="B113" s="13"/>
      <c r="C113" s="13"/>
      <c r="D113" s="13"/>
      <c r="E113" s="13"/>
      <c r="F113" s="13"/>
    </row>
    <row r="114" spans="2:6">
      <c r="B114" s="5"/>
      <c r="C114" s="5"/>
      <c r="D114" s="5"/>
      <c r="E114" s="5"/>
      <c r="F114" s="5"/>
    </row>
    <row r="115" spans="2:6">
      <c r="B115" s="4"/>
      <c r="C115" s="4"/>
      <c r="D115" s="4"/>
      <c r="E115" s="4"/>
      <c r="F115" s="4"/>
    </row>
    <row r="116" spans="2:6">
      <c r="B116" s="4"/>
      <c r="C116" s="4"/>
      <c r="D116" s="4"/>
      <c r="E116" s="4"/>
      <c r="F116" s="4"/>
    </row>
    <row r="117" spans="2:6">
      <c r="B117" s="4"/>
      <c r="C117" s="4"/>
      <c r="D117" s="4"/>
      <c r="E117" s="4"/>
      <c r="F117" s="4"/>
    </row>
    <row r="118" spans="2:6">
      <c r="B118" s="4"/>
      <c r="C118" s="4"/>
      <c r="D118" s="4"/>
      <c r="E118" s="4"/>
      <c r="F118" s="4"/>
    </row>
    <row r="119" spans="2:6">
      <c r="B119" s="4"/>
      <c r="C119" s="4"/>
      <c r="D119" s="4"/>
      <c r="E119" s="4"/>
      <c r="F119" s="4"/>
    </row>
    <row r="120" spans="2:6">
      <c r="B120" s="4"/>
      <c r="C120" s="4"/>
      <c r="D120" s="4"/>
      <c r="E120" s="4"/>
      <c r="F120" s="4"/>
    </row>
    <row r="121" spans="2:6">
      <c r="B121" s="4"/>
      <c r="C121" s="4"/>
      <c r="D121" s="4"/>
      <c r="E121" s="4"/>
      <c r="F121" s="4"/>
    </row>
    <row r="122" spans="2:6">
      <c r="B122" s="4"/>
      <c r="C122" s="4"/>
      <c r="D122" s="4"/>
      <c r="E122" s="4"/>
      <c r="F122" s="4"/>
    </row>
    <row r="123" spans="2:6">
      <c r="B123" s="4"/>
      <c r="C123" s="4"/>
      <c r="D123" s="4"/>
      <c r="E123" s="4"/>
      <c r="F123" s="4"/>
    </row>
    <row r="124" spans="2:6">
      <c r="B124" s="4"/>
      <c r="C124" s="4"/>
      <c r="D124" s="4"/>
      <c r="E124" s="4"/>
      <c r="F124" s="4"/>
    </row>
    <row r="125" spans="2:6">
      <c r="B125" s="4"/>
      <c r="C125" s="4"/>
      <c r="D125" s="4"/>
      <c r="E125" s="4"/>
      <c r="F125" s="4"/>
    </row>
    <row r="126" spans="2:6">
      <c r="B126" s="4"/>
      <c r="C126" s="4"/>
      <c r="D126" s="4"/>
      <c r="E126" s="4"/>
      <c r="F126" s="4"/>
    </row>
    <row r="127" spans="2:6">
      <c r="B127" s="4"/>
      <c r="C127" s="4"/>
      <c r="D127" s="4"/>
      <c r="E127" s="4"/>
      <c r="F127" s="4"/>
    </row>
    <row r="128" spans="2:6">
      <c r="B128" s="4"/>
      <c r="C128" s="4"/>
      <c r="D128" s="4"/>
      <c r="E128" s="4"/>
      <c r="F128" s="4"/>
    </row>
    <row r="129" spans="2:6">
      <c r="B129" s="4"/>
      <c r="C129" s="4"/>
      <c r="D129" s="4"/>
      <c r="E129" s="4"/>
      <c r="F129" s="4"/>
    </row>
    <row r="130" spans="2:6">
      <c r="B130" s="4"/>
      <c r="C130" s="4"/>
      <c r="D130" s="4"/>
      <c r="E130" s="4"/>
      <c r="F130" s="4"/>
    </row>
    <row r="131" spans="2:6">
      <c r="B131" s="4"/>
      <c r="C131" s="4"/>
      <c r="D131" s="4"/>
      <c r="E131" s="4"/>
      <c r="F131" s="4"/>
    </row>
    <row r="132" spans="2:6">
      <c r="B132" s="4"/>
      <c r="C132" s="4"/>
      <c r="D132" s="4"/>
      <c r="E132" s="4"/>
      <c r="F132" s="4"/>
    </row>
    <row r="133" spans="2:6">
      <c r="B133" s="4"/>
      <c r="C133" s="4"/>
      <c r="D133" s="4"/>
      <c r="E133" s="4"/>
      <c r="F133" s="4"/>
    </row>
    <row r="134" spans="2:6">
      <c r="B134" s="4"/>
      <c r="C134" s="4"/>
      <c r="D134" s="4"/>
      <c r="E134" s="4"/>
      <c r="F134" s="4"/>
    </row>
    <row r="135" spans="2:6">
      <c r="B135" s="4"/>
      <c r="C135" s="4"/>
      <c r="D135" s="4"/>
      <c r="E135" s="4"/>
      <c r="F135" s="4"/>
    </row>
    <row r="136" spans="2:6">
      <c r="B136" s="4"/>
      <c r="C136" s="4"/>
      <c r="D136" s="4"/>
      <c r="E136" s="4"/>
      <c r="F136" s="4"/>
    </row>
    <row r="137" spans="2:6">
      <c r="B137" s="4"/>
      <c r="C137" s="4"/>
      <c r="D137" s="4"/>
      <c r="E137" s="4"/>
      <c r="F137" s="4"/>
    </row>
    <row r="138" spans="2:6">
      <c r="B138" s="4"/>
      <c r="C138" s="4"/>
      <c r="D138" s="4"/>
      <c r="E138" s="4"/>
      <c r="F138" s="4"/>
    </row>
    <row r="139" spans="2:6">
      <c r="B139" s="4"/>
      <c r="C139" s="4"/>
      <c r="D139" s="4"/>
      <c r="E139" s="4"/>
      <c r="F139" s="4"/>
    </row>
    <row r="140" spans="2:6">
      <c r="B140" s="4"/>
      <c r="C140" s="4"/>
      <c r="D140" s="4"/>
      <c r="E140" s="4"/>
      <c r="F140" s="4"/>
    </row>
    <row r="141" spans="2:6">
      <c r="B141" s="4"/>
      <c r="C141" s="4"/>
      <c r="D141" s="4"/>
      <c r="E141" s="4"/>
      <c r="F141" s="4"/>
    </row>
    <row r="142" spans="2:6">
      <c r="B142" s="4"/>
      <c r="C142" s="4"/>
      <c r="D142" s="4"/>
      <c r="E142" s="4"/>
      <c r="F142" s="4"/>
    </row>
    <row r="143" spans="2:6">
      <c r="B143" s="4"/>
      <c r="C143" s="4"/>
      <c r="D143" s="4"/>
      <c r="E143" s="4"/>
      <c r="F143" s="4"/>
    </row>
    <row r="144" spans="2:6">
      <c r="B144" s="4"/>
      <c r="C144" s="4"/>
      <c r="D144" s="4"/>
      <c r="E144" s="4"/>
      <c r="F144" s="4"/>
    </row>
    <row r="145" spans="2:6">
      <c r="B145" s="4"/>
      <c r="C145" s="4"/>
      <c r="D145" s="4"/>
      <c r="E145" s="4"/>
      <c r="F145" s="4"/>
    </row>
    <row r="146" spans="2:6">
      <c r="B146" s="4"/>
      <c r="C146" s="4"/>
      <c r="D146" s="4"/>
      <c r="E146" s="4"/>
      <c r="F146" s="4"/>
    </row>
    <row r="147" spans="2:6">
      <c r="B147" s="4"/>
      <c r="C147" s="4"/>
      <c r="D147" s="4"/>
      <c r="E147" s="4"/>
      <c r="F147" s="4"/>
    </row>
    <row r="148" spans="2:6">
      <c r="B148" s="4"/>
      <c r="C148" s="4"/>
      <c r="D148" s="4"/>
      <c r="E148" s="4"/>
      <c r="F148" s="4"/>
    </row>
    <row r="149" spans="2:6">
      <c r="B149" s="4"/>
      <c r="C149" s="4"/>
      <c r="D149" s="4"/>
      <c r="E149" s="4"/>
      <c r="F149" s="4"/>
    </row>
    <row r="150" spans="2:6">
      <c r="B150" s="4"/>
      <c r="C150" s="4"/>
      <c r="D150" s="4"/>
      <c r="E150" s="4"/>
      <c r="F150" s="4"/>
    </row>
    <row r="151" spans="2:6">
      <c r="B151" s="4"/>
      <c r="C151" s="4"/>
      <c r="D151" s="4"/>
      <c r="E151" s="4"/>
      <c r="F151" s="4"/>
    </row>
    <row r="152" spans="2:6">
      <c r="B152" s="4"/>
      <c r="C152" s="4"/>
      <c r="D152" s="4"/>
      <c r="E152" s="4"/>
      <c r="F152" s="4"/>
    </row>
    <row r="153" spans="2:6">
      <c r="B153" s="4"/>
      <c r="C153" s="4"/>
      <c r="D153" s="4"/>
      <c r="E153" s="4"/>
      <c r="F153" s="4"/>
    </row>
    <row r="154" spans="2:6">
      <c r="B154" s="4"/>
      <c r="C154" s="4"/>
      <c r="D154" s="4"/>
      <c r="E154" s="4"/>
      <c r="F154" s="4"/>
    </row>
    <row r="155" spans="2:6">
      <c r="B155" s="4"/>
      <c r="C155" s="4"/>
      <c r="D155" s="4"/>
      <c r="E155" s="4"/>
      <c r="F155" s="4"/>
    </row>
    <row r="156" spans="2:6">
      <c r="B156" s="4"/>
      <c r="C156" s="4"/>
      <c r="D156" s="4"/>
      <c r="E156" s="4"/>
      <c r="F156" s="4"/>
    </row>
    <row r="157" spans="2:6">
      <c r="B157" s="4"/>
      <c r="C157" s="4"/>
      <c r="D157" s="4"/>
      <c r="E157" s="4"/>
      <c r="F157" s="4"/>
    </row>
    <row r="158" spans="2:6">
      <c r="B158" s="4"/>
      <c r="C158" s="4"/>
      <c r="D158" s="4"/>
      <c r="E158" s="4"/>
      <c r="F158" s="4"/>
    </row>
    <row r="159" spans="2:6">
      <c r="B159" s="4"/>
      <c r="C159" s="4"/>
      <c r="D159" s="4"/>
      <c r="E159" s="4"/>
      <c r="F159" s="4"/>
    </row>
    <row r="160" spans="2:6">
      <c r="B160" s="4"/>
      <c r="C160" s="4"/>
      <c r="D160" s="4"/>
      <c r="E160" s="4"/>
      <c r="F160" s="4"/>
    </row>
    <row r="161" spans="2:6">
      <c r="B161" s="4"/>
      <c r="C161" s="4"/>
      <c r="D161" s="4"/>
      <c r="E161" s="4"/>
      <c r="F161" s="4"/>
    </row>
    <row r="162" spans="2:6">
      <c r="B162" s="6"/>
      <c r="C162" s="4"/>
      <c r="D162" s="4"/>
      <c r="E162" s="4"/>
      <c r="F162" s="4"/>
    </row>
    <row r="163" spans="2:6">
      <c r="B163" s="6"/>
      <c r="C163" s="4"/>
      <c r="D163" s="4"/>
      <c r="E163" s="4"/>
      <c r="F163" s="4"/>
    </row>
    <row r="164" spans="2:6">
      <c r="B164" s="6"/>
      <c r="C164" s="4"/>
      <c r="D164" s="4"/>
      <c r="E164" s="4"/>
      <c r="F164" s="4"/>
    </row>
    <row r="165" spans="2:6">
      <c r="B165" s="4"/>
      <c r="C165" s="4"/>
      <c r="D165" s="4"/>
      <c r="E165" s="4"/>
      <c r="F165" s="4"/>
    </row>
  </sheetData>
  <mergeCells count="2">
    <mergeCell ref="B113:D113"/>
    <mergeCell ref="E113:F113"/>
  </mergeCells>
  <conditionalFormatting sqref="B2:F109">
    <cfRule type="expression" dxfId="3" priority="1">
      <formula>#REF!="v"</formula>
    </cfRule>
    <cfRule type="expression" dxfId="2" priority="2">
      <formula>$B2=2</formula>
    </cfRule>
    <cfRule type="expression" dxfId="1" priority="3">
      <formula>OR($B2=1,$B2=3)</formula>
    </cfRule>
    <cfRule type="expression" dxfId="0" priority="4">
      <formula>$B2=2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MySQL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aciek12</dc:creator>
  <cp:lastModifiedBy>Cinovasi</cp:lastModifiedBy>
  <dcterms:created xsi:type="dcterms:W3CDTF">2020-06-12T19:25:00Z</dcterms:created>
  <dcterms:modified xsi:type="dcterms:W3CDTF">2021-05-27T07:42:39Z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