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uro\source\repos\KryptoImGui\KryptoImGui\texts\hill\decoded\"/>
    </mc:Choice>
  </mc:AlternateContent>
  <xr:revisionPtr revIDLastSave="0" documentId="13_ncr:1_{E396F018-E027-44B4-A25E-1E30FA6AC1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 1" sheetId="1" r:id="rId1"/>
    <sheet name="TEXT 2" sheetId="2" r:id="rId2"/>
    <sheet name="TEXT 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5" i="4" l="1" a="1"/>
  <c r="N35" i="4" s="1"/>
  <c r="C21" i="4"/>
  <c r="B21" i="4"/>
  <c r="B20" i="4"/>
  <c r="A20" i="4"/>
  <c r="C19" i="4"/>
  <c r="B19" i="4"/>
  <c r="A19" i="4" a="1"/>
  <c r="A21" i="4" s="1"/>
  <c r="E15" i="4"/>
  <c r="F15" i="4" s="1"/>
  <c r="H15" i="4" s="1"/>
  <c r="T9" i="4"/>
  <c r="S9" i="4"/>
  <c r="R9" i="4"/>
  <c r="Q9" i="4"/>
  <c r="P9" i="4"/>
  <c r="O9" i="4"/>
  <c r="N9" i="4"/>
  <c r="M9" i="4"/>
  <c r="L9" i="4"/>
  <c r="K9" i="4"/>
  <c r="H9" i="4"/>
  <c r="G9" i="4"/>
  <c r="F9" i="4"/>
  <c r="T8" i="4"/>
  <c r="S8" i="4"/>
  <c r="R8" i="4"/>
  <c r="Q8" i="4"/>
  <c r="P8" i="4"/>
  <c r="O8" i="4"/>
  <c r="N8" i="4"/>
  <c r="M8" i="4"/>
  <c r="L8" i="4"/>
  <c r="K8" i="4"/>
  <c r="H8" i="4"/>
  <c r="G8" i="4"/>
  <c r="F8" i="4"/>
  <c r="T7" i="4"/>
  <c r="S7" i="4"/>
  <c r="R7" i="4"/>
  <c r="Q7" i="4"/>
  <c r="P7" i="4"/>
  <c r="O7" i="4"/>
  <c r="N7" i="4"/>
  <c r="M7" i="4"/>
  <c r="L7" i="4"/>
  <c r="K7" i="4"/>
  <c r="H7" i="4"/>
  <c r="G7" i="4"/>
  <c r="F7" i="4"/>
  <c r="F11" i="4" s="1"/>
  <c r="C21" i="2"/>
  <c r="A20" i="2"/>
  <c r="C19" i="2"/>
  <c r="A19" i="2" a="1"/>
  <c r="B21" i="2" s="1"/>
  <c r="E15" i="2"/>
  <c r="U9" i="2"/>
  <c r="T9" i="2"/>
  <c r="S9" i="2"/>
  <c r="R9" i="2"/>
  <c r="Q9" i="2"/>
  <c r="P9" i="2"/>
  <c r="O9" i="2"/>
  <c r="N9" i="2"/>
  <c r="M9" i="2"/>
  <c r="L9" i="2"/>
  <c r="K9" i="2"/>
  <c r="H9" i="2"/>
  <c r="G9" i="2"/>
  <c r="F9" i="2"/>
  <c r="U8" i="2"/>
  <c r="T8" i="2"/>
  <c r="S8" i="2"/>
  <c r="R8" i="2"/>
  <c r="Q8" i="2"/>
  <c r="P8" i="2"/>
  <c r="O8" i="2"/>
  <c r="N8" i="2"/>
  <c r="M8" i="2"/>
  <c r="L8" i="2"/>
  <c r="K8" i="2"/>
  <c r="H8" i="2"/>
  <c r="G8" i="2"/>
  <c r="F8" i="2"/>
  <c r="U7" i="2"/>
  <c r="T7" i="2"/>
  <c r="S7" i="2"/>
  <c r="R7" i="2"/>
  <c r="Q7" i="2"/>
  <c r="P7" i="2"/>
  <c r="O7" i="2"/>
  <c r="N7" i="2"/>
  <c r="M7" i="2"/>
  <c r="L7" i="2"/>
  <c r="K7" i="2"/>
  <c r="H7" i="2"/>
  <c r="G7" i="2"/>
  <c r="F7" i="2"/>
  <c r="F11" i="2" s="1"/>
  <c r="N7" i="1"/>
  <c r="O7" i="1"/>
  <c r="P7" i="1"/>
  <c r="Q7" i="1"/>
  <c r="R7" i="1"/>
  <c r="S7" i="1"/>
  <c r="T7" i="1"/>
  <c r="U7" i="1"/>
  <c r="V7" i="1"/>
  <c r="W7" i="1"/>
  <c r="N8" i="1"/>
  <c r="O8" i="1"/>
  <c r="P8" i="1"/>
  <c r="Q8" i="1"/>
  <c r="R8" i="1"/>
  <c r="S8" i="1"/>
  <c r="T8" i="1"/>
  <c r="U8" i="1"/>
  <c r="V8" i="1"/>
  <c r="W8" i="1"/>
  <c r="N9" i="1"/>
  <c r="O9" i="1"/>
  <c r="P9" i="1"/>
  <c r="Q9" i="1"/>
  <c r="R9" i="1"/>
  <c r="S9" i="1"/>
  <c r="T9" i="1"/>
  <c r="U9" i="1"/>
  <c r="V9" i="1"/>
  <c r="W9" i="1"/>
  <c r="N31" i="1" a="1"/>
  <c r="N31" i="1" s="1"/>
  <c r="N32" i="1"/>
  <c r="O32" i="1"/>
  <c r="P32" i="1"/>
  <c r="A31" i="1" a="1"/>
  <c r="A31" i="1" s="1"/>
  <c r="B32" i="1"/>
  <c r="C32" i="1"/>
  <c r="N20" i="1"/>
  <c r="N19" i="1" a="1"/>
  <c r="P21" i="1" s="1"/>
  <c r="R15" i="1"/>
  <c r="S15" i="1" s="1"/>
  <c r="U15" i="1" s="1"/>
  <c r="A27" i="1" a="1"/>
  <c r="C27" i="1" s="1"/>
  <c r="A23" i="1" a="1"/>
  <c r="B23" i="1" s="1"/>
  <c r="A19" i="1" a="1"/>
  <c r="A19" i="1" s="1"/>
  <c r="H15" i="1"/>
  <c r="F15" i="1"/>
  <c r="E15" i="1"/>
  <c r="F11" i="1"/>
  <c r="M9" i="1"/>
  <c r="L9" i="1"/>
  <c r="K9" i="1"/>
  <c r="M8" i="1"/>
  <c r="L8" i="1"/>
  <c r="K8" i="1"/>
  <c r="M7" i="1"/>
  <c r="L7" i="1"/>
  <c r="K7" i="1"/>
  <c r="F8" i="1"/>
  <c r="G8" i="1"/>
  <c r="H8" i="1"/>
  <c r="F9" i="1"/>
  <c r="G9" i="1"/>
  <c r="H9" i="1"/>
  <c r="G7" i="1"/>
  <c r="H7" i="1"/>
  <c r="F7" i="1"/>
  <c r="C20" i="4" l="1"/>
  <c r="A19" i="4"/>
  <c r="B20" i="2"/>
  <c r="C20" i="2"/>
  <c r="F15" i="2"/>
  <c r="H15" i="2" s="1"/>
  <c r="A19" i="2"/>
  <c r="A23" i="2" s="1" a="1"/>
  <c r="A21" i="2"/>
  <c r="B19" i="2"/>
  <c r="P33" i="1"/>
  <c r="P31" i="1"/>
  <c r="O33" i="1"/>
  <c r="O31" i="1"/>
  <c r="R31" i="1" s="1" a="1"/>
  <c r="R31" i="1" s="1"/>
  <c r="N33" i="1"/>
  <c r="A32" i="1"/>
  <c r="C33" i="1"/>
  <c r="C31" i="1"/>
  <c r="B33" i="1"/>
  <c r="B31" i="1"/>
  <c r="A33" i="1"/>
  <c r="O20" i="1"/>
  <c r="P20" i="1"/>
  <c r="N19" i="1"/>
  <c r="N21" i="1"/>
  <c r="O19" i="1"/>
  <c r="O21" i="1"/>
  <c r="P19" i="1"/>
  <c r="B29" i="1"/>
  <c r="A29" i="1"/>
  <c r="C28" i="1"/>
  <c r="B28" i="1"/>
  <c r="A27" i="1"/>
  <c r="A28" i="1"/>
  <c r="B27" i="1"/>
  <c r="C29" i="1"/>
  <c r="A24" i="1"/>
  <c r="A25" i="1"/>
  <c r="A23" i="1"/>
  <c r="C24" i="1"/>
  <c r="B24" i="1"/>
  <c r="C25" i="1"/>
  <c r="C23" i="1"/>
  <c r="B25" i="1"/>
  <c r="B20" i="1"/>
  <c r="A20" i="1"/>
  <c r="C19" i="1"/>
  <c r="B19" i="1"/>
  <c r="C20" i="1"/>
  <c r="C21" i="1"/>
  <c r="B21" i="1"/>
  <c r="A21" i="1"/>
  <c r="N35" i="1" l="1" a="1"/>
  <c r="B36" i="1" a="1"/>
  <c r="B38" i="1" s="1"/>
  <c r="R15" i="4"/>
  <c r="S15" i="4" s="1"/>
  <c r="U15" i="4" s="1"/>
  <c r="N19" i="4" a="1"/>
  <c r="A23" i="4" a="1"/>
  <c r="R15" i="2"/>
  <c r="S15" i="2" s="1"/>
  <c r="U15" i="2" s="1"/>
  <c r="N19" i="2" a="1"/>
  <c r="C24" i="2"/>
  <c r="A23" i="2"/>
  <c r="B24" i="2"/>
  <c r="A25" i="2"/>
  <c r="A24" i="2"/>
  <c r="C25" i="2"/>
  <c r="C23" i="2"/>
  <c r="B25" i="2"/>
  <c r="B23" i="2"/>
  <c r="E31" i="1" a="1"/>
  <c r="N23" i="1" a="1"/>
  <c r="N35" i="1" l="1"/>
  <c r="N39" i="1" s="1"/>
  <c r="Z40" i="1"/>
  <c r="S40" i="1"/>
  <c r="R40" i="1"/>
  <c r="W40" i="1"/>
  <c r="P41" i="1"/>
  <c r="U41" i="1"/>
  <c r="Z39" i="1"/>
  <c r="Y39" i="1"/>
  <c r="X39" i="1"/>
  <c r="Q40" i="1"/>
  <c r="V40" i="1"/>
  <c r="O41" i="1"/>
  <c r="T39" i="1"/>
  <c r="S39" i="1"/>
  <c r="R39" i="1"/>
  <c r="W39" i="1"/>
  <c r="P40" i="1"/>
  <c r="U40" i="1"/>
  <c r="Y41" i="1"/>
  <c r="X41" i="1"/>
  <c r="T40" i="1"/>
  <c r="Q39" i="1"/>
  <c r="V39" i="1"/>
  <c r="O40" i="1"/>
  <c r="Z41" i="1"/>
  <c r="S41" i="1"/>
  <c r="R41" i="1"/>
  <c r="W41" i="1"/>
  <c r="N41" i="1"/>
  <c r="P39" i="1"/>
  <c r="U39" i="1"/>
  <c r="T41" i="1"/>
  <c r="Y40" i="1"/>
  <c r="X40" i="1"/>
  <c r="Q41" i="1"/>
  <c r="V41" i="1"/>
  <c r="N40" i="1"/>
  <c r="O39" i="1"/>
  <c r="C37" i="1"/>
  <c r="B36" i="1"/>
  <c r="D38" i="1"/>
  <c r="J36" i="1" s="1" a="1"/>
  <c r="J36" i="1" s="1"/>
  <c r="D36" i="1"/>
  <c r="C36" i="1"/>
  <c r="D37" i="1"/>
  <c r="B37" i="1"/>
  <c r="C38" i="1"/>
  <c r="N20" i="4"/>
  <c r="N24" i="4" s="1"/>
  <c r="O20" i="4"/>
  <c r="O24" i="4" s="1"/>
  <c r="O21" i="4"/>
  <c r="O25" i="4" s="1"/>
  <c r="P20" i="4"/>
  <c r="P24" i="4" s="1"/>
  <c r="P19" i="4"/>
  <c r="P23" i="4" s="1"/>
  <c r="N21" i="4"/>
  <c r="N25" i="4" s="1"/>
  <c r="O19" i="4"/>
  <c r="O23" i="4" s="1"/>
  <c r="N19" i="4"/>
  <c r="P21" i="4"/>
  <c r="P25" i="4" s="1"/>
  <c r="N27" i="4" a="1"/>
  <c r="C24" i="4"/>
  <c r="B24" i="4"/>
  <c r="A24" i="4"/>
  <c r="C25" i="4"/>
  <c r="C23" i="4"/>
  <c r="B25" i="4"/>
  <c r="B23" i="4"/>
  <c r="A25" i="4"/>
  <c r="A23" i="4"/>
  <c r="N20" i="2"/>
  <c r="N24" i="2" s="1"/>
  <c r="N28" i="2" s="1"/>
  <c r="O19" i="2"/>
  <c r="O23" i="2" s="1"/>
  <c r="O27" i="2" s="1"/>
  <c r="P19" i="2"/>
  <c r="P23" i="2" s="1"/>
  <c r="P27" i="2" s="1"/>
  <c r="P20" i="2"/>
  <c r="P24" i="2" s="1"/>
  <c r="P28" i="2" s="1"/>
  <c r="O21" i="2"/>
  <c r="O25" i="2" s="1"/>
  <c r="O29" i="2" s="1"/>
  <c r="P21" i="2"/>
  <c r="P25" i="2" s="1"/>
  <c r="P29" i="2" s="1"/>
  <c r="O20" i="2"/>
  <c r="O24" i="2" s="1"/>
  <c r="O28" i="2" s="1"/>
  <c r="N19" i="2"/>
  <c r="N23" i="2" s="1" a="1"/>
  <c r="N21" i="2"/>
  <c r="N25" i="2" s="1"/>
  <c r="N29" i="2" s="1"/>
  <c r="A27" i="2" a="1"/>
  <c r="E31" i="1"/>
  <c r="G31" i="1"/>
  <c r="F33" i="1"/>
  <c r="E32" i="1"/>
  <c r="E33" i="1"/>
  <c r="G32" i="1"/>
  <c r="F32" i="1"/>
  <c r="F31" i="1"/>
  <c r="G33" i="1"/>
  <c r="O24" i="1"/>
  <c r="N24" i="1"/>
  <c r="P25" i="1"/>
  <c r="P23" i="1"/>
  <c r="O25" i="1"/>
  <c r="O23" i="1"/>
  <c r="N25" i="1"/>
  <c r="N23" i="1"/>
  <c r="P24" i="1"/>
  <c r="F36" i="1" l="1" a="1"/>
  <c r="H36" i="1" s="1"/>
  <c r="N23" i="4" a="1"/>
  <c r="N23" i="4"/>
  <c r="A27" i="4" a="1"/>
  <c r="P28" i="4"/>
  <c r="O28" i="4"/>
  <c r="N28" i="4"/>
  <c r="O29" i="4"/>
  <c r="O27" i="4"/>
  <c r="N27" i="4"/>
  <c r="N31" i="4" s="1" a="1"/>
  <c r="P29" i="4"/>
  <c r="P27" i="4"/>
  <c r="N29" i="4"/>
  <c r="N23" i="2"/>
  <c r="P32" i="2"/>
  <c r="O32" i="2"/>
  <c r="O33" i="2"/>
  <c r="O31" i="2"/>
  <c r="N33" i="2"/>
  <c r="N32" i="2"/>
  <c r="P33" i="2"/>
  <c r="P31" i="2"/>
  <c r="A28" i="2"/>
  <c r="C28" i="2"/>
  <c r="C29" i="2"/>
  <c r="C27" i="2"/>
  <c r="B28" i="2"/>
  <c r="B29" i="2"/>
  <c r="B27" i="2"/>
  <c r="A29" i="2"/>
  <c r="A27" i="2"/>
  <c r="A31" i="2" s="1" a="1"/>
  <c r="N27" i="1" a="1"/>
  <c r="H37" i="1" l="1"/>
  <c r="F36" i="1"/>
  <c r="H38" i="1"/>
  <c r="F37" i="1"/>
  <c r="G38" i="1"/>
  <c r="G37" i="1"/>
  <c r="G36" i="1"/>
  <c r="F38" i="1"/>
  <c r="P32" i="4"/>
  <c r="O32" i="4"/>
  <c r="N32" i="4"/>
  <c r="N33" i="4"/>
  <c r="N31" i="4"/>
  <c r="P33" i="4"/>
  <c r="P31" i="4"/>
  <c r="O33" i="4"/>
  <c r="O31" i="4"/>
  <c r="A28" i="4"/>
  <c r="C29" i="4"/>
  <c r="C27" i="4"/>
  <c r="B29" i="4"/>
  <c r="B27" i="4"/>
  <c r="C28" i="4"/>
  <c r="A29" i="4"/>
  <c r="A27" i="4"/>
  <c r="A31" i="4" s="1" a="1"/>
  <c r="B28" i="4"/>
  <c r="N27" i="2" a="1"/>
  <c r="N27" i="2"/>
  <c r="B33" i="2"/>
  <c r="B31" i="2"/>
  <c r="A32" i="2"/>
  <c r="A33" i="2"/>
  <c r="A31" i="2"/>
  <c r="C33" i="2"/>
  <c r="C31" i="2"/>
  <c r="C32" i="2"/>
  <c r="B32" i="2"/>
  <c r="N29" i="1"/>
  <c r="N27" i="1"/>
  <c r="P28" i="1"/>
  <c r="O28" i="1"/>
  <c r="N28" i="1"/>
  <c r="P29" i="1"/>
  <c r="P27" i="1"/>
  <c r="O29" i="1"/>
  <c r="O27" i="1"/>
  <c r="N39" i="4" l="1"/>
  <c r="B33" i="4"/>
  <c r="B31" i="4"/>
  <c r="A33" i="4"/>
  <c r="A31" i="4"/>
  <c r="C32" i="4"/>
  <c r="A32" i="4"/>
  <c r="C33" i="4"/>
  <c r="C31" i="4"/>
  <c r="B32" i="4"/>
  <c r="R41" i="4"/>
  <c r="W40" i="4"/>
  <c r="Q40" i="4"/>
  <c r="V39" i="4"/>
  <c r="P39" i="4"/>
  <c r="W41" i="4"/>
  <c r="Q41" i="4"/>
  <c r="V40" i="4"/>
  <c r="P40" i="4"/>
  <c r="U39" i="4"/>
  <c r="O39" i="4"/>
  <c r="V41" i="4"/>
  <c r="P41" i="4"/>
  <c r="U40" i="4"/>
  <c r="O40" i="4"/>
  <c r="T39" i="4"/>
  <c r="T41" i="4"/>
  <c r="S40" i="4"/>
  <c r="R39" i="4"/>
  <c r="W39" i="4"/>
  <c r="U41" i="4"/>
  <c r="O41" i="4"/>
  <c r="T40" i="4"/>
  <c r="N40" i="4"/>
  <c r="S39" i="4"/>
  <c r="N41" i="4"/>
  <c r="S41" i="4"/>
  <c r="R40" i="4"/>
  <c r="Q39" i="4"/>
  <c r="N31" i="2" a="1"/>
  <c r="N31" i="2"/>
  <c r="N35" i="2" s="1" a="1"/>
  <c r="E31" i="2" a="1"/>
  <c r="B36" i="2" a="1"/>
  <c r="B36" i="4" l="1" a="1"/>
  <c r="E31" i="4" a="1"/>
  <c r="N35" i="2"/>
  <c r="N39" i="2" s="1"/>
  <c r="O40" i="2"/>
  <c r="O39" i="2"/>
  <c r="Q39" i="2"/>
  <c r="T39" i="2"/>
  <c r="S39" i="2"/>
  <c r="V39" i="2"/>
  <c r="S41" i="2"/>
  <c r="X41" i="2"/>
  <c r="V41" i="2"/>
  <c r="P40" i="2"/>
  <c r="U40" i="2"/>
  <c r="R40" i="2"/>
  <c r="S40" i="2"/>
  <c r="V40" i="2"/>
  <c r="N40" i="2"/>
  <c r="U41" i="2"/>
  <c r="N41" i="2"/>
  <c r="W39" i="2"/>
  <c r="X39" i="2"/>
  <c r="X40" i="2"/>
  <c r="O41" i="2"/>
  <c r="T40" i="2"/>
  <c r="W40" i="2"/>
  <c r="T41" i="2"/>
  <c r="W41" i="2"/>
  <c r="U39" i="2"/>
  <c r="R39" i="2"/>
  <c r="Q40" i="2"/>
  <c r="Q41" i="2"/>
  <c r="R41" i="2"/>
  <c r="P41" i="2"/>
  <c r="P39" i="2"/>
  <c r="E32" i="2"/>
  <c r="G32" i="2"/>
  <c r="G33" i="2"/>
  <c r="G31" i="2"/>
  <c r="F32" i="2"/>
  <c r="F33" i="2"/>
  <c r="F31" i="2"/>
  <c r="E33" i="2"/>
  <c r="E31" i="2"/>
  <c r="D37" i="2"/>
  <c r="C36" i="2"/>
  <c r="B38" i="2"/>
  <c r="B36" i="2"/>
  <c r="C37" i="2"/>
  <c r="C38" i="2"/>
  <c r="B37" i="2"/>
  <c r="D38" i="2"/>
  <c r="D36" i="2"/>
  <c r="E32" i="4" l="1"/>
  <c r="G33" i="4"/>
  <c r="G31" i="4"/>
  <c r="F33" i="4"/>
  <c r="F31" i="4"/>
  <c r="E33" i="4"/>
  <c r="E31" i="4"/>
  <c r="G32" i="4"/>
  <c r="F32" i="4"/>
  <c r="D37" i="4"/>
  <c r="C37" i="4"/>
  <c r="B37" i="4"/>
  <c r="B38" i="4"/>
  <c r="B36" i="4"/>
  <c r="D38" i="4"/>
  <c r="D36" i="4"/>
  <c r="C38" i="4"/>
  <c r="C36" i="4"/>
  <c r="F36" i="2" a="1"/>
  <c r="J36" i="2" a="1"/>
  <c r="J36" i="2" s="1"/>
  <c r="F36" i="4" l="1" a="1"/>
  <c r="J36" i="4" a="1"/>
  <c r="J36" i="4" s="1"/>
  <c r="G38" i="2"/>
  <c r="G36" i="2"/>
  <c r="F37" i="2"/>
  <c r="H38" i="2"/>
  <c r="F38" i="2"/>
  <c r="F36" i="2"/>
  <c r="H36" i="2"/>
  <c r="H37" i="2"/>
  <c r="G37" i="2"/>
  <c r="G38" i="4" l="1"/>
  <c r="G36" i="4"/>
  <c r="F38" i="4"/>
  <c r="F36" i="4"/>
  <c r="H37" i="4"/>
  <c r="H38" i="4"/>
  <c r="G37" i="4"/>
  <c r="F37" i="4"/>
  <c r="H3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<sst xmlns="http://schemas.openxmlformats.org/spreadsheetml/2006/main" count="219" uniqueCount="43">
  <si>
    <t>k11</t>
  </si>
  <si>
    <t>k12</t>
  </si>
  <si>
    <t>k13</t>
  </si>
  <si>
    <t>k21</t>
  </si>
  <si>
    <t>k22</t>
  </si>
  <si>
    <t>k23</t>
  </si>
  <si>
    <t>k31</t>
  </si>
  <si>
    <t>k32</t>
  </si>
  <si>
    <t>k33</t>
  </si>
  <si>
    <t>D</t>
  </si>
  <si>
    <t>R</t>
  </si>
  <si>
    <t>A</t>
  </si>
  <si>
    <t>H</t>
  </si>
  <si>
    <t>Y</t>
  </si>
  <si>
    <t>J</t>
  </si>
  <si>
    <t>U</t>
  </si>
  <si>
    <t>X</t>
  </si>
  <si>
    <t>B</t>
  </si>
  <si>
    <t>K</t>
  </si>
  <si>
    <t>L</t>
  </si>
  <si>
    <t>Q</t>
  </si>
  <si>
    <t>T</t>
  </si>
  <si>
    <t>G</t>
  </si>
  <si>
    <t>F</t>
  </si>
  <si>
    <t>N</t>
  </si>
  <si>
    <t>x</t>
  </si>
  <si>
    <t>y</t>
  </si>
  <si>
    <t>HLADANIE INVERZNEJ MATICE</t>
  </si>
  <si>
    <t>Inverzná matica</t>
  </si>
  <si>
    <t>Matica vynasobena determinantom</t>
  </si>
  <si>
    <t>Zaokruhlene</t>
  </si>
  <si>
    <t>VYPOCET SIFROVACEJ MATICE</t>
  </si>
  <si>
    <r>
      <t>X</t>
    </r>
    <r>
      <rPr>
        <b/>
        <vertAlign val="superscript"/>
        <sz val="11"/>
        <color theme="1"/>
        <rFont val="Calibri"/>
        <family val="2"/>
        <charset val="238"/>
        <scheme val="minor"/>
      </rPr>
      <t>-1</t>
    </r>
  </si>
  <si>
    <t>V</t>
  </si>
  <si>
    <t>I</t>
  </si>
  <si>
    <t>O</t>
  </si>
  <si>
    <t>P</t>
  </si>
  <si>
    <t>C</t>
  </si>
  <si>
    <t>Z</t>
  </si>
  <si>
    <t>W</t>
  </si>
  <si>
    <t>E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</si>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</sst>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vertAlign val="superscript"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3" fillId="0" borderId="0" xfId="0" applyFont="1"/>
    <xf numFmtId="0" fontId="0" fillId="4" borderId="0" xfId="0" applyFill="1"/>
    <xf numFmtId="0" fontId="2" fillId="2" borderId="0" xfId="1"/>
    <xf numFmtId="0" fontId="1" fillId="0" borderId="0" xfId="0" applyFont="1"/>
    <xf numFmtId="0" fontId="1" fillId="0" borderId="0" xfId="0" applyFont="1" applyAlignment="1">
      <alignment horizontal="center"/>
    </xf>
    <xf numFmtId="0" fontId="0" fillId="5" borderId="0" xfId="0" applyFill="1"/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Dobrá" xfId="1" builtinId="26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41"/>
  <sheetViews>
    <sheetView tabSelected="1" workbookViewId="0">
      <selection activeCell="E16" sqref="E16"/>
    </sheetView>
  </sheetViews>
  <sheetFormatPr defaultRowHeight="15" x14ac:dyDescent="0.25"/>
  <cols>
    <col min="1" max="1" width="11.28515625" customWidth="1"/>
    <col min="2" max="2" width="11.7109375" customWidth="1"/>
    <col min="3" max="3" width="13.42578125" customWidth="1"/>
    <col min="11" max="11" width="9.42578125" bestFit="1" customWidth="1"/>
    <col min="14" max="16" width="14.140625" bestFit="1" customWidth="1"/>
  </cols>
  <sheetData>
    <row r="2" spans="1:23" x14ac:dyDescent="0.25">
      <c r="B2" t="s">
        <v>0</v>
      </c>
      <c r="C2" t="s">
        <v>1</v>
      </c>
      <c r="D2" t="s">
        <v>2</v>
      </c>
      <c r="F2" t="s">
        <v>9</v>
      </c>
      <c r="G2" t="s">
        <v>12</v>
      </c>
      <c r="H2" t="s">
        <v>15</v>
      </c>
      <c r="K2" t="s">
        <v>17</v>
      </c>
      <c r="L2" t="s">
        <v>20</v>
      </c>
      <c r="M2" t="s">
        <v>23</v>
      </c>
      <c r="N2" t="s">
        <v>24</v>
      </c>
      <c r="O2" t="s">
        <v>12</v>
      </c>
      <c r="P2" t="s">
        <v>35</v>
      </c>
      <c r="Q2" t="s">
        <v>37</v>
      </c>
      <c r="R2" t="s">
        <v>10</v>
      </c>
      <c r="S2" t="s">
        <v>15</v>
      </c>
      <c r="T2" t="s">
        <v>22</v>
      </c>
      <c r="U2" t="s">
        <v>33</v>
      </c>
      <c r="V2" t="s">
        <v>39</v>
      </c>
      <c r="W2" t="s">
        <v>22</v>
      </c>
    </row>
    <row r="3" spans="1:23" x14ac:dyDescent="0.25">
      <c r="B3" t="s">
        <v>3</v>
      </c>
      <c r="C3" t="s">
        <v>4</v>
      </c>
      <c r="D3" t="s">
        <v>5</v>
      </c>
      <c r="F3" t="s">
        <v>10</v>
      </c>
      <c r="G3" t="s">
        <v>13</v>
      </c>
      <c r="H3" t="s">
        <v>10</v>
      </c>
      <c r="K3" t="s">
        <v>11</v>
      </c>
      <c r="L3" t="s">
        <v>21</v>
      </c>
      <c r="M3" t="s">
        <v>22</v>
      </c>
      <c r="N3" t="s">
        <v>23</v>
      </c>
      <c r="O3" t="s">
        <v>33</v>
      </c>
      <c r="P3" t="s">
        <v>34</v>
      </c>
      <c r="Q3" t="s">
        <v>22</v>
      </c>
      <c r="R3" t="s">
        <v>38</v>
      </c>
      <c r="S3" t="s">
        <v>21</v>
      </c>
      <c r="T3" t="s">
        <v>39</v>
      </c>
      <c r="U3" t="s">
        <v>39</v>
      </c>
      <c r="V3" t="s">
        <v>11</v>
      </c>
      <c r="W3" t="s">
        <v>39</v>
      </c>
    </row>
    <row r="4" spans="1:23" x14ac:dyDescent="0.25">
      <c r="B4" t="s">
        <v>6</v>
      </c>
      <c r="C4" t="s">
        <v>7</v>
      </c>
      <c r="D4" t="s">
        <v>8</v>
      </c>
      <c r="F4" t="s">
        <v>11</v>
      </c>
      <c r="G4" t="s">
        <v>14</v>
      </c>
      <c r="H4" t="s">
        <v>11</v>
      </c>
      <c r="K4" t="s">
        <v>19</v>
      </c>
      <c r="L4" t="s">
        <v>22</v>
      </c>
      <c r="M4" t="s">
        <v>13</v>
      </c>
      <c r="N4" t="s">
        <v>15</v>
      </c>
      <c r="O4" t="s">
        <v>19</v>
      </c>
      <c r="P4" t="s">
        <v>33</v>
      </c>
      <c r="Q4" t="s">
        <v>36</v>
      </c>
      <c r="R4" t="s">
        <v>14</v>
      </c>
      <c r="S4" t="s">
        <v>12</v>
      </c>
      <c r="T4" t="s">
        <v>35</v>
      </c>
      <c r="U4" t="s">
        <v>37</v>
      </c>
      <c r="V4" t="s">
        <v>14</v>
      </c>
      <c r="W4" t="s">
        <v>24</v>
      </c>
    </row>
    <row r="6" spans="1:23" x14ac:dyDescent="0.25">
      <c r="F6" s="8" t="s">
        <v>25</v>
      </c>
      <c r="G6" s="8"/>
      <c r="H6" s="8"/>
      <c r="K6" s="8" t="s">
        <v>26</v>
      </c>
      <c r="L6" s="8"/>
      <c r="M6" s="8"/>
    </row>
    <row r="7" spans="1:23" x14ac:dyDescent="0.25">
      <c r="B7" t="s">
        <v>0</v>
      </c>
      <c r="C7" t="s">
        <v>1</v>
      </c>
      <c r="D7" t="s">
        <v>2</v>
      </c>
      <c r="F7" s="1">
        <f>CODE(F2)-65</f>
        <v>3</v>
      </c>
      <c r="G7" s="1">
        <f t="shared" ref="G7:H7" si="0">CODE(G2)-65</f>
        <v>7</v>
      </c>
      <c r="H7" s="1">
        <f t="shared" si="0"/>
        <v>20</v>
      </c>
      <c r="K7" s="1">
        <f>CODE(K2)-65</f>
        <v>1</v>
      </c>
      <c r="L7" s="1">
        <f t="shared" ref="L7:N7" si="1">CODE(L2)-65</f>
        <v>16</v>
      </c>
      <c r="M7" s="1">
        <f t="shared" si="1"/>
        <v>5</v>
      </c>
      <c r="N7" s="4">
        <f t="shared" si="1"/>
        <v>13</v>
      </c>
      <c r="O7" s="4">
        <f t="shared" ref="O7:W7" si="2">CODE(O2)-65</f>
        <v>7</v>
      </c>
      <c r="P7" s="4">
        <f t="shared" si="2"/>
        <v>14</v>
      </c>
      <c r="Q7" s="4">
        <f t="shared" si="2"/>
        <v>2</v>
      </c>
      <c r="R7" s="4">
        <f t="shared" si="2"/>
        <v>17</v>
      </c>
      <c r="S7" s="4">
        <f t="shared" si="2"/>
        <v>20</v>
      </c>
      <c r="T7" s="4">
        <f t="shared" si="2"/>
        <v>6</v>
      </c>
      <c r="U7" s="4">
        <f t="shared" si="2"/>
        <v>21</v>
      </c>
      <c r="V7" s="4">
        <f t="shared" si="2"/>
        <v>22</v>
      </c>
      <c r="W7" s="4">
        <f t="shared" si="2"/>
        <v>6</v>
      </c>
    </row>
    <row r="8" spans="1:23" x14ac:dyDescent="0.25">
      <c r="B8" t="s">
        <v>3</v>
      </c>
      <c r="C8" t="s">
        <v>4</v>
      </c>
      <c r="D8" t="s">
        <v>5</v>
      </c>
      <c r="F8" s="1">
        <f t="shared" ref="F8:H8" si="3">CODE(F3)-65</f>
        <v>17</v>
      </c>
      <c r="G8" s="1">
        <f t="shared" si="3"/>
        <v>24</v>
      </c>
      <c r="H8" s="1">
        <f t="shared" si="3"/>
        <v>17</v>
      </c>
      <c r="K8" s="1">
        <f t="shared" ref="K8:M8" si="4">CODE(K3)-65</f>
        <v>0</v>
      </c>
      <c r="L8" s="1">
        <f t="shared" si="4"/>
        <v>19</v>
      </c>
      <c r="M8" s="1">
        <f t="shared" si="4"/>
        <v>6</v>
      </c>
      <c r="N8" s="4">
        <f t="shared" ref="N8:W8" si="5">CODE(N3)-65</f>
        <v>5</v>
      </c>
      <c r="O8" s="4">
        <f t="shared" si="5"/>
        <v>21</v>
      </c>
      <c r="P8" s="4">
        <f t="shared" si="5"/>
        <v>8</v>
      </c>
      <c r="Q8" s="4">
        <f t="shared" si="5"/>
        <v>6</v>
      </c>
      <c r="R8" s="4">
        <f t="shared" si="5"/>
        <v>25</v>
      </c>
      <c r="S8" s="4">
        <f t="shared" si="5"/>
        <v>19</v>
      </c>
      <c r="T8" s="4">
        <f t="shared" si="5"/>
        <v>22</v>
      </c>
      <c r="U8" s="4">
        <f t="shared" si="5"/>
        <v>22</v>
      </c>
      <c r="V8" s="4">
        <f t="shared" si="5"/>
        <v>0</v>
      </c>
      <c r="W8" s="4">
        <f t="shared" si="5"/>
        <v>22</v>
      </c>
    </row>
    <row r="9" spans="1:23" x14ac:dyDescent="0.25">
      <c r="B9" t="s">
        <v>6</v>
      </c>
      <c r="C9" t="s">
        <v>7</v>
      </c>
      <c r="D9" t="s">
        <v>8</v>
      </c>
      <c r="F9" s="1">
        <f t="shared" ref="F9:H9" si="6">CODE(F4)-65</f>
        <v>0</v>
      </c>
      <c r="G9" s="1">
        <f t="shared" si="6"/>
        <v>9</v>
      </c>
      <c r="H9" s="1">
        <f t="shared" si="6"/>
        <v>0</v>
      </c>
      <c r="K9" s="1">
        <f t="shared" ref="K9:M9" si="7">CODE(K4)-65</f>
        <v>11</v>
      </c>
      <c r="L9" s="1">
        <f t="shared" si="7"/>
        <v>6</v>
      </c>
      <c r="M9" s="1">
        <f t="shared" si="7"/>
        <v>24</v>
      </c>
      <c r="N9" s="4">
        <f t="shared" ref="N9:W9" si="8">CODE(N4)-65</f>
        <v>20</v>
      </c>
      <c r="O9" s="4">
        <f t="shared" si="8"/>
        <v>11</v>
      </c>
      <c r="P9" s="4">
        <f t="shared" si="8"/>
        <v>21</v>
      </c>
      <c r="Q9" s="4">
        <f t="shared" si="8"/>
        <v>15</v>
      </c>
      <c r="R9" s="4">
        <f t="shared" si="8"/>
        <v>9</v>
      </c>
      <c r="S9" s="4">
        <f t="shared" si="8"/>
        <v>7</v>
      </c>
      <c r="T9" s="4">
        <f t="shared" si="8"/>
        <v>14</v>
      </c>
      <c r="U9" s="4">
        <f t="shared" si="8"/>
        <v>2</v>
      </c>
      <c r="V9" s="4">
        <f t="shared" si="8"/>
        <v>9</v>
      </c>
      <c r="W9" s="4">
        <f t="shared" si="8"/>
        <v>13</v>
      </c>
    </row>
    <row r="11" spans="1:23" x14ac:dyDescent="0.25">
      <c r="F11">
        <f>MOD(MDETERM(F7:H9),26)</f>
        <v>1</v>
      </c>
    </row>
    <row r="13" spans="1:23" x14ac:dyDescent="0.25">
      <c r="A13" s="7" t="s">
        <v>27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3" x14ac:dyDescent="0.25">
      <c r="M14" s="6"/>
    </row>
    <row r="15" spans="1:23" x14ac:dyDescent="0.25">
      <c r="A15">
        <v>3</v>
      </c>
      <c r="B15">
        <v>7</v>
      </c>
      <c r="C15">
        <v>20</v>
      </c>
      <c r="E15">
        <f>MDETERM(A15:C17)</f>
        <v>2601</v>
      </c>
      <c r="F15">
        <f>MOD(E15,26)</f>
        <v>1</v>
      </c>
      <c r="G15" s="2">
        <v>1</v>
      </c>
      <c r="H15">
        <f>MOD(F15*G15,26)</f>
        <v>1</v>
      </c>
      <c r="M15" s="6"/>
      <c r="N15">
        <v>14</v>
      </c>
      <c r="O15">
        <v>19</v>
      </c>
      <c r="P15">
        <v>24</v>
      </c>
      <c r="R15">
        <f>MDETERM(N15:P17)</f>
        <v>-1701</v>
      </c>
      <c r="S15">
        <f>MOD(R15,26)</f>
        <v>15</v>
      </c>
      <c r="T15" s="2">
        <v>7</v>
      </c>
      <c r="U15">
        <f>MOD(S15*T15,26)</f>
        <v>1</v>
      </c>
    </row>
    <row r="16" spans="1:23" x14ac:dyDescent="0.25">
      <c r="A16">
        <v>17</v>
      </c>
      <c r="B16">
        <v>24</v>
      </c>
      <c r="C16">
        <v>17</v>
      </c>
      <c r="M16" s="6"/>
      <c r="N16">
        <v>8</v>
      </c>
      <c r="O16">
        <v>20</v>
      </c>
      <c r="P16">
        <v>9</v>
      </c>
    </row>
    <row r="17" spans="1:20" x14ac:dyDescent="0.25">
      <c r="A17">
        <v>0</v>
      </c>
      <c r="B17">
        <v>9</v>
      </c>
      <c r="C17">
        <v>0</v>
      </c>
      <c r="M17" s="6"/>
      <c r="N17">
        <v>13</v>
      </c>
      <c r="O17">
        <v>6</v>
      </c>
      <c r="P17">
        <v>15</v>
      </c>
    </row>
    <row r="18" spans="1:20" x14ac:dyDescent="0.25">
      <c r="A18" s="8" t="s">
        <v>28</v>
      </c>
      <c r="B18" s="8"/>
      <c r="C18" s="8"/>
      <c r="M18" s="6"/>
      <c r="N18" s="8" t="s">
        <v>28</v>
      </c>
      <c r="O18" s="8"/>
      <c r="P18" s="8"/>
    </row>
    <row r="19" spans="1:20" x14ac:dyDescent="0.25">
      <c r="A19">
        <f t="array" ref="A19:C21">MINVERSE(A15:C17)</f>
        <v>-5.8823529411764705E-2</v>
      </c>
      <c r="B19">
        <v>6.9204152249134954E-2</v>
      </c>
      <c r="C19">
        <v>-0.13879277201076506</v>
      </c>
      <c r="F19" s="1"/>
      <c r="G19" s="1"/>
      <c r="H19" s="1"/>
      <c r="M19" s="6"/>
      <c r="N19">
        <f t="array" ref="N19:P21">MINVERSE(N15:P17)</f>
        <v>-0.14462081128747797</v>
      </c>
      <c r="O19">
        <v>8.2892416225749582E-2</v>
      </c>
      <c r="P19">
        <v>0.18165784832451501</v>
      </c>
    </row>
    <row r="20" spans="1:20" x14ac:dyDescent="0.25">
      <c r="A20">
        <v>0</v>
      </c>
      <c r="B20">
        <v>0</v>
      </c>
      <c r="C20">
        <v>0.1111111111111111</v>
      </c>
      <c r="F20" s="1"/>
      <c r="G20" s="1"/>
      <c r="H20" s="1"/>
      <c r="M20" s="6"/>
      <c r="N20">
        <v>1.7636684303350986E-3</v>
      </c>
      <c r="O20">
        <v>5.9964726631393295E-2</v>
      </c>
      <c r="P20">
        <v>-3.8800705467372132E-2</v>
      </c>
    </row>
    <row r="21" spans="1:20" x14ac:dyDescent="0.25">
      <c r="A21">
        <v>5.8823529411764705E-2</v>
      </c>
      <c r="B21">
        <v>-1.0380622837370243E-2</v>
      </c>
      <c r="C21">
        <v>-1.8069973087274125E-2</v>
      </c>
      <c r="F21" s="1"/>
      <c r="G21" s="1"/>
      <c r="H21" s="1"/>
      <c r="M21" s="6"/>
      <c r="N21">
        <v>0.12463256907701353</v>
      </c>
      <c r="O21">
        <v>-9.5825984714873608E-2</v>
      </c>
      <c r="P21">
        <v>-7.524985302763082E-2</v>
      </c>
    </row>
    <row r="22" spans="1:20" x14ac:dyDescent="0.25">
      <c r="A22" s="8" t="s">
        <v>29</v>
      </c>
      <c r="B22" s="8"/>
      <c r="C22" s="8"/>
      <c r="M22" s="6"/>
      <c r="N22" s="8" t="s">
        <v>29</v>
      </c>
      <c r="O22" s="8"/>
      <c r="P22" s="8"/>
    </row>
    <row r="23" spans="1:20" x14ac:dyDescent="0.25">
      <c r="A23">
        <f t="array" ref="A23:C25">E15*A19:C21</f>
        <v>-153</v>
      </c>
      <c r="B23">
        <v>180.00000000000003</v>
      </c>
      <c r="C23">
        <v>-360.99999999999994</v>
      </c>
      <c r="M23" s="6"/>
      <c r="N23">
        <f t="array" ref="N23:P25">R15*N19:P21</f>
        <v>246.00000000000003</v>
      </c>
      <c r="O23">
        <v>-141.00000000000003</v>
      </c>
      <c r="P23">
        <v>-309.00000000000006</v>
      </c>
    </row>
    <row r="24" spans="1:20" x14ac:dyDescent="0.25">
      <c r="A24">
        <v>0</v>
      </c>
      <c r="B24">
        <v>0</v>
      </c>
      <c r="C24">
        <v>289</v>
      </c>
      <c r="M24" s="6"/>
      <c r="N24">
        <v>-3.0000000000000027</v>
      </c>
      <c r="O24">
        <v>-102</v>
      </c>
      <c r="P24">
        <v>66</v>
      </c>
    </row>
    <row r="25" spans="1:20" x14ac:dyDescent="0.25">
      <c r="A25">
        <v>153</v>
      </c>
      <c r="B25">
        <v>-27.000000000000004</v>
      </c>
      <c r="C25">
        <v>-47</v>
      </c>
      <c r="M25" s="6"/>
      <c r="N25">
        <v>-212.00000000000003</v>
      </c>
      <c r="O25">
        <v>163</v>
      </c>
      <c r="P25">
        <v>128.00000000000003</v>
      </c>
    </row>
    <row r="26" spans="1:20" x14ac:dyDescent="0.25">
      <c r="A26" s="8" t="s">
        <v>30</v>
      </c>
      <c r="B26" s="8"/>
      <c r="C26" s="8"/>
      <c r="M26" s="6"/>
      <c r="N26" s="8" t="s">
        <v>30</v>
      </c>
      <c r="O26" s="8"/>
      <c r="P26" s="8"/>
    </row>
    <row r="27" spans="1:20" x14ac:dyDescent="0.25">
      <c r="A27">
        <f t="array" ref="A27:C29">ROUND(A23:C25,0)</f>
        <v>-153</v>
      </c>
      <c r="B27">
        <v>180</v>
      </c>
      <c r="C27">
        <v>-361</v>
      </c>
      <c r="M27" s="6"/>
      <c r="N27">
        <f t="array" ref="N27:P29">ROUND(N23:P25,0)</f>
        <v>246</v>
      </c>
      <c r="O27">
        <v>-141</v>
      </c>
      <c r="P27">
        <v>-309</v>
      </c>
      <c r="R27" s="1"/>
      <c r="S27" s="1"/>
      <c r="T27" s="1"/>
    </row>
    <row r="28" spans="1:20" x14ac:dyDescent="0.25">
      <c r="A28">
        <v>0</v>
      </c>
      <c r="B28">
        <v>0</v>
      </c>
      <c r="C28">
        <v>289</v>
      </c>
      <c r="M28" s="6"/>
      <c r="N28">
        <v>-3</v>
      </c>
      <c r="O28">
        <v>-102</v>
      </c>
      <c r="P28">
        <v>66</v>
      </c>
      <c r="R28" s="1"/>
      <c r="S28" s="1"/>
      <c r="T28" s="1"/>
    </row>
    <row r="29" spans="1:20" x14ac:dyDescent="0.25">
      <c r="A29">
        <v>153</v>
      </c>
      <c r="B29">
        <v>-27</v>
      </c>
      <c r="C29">
        <v>-47</v>
      </c>
      <c r="M29" s="6"/>
      <c r="N29">
        <v>-212</v>
      </c>
      <c r="O29">
        <v>163</v>
      </c>
      <c r="P29">
        <v>128</v>
      </c>
      <c r="R29" s="1"/>
      <c r="S29" s="1"/>
      <c r="T29" s="1"/>
    </row>
    <row r="30" spans="1:20" ht="17.25" x14ac:dyDescent="0.25">
      <c r="A30" s="8" t="s">
        <v>32</v>
      </c>
      <c r="B30" s="8"/>
      <c r="C30" s="8"/>
      <c r="M30" s="6"/>
      <c r="N30" s="8" t="s">
        <v>32</v>
      </c>
      <c r="O30" s="8"/>
      <c r="P30" s="8"/>
    </row>
    <row r="31" spans="1:20" x14ac:dyDescent="0.25">
      <c r="A31">
        <f t="array" ref="A31:C33">MOD(A27:C29*$G$15,26)</f>
        <v>3</v>
      </c>
      <c r="B31">
        <v>24</v>
      </c>
      <c r="C31">
        <v>3</v>
      </c>
      <c r="E31">
        <f t="array" ref="E31:G33">MOD(MMULT(A31:C33,A15:C17),26)</f>
        <v>1</v>
      </c>
      <c r="F31">
        <v>0</v>
      </c>
      <c r="G31">
        <v>0</v>
      </c>
      <c r="M31" s="6"/>
      <c r="N31" s="1">
        <f t="array" ref="N31:P33">MOD(N27:P29*$T$15,26)</f>
        <v>6</v>
      </c>
      <c r="O31" s="1">
        <v>1</v>
      </c>
      <c r="P31" s="1">
        <v>21</v>
      </c>
      <c r="R31" cm="1">
        <f t="array" ref="R31:T33">MOD(MMULT(N31:P33,N15:P17),26)</f>
        <v>1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3</v>
      </c>
      <c r="E32">
        <v>0</v>
      </c>
      <c r="F32">
        <v>1</v>
      </c>
      <c r="G32">
        <v>0</v>
      </c>
      <c r="M32" s="6"/>
      <c r="N32" s="1">
        <v>5</v>
      </c>
      <c r="O32" s="1">
        <v>14</v>
      </c>
      <c r="P32" s="1">
        <v>20</v>
      </c>
      <c r="R32">
        <v>0</v>
      </c>
      <c r="S32">
        <v>1</v>
      </c>
      <c r="T32">
        <v>0</v>
      </c>
    </row>
    <row r="33" spans="1:26" x14ac:dyDescent="0.25">
      <c r="A33">
        <v>23</v>
      </c>
      <c r="B33">
        <v>25</v>
      </c>
      <c r="C33">
        <v>5</v>
      </c>
      <c r="E33">
        <v>0</v>
      </c>
      <c r="F33">
        <v>0</v>
      </c>
      <c r="G33">
        <v>1</v>
      </c>
      <c r="M33" s="6"/>
      <c r="N33" s="1">
        <v>24</v>
      </c>
      <c r="O33" s="1">
        <v>23</v>
      </c>
      <c r="P33" s="1">
        <v>12</v>
      </c>
      <c r="R33">
        <v>0</v>
      </c>
      <c r="S33">
        <v>0</v>
      </c>
      <c r="T33">
        <v>1</v>
      </c>
    </row>
    <row r="34" spans="1:26" x14ac:dyDescent="0.25">
      <c r="A34" s="7" t="s">
        <v>31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5"/>
      <c r="P34" s="5"/>
    </row>
    <row r="35" spans="1:26" x14ac:dyDescent="0.25">
      <c r="M35" s="6"/>
      <c r="N35" cm="1">
        <f t="array" ref="N35:Z37">MOD(MMULT(N31:P33,K7:W9),26)</f>
        <v>3</v>
      </c>
      <c r="O35">
        <v>7</v>
      </c>
      <c r="P35">
        <v>20</v>
      </c>
      <c r="Q35">
        <v>9</v>
      </c>
      <c r="R35">
        <v>8</v>
      </c>
      <c r="S35">
        <v>13</v>
      </c>
      <c r="T35">
        <v>21</v>
      </c>
      <c r="U35">
        <v>4</v>
      </c>
      <c r="V35">
        <v>0</v>
      </c>
      <c r="W35">
        <v>14</v>
      </c>
      <c r="X35">
        <v>8</v>
      </c>
      <c r="Y35">
        <v>9</v>
      </c>
      <c r="Z35">
        <v>19</v>
      </c>
    </row>
    <row r="36" spans="1:26" x14ac:dyDescent="0.25">
      <c r="B36" s="3">
        <f t="array" ref="B36:D38">MOD(MMULT(K7:M9,A31:C33),26)</f>
        <v>14</v>
      </c>
      <c r="C36" s="3">
        <v>19</v>
      </c>
      <c r="D36" s="3">
        <v>24</v>
      </c>
      <c r="F36">
        <f t="array" ref="F36:H38">MOD(MMULT(B36:D38,F7:H9),26)</f>
        <v>1</v>
      </c>
      <c r="G36">
        <v>16</v>
      </c>
      <c r="H36">
        <v>5</v>
      </c>
      <c r="J36" cm="1">
        <f t="array" ref="J36:L38">MOD(MMULT(B36:D38,F7:H9),26)</f>
        <v>1</v>
      </c>
      <c r="K36">
        <v>16</v>
      </c>
      <c r="L36">
        <v>5</v>
      </c>
      <c r="M36" s="6"/>
      <c r="N36">
        <v>17</v>
      </c>
      <c r="O36">
        <v>24</v>
      </c>
      <c r="P36">
        <v>17</v>
      </c>
      <c r="Q36">
        <v>15</v>
      </c>
      <c r="R36">
        <v>3</v>
      </c>
      <c r="S36">
        <v>4</v>
      </c>
      <c r="T36">
        <v>4</v>
      </c>
      <c r="U36">
        <v>17</v>
      </c>
      <c r="V36">
        <v>12</v>
      </c>
      <c r="W36">
        <v>20</v>
      </c>
      <c r="X36">
        <v>11</v>
      </c>
      <c r="Y36">
        <v>4</v>
      </c>
      <c r="Z36">
        <v>0</v>
      </c>
    </row>
    <row r="37" spans="1:26" x14ac:dyDescent="0.25">
      <c r="B37" s="3">
        <v>8</v>
      </c>
      <c r="C37" s="3">
        <v>20</v>
      </c>
      <c r="D37" s="3">
        <v>9</v>
      </c>
      <c r="F37">
        <v>0</v>
      </c>
      <c r="G37">
        <v>19</v>
      </c>
      <c r="H37">
        <v>6</v>
      </c>
      <c r="J37">
        <v>0</v>
      </c>
      <c r="K37">
        <v>19</v>
      </c>
      <c r="L37">
        <v>6</v>
      </c>
      <c r="M37" s="6"/>
      <c r="N37">
        <v>0</v>
      </c>
      <c r="O37">
        <v>9</v>
      </c>
      <c r="P37">
        <v>0</v>
      </c>
      <c r="Q37">
        <v>17</v>
      </c>
      <c r="R37">
        <v>3</v>
      </c>
      <c r="S37">
        <v>18</v>
      </c>
      <c r="T37">
        <v>2</v>
      </c>
      <c r="U37">
        <v>25</v>
      </c>
      <c r="V37">
        <v>13</v>
      </c>
      <c r="W37">
        <v>12</v>
      </c>
      <c r="X37">
        <v>20</v>
      </c>
      <c r="Y37">
        <v>12</v>
      </c>
      <c r="Z37">
        <v>0</v>
      </c>
    </row>
    <row r="38" spans="1:26" x14ac:dyDescent="0.25">
      <c r="B38" s="3">
        <v>13</v>
      </c>
      <c r="C38" s="3">
        <v>6</v>
      </c>
      <c r="D38" s="3">
        <v>15</v>
      </c>
      <c r="F38">
        <v>11</v>
      </c>
      <c r="G38">
        <v>6</v>
      </c>
      <c r="H38">
        <v>24</v>
      </c>
      <c r="J38">
        <v>11</v>
      </c>
      <c r="K38">
        <v>6</v>
      </c>
      <c r="L38">
        <v>24</v>
      </c>
      <c r="M38" s="6"/>
    </row>
    <row r="39" spans="1:26" x14ac:dyDescent="0.25">
      <c r="N39" t="str">
        <f>CHAR(N35+65)</f>
        <v>D</v>
      </c>
      <c r="O39" t="str">
        <f t="shared" ref="O39:Z39" si="9">CHAR(O35+65)</f>
        <v>H</v>
      </c>
      <c r="P39" t="str">
        <f t="shared" si="9"/>
        <v>U</v>
      </c>
      <c r="Q39" t="str">
        <f t="shared" si="9"/>
        <v>J</v>
      </c>
      <c r="R39" t="str">
        <f t="shared" si="9"/>
        <v>I</v>
      </c>
      <c r="S39" t="str">
        <f t="shared" si="9"/>
        <v>N</v>
      </c>
      <c r="T39" t="str">
        <f t="shared" si="9"/>
        <v>V</v>
      </c>
      <c r="U39" t="str">
        <f t="shared" si="9"/>
        <v>E</v>
      </c>
      <c r="V39" t="str">
        <f t="shared" si="9"/>
        <v>A</v>
      </c>
      <c r="W39" t="str">
        <f t="shared" si="9"/>
        <v>O</v>
      </c>
      <c r="X39" t="str">
        <f t="shared" si="9"/>
        <v>I</v>
      </c>
      <c r="Y39" t="str">
        <f t="shared" si="9"/>
        <v>J</v>
      </c>
      <c r="Z39" t="str">
        <f t="shared" si="9"/>
        <v>T</v>
      </c>
    </row>
    <row r="40" spans="1:26" x14ac:dyDescent="0.25">
      <c r="A40" s="4"/>
      <c r="B40" s="4"/>
      <c r="C40" s="4"/>
      <c r="D40" s="4"/>
      <c r="E40" s="4"/>
      <c r="F40" s="4"/>
      <c r="G40" s="4"/>
      <c r="H40" s="4"/>
      <c r="I40" s="4"/>
      <c r="N40" t="str">
        <f t="shared" ref="N40:Z41" si="10">CHAR(N36+65)</f>
        <v>R</v>
      </c>
      <c r="O40" t="str">
        <f t="shared" si="10"/>
        <v>Y</v>
      </c>
      <c r="P40" t="str">
        <f t="shared" si="10"/>
        <v>R</v>
      </c>
      <c r="Q40" t="str">
        <f t="shared" si="10"/>
        <v>P</v>
      </c>
      <c r="R40" t="str">
        <f t="shared" si="10"/>
        <v>D</v>
      </c>
      <c r="S40" t="str">
        <f t="shared" si="10"/>
        <v>E</v>
      </c>
      <c r="T40" t="str">
        <f t="shared" si="10"/>
        <v>E</v>
      </c>
      <c r="U40" t="str">
        <f t="shared" si="10"/>
        <v>R</v>
      </c>
      <c r="V40" t="str">
        <f t="shared" si="10"/>
        <v>M</v>
      </c>
      <c r="W40" t="str">
        <f t="shared" si="10"/>
        <v>U</v>
      </c>
      <c r="X40" t="str">
        <f t="shared" si="10"/>
        <v>L</v>
      </c>
      <c r="Y40" t="str">
        <f t="shared" si="10"/>
        <v>E</v>
      </c>
      <c r="Z40" t="str">
        <f t="shared" si="10"/>
        <v>A</v>
      </c>
    </row>
    <row r="41" spans="1:26" x14ac:dyDescent="0.25">
      <c r="A41" s="4"/>
      <c r="B41" s="4"/>
      <c r="C41" s="4"/>
      <c r="D41" s="4"/>
      <c r="E41" s="4"/>
      <c r="F41" s="4"/>
      <c r="G41" s="4"/>
      <c r="H41" s="4"/>
      <c r="I41" s="4"/>
      <c r="N41" t="str">
        <f t="shared" si="10"/>
        <v>A</v>
      </c>
      <c r="O41" t="str">
        <f t="shared" si="10"/>
        <v>J</v>
      </c>
      <c r="P41" t="str">
        <f t="shared" si="10"/>
        <v>A</v>
      </c>
      <c r="Q41" t="str">
        <f t="shared" si="10"/>
        <v>R</v>
      </c>
      <c r="R41" t="str">
        <f t="shared" si="10"/>
        <v>D</v>
      </c>
      <c r="S41" t="str">
        <f t="shared" si="10"/>
        <v>S</v>
      </c>
      <c r="T41" t="str">
        <f t="shared" si="10"/>
        <v>C</v>
      </c>
      <c r="U41" t="str">
        <f t="shared" si="10"/>
        <v>Z</v>
      </c>
      <c r="V41" t="str">
        <f t="shared" si="10"/>
        <v>N</v>
      </c>
      <c r="W41" t="str">
        <f t="shared" si="10"/>
        <v>M</v>
      </c>
      <c r="X41" t="str">
        <f t="shared" si="10"/>
        <v>U</v>
      </c>
      <c r="Y41" t="str">
        <f t="shared" si="10"/>
        <v>M</v>
      </c>
      <c r="Z41" t="str">
        <f t="shared" si="10"/>
        <v>A</v>
      </c>
    </row>
  </sheetData>
  <mergeCells count="12">
    <mergeCell ref="K6:M6"/>
    <mergeCell ref="F6:H6"/>
    <mergeCell ref="A13:N13"/>
    <mergeCell ref="A18:C18"/>
    <mergeCell ref="A22:C22"/>
    <mergeCell ref="A34:N34"/>
    <mergeCell ref="A30:C30"/>
    <mergeCell ref="N18:P18"/>
    <mergeCell ref="N22:P22"/>
    <mergeCell ref="N26:P26"/>
    <mergeCell ref="N30:P30"/>
    <mergeCell ref="A26:C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3B35-BBD3-4C07-B97A-65FB27BB3F60}">
  <dimension ref="A2:X41"/>
  <sheetViews>
    <sheetView topLeftCell="A7" workbookViewId="0">
      <selection activeCell="E42" sqref="E42"/>
    </sheetView>
  </sheetViews>
  <sheetFormatPr defaultRowHeight="15" x14ac:dyDescent="0.25"/>
  <cols>
    <col min="1" max="1" width="11.28515625" customWidth="1"/>
    <col min="2" max="2" width="11.7109375" customWidth="1"/>
    <col min="3" max="3" width="13.42578125" customWidth="1"/>
    <col min="11" max="11" width="9.42578125" bestFit="1" customWidth="1"/>
    <col min="14" max="16" width="14.140625" bestFit="1" customWidth="1"/>
  </cols>
  <sheetData>
    <row r="2" spans="1:23" x14ac:dyDescent="0.25">
      <c r="B2" t="s">
        <v>0</v>
      </c>
      <c r="C2" t="s">
        <v>1</v>
      </c>
      <c r="D2" t="s">
        <v>2</v>
      </c>
      <c r="F2" t="s">
        <v>9</v>
      </c>
      <c r="G2" t="s">
        <v>12</v>
      </c>
      <c r="H2" t="s">
        <v>15</v>
      </c>
      <c r="K2" t="s">
        <v>36</v>
      </c>
      <c r="L2" t="s">
        <v>35</v>
      </c>
      <c r="M2" t="s">
        <v>35</v>
      </c>
      <c r="N2" t="s">
        <v>40</v>
      </c>
      <c r="O2" t="s">
        <v>14</v>
      </c>
      <c r="P2" t="s">
        <v>34</v>
      </c>
      <c r="Q2" t="s">
        <v>14</v>
      </c>
      <c r="R2" t="s">
        <v>11</v>
      </c>
      <c r="S2" t="s">
        <v>33</v>
      </c>
      <c r="T2" t="s">
        <v>18</v>
      </c>
      <c r="U2" t="s">
        <v>40</v>
      </c>
    </row>
    <row r="3" spans="1:23" x14ac:dyDescent="0.25">
      <c r="B3" t="s">
        <v>3</v>
      </c>
      <c r="C3" t="s">
        <v>4</v>
      </c>
      <c r="D3" t="s">
        <v>5</v>
      </c>
      <c r="F3" t="s">
        <v>10</v>
      </c>
      <c r="G3" t="s">
        <v>13</v>
      </c>
      <c r="H3" t="s">
        <v>10</v>
      </c>
      <c r="K3" t="s">
        <v>37</v>
      </c>
      <c r="L3" t="s">
        <v>33</v>
      </c>
      <c r="M3" t="s">
        <v>14</v>
      </c>
      <c r="N3" t="s">
        <v>14</v>
      </c>
      <c r="O3" t="s">
        <v>19</v>
      </c>
      <c r="P3" t="s">
        <v>24</v>
      </c>
      <c r="Q3" t="s">
        <v>41</v>
      </c>
      <c r="R3" t="s">
        <v>33</v>
      </c>
      <c r="S3" t="s">
        <v>40</v>
      </c>
      <c r="T3" t="s">
        <v>38</v>
      </c>
      <c r="U3" t="s">
        <v>10</v>
      </c>
    </row>
    <row r="4" spans="1:23" x14ac:dyDescent="0.25">
      <c r="B4" t="s">
        <v>6</v>
      </c>
      <c r="C4" t="s">
        <v>7</v>
      </c>
      <c r="D4" t="s">
        <v>8</v>
      </c>
      <c r="F4" t="s">
        <v>11</v>
      </c>
      <c r="G4" t="s">
        <v>14</v>
      </c>
      <c r="H4" t="s">
        <v>11</v>
      </c>
      <c r="K4" t="s">
        <v>36</v>
      </c>
      <c r="L4" t="s">
        <v>38</v>
      </c>
      <c r="M4" t="s">
        <v>13</v>
      </c>
      <c r="N4" t="s">
        <v>16</v>
      </c>
      <c r="O4" t="s">
        <v>33</v>
      </c>
      <c r="P4" t="s">
        <v>19</v>
      </c>
      <c r="Q4" t="s">
        <v>34</v>
      </c>
      <c r="R4" t="s">
        <v>11</v>
      </c>
      <c r="S4" t="s">
        <v>15</v>
      </c>
      <c r="T4" t="s">
        <v>19</v>
      </c>
      <c r="U4" t="s">
        <v>35</v>
      </c>
    </row>
    <row r="6" spans="1:23" x14ac:dyDescent="0.25">
      <c r="F6" s="8" t="s">
        <v>25</v>
      </c>
      <c r="G6" s="8"/>
      <c r="H6" s="8"/>
      <c r="K6" s="8" t="s">
        <v>26</v>
      </c>
      <c r="L6" s="8"/>
      <c r="M6" s="8"/>
    </row>
    <row r="7" spans="1:23" x14ac:dyDescent="0.25">
      <c r="B7" t="s">
        <v>0</v>
      </c>
      <c r="C7" t="s">
        <v>1</v>
      </c>
      <c r="D7" t="s">
        <v>2</v>
      </c>
      <c r="F7" s="1">
        <f>CODE(F2)-65</f>
        <v>3</v>
      </c>
      <c r="G7" s="1">
        <f t="shared" ref="G7:H7" si="0">CODE(G2)-65</f>
        <v>7</v>
      </c>
      <c r="H7" s="1">
        <f t="shared" si="0"/>
        <v>20</v>
      </c>
      <c r="K7" s="1">
        <f>CODE(K2)-65</f>
        <v>15</v>
      </c>
      <c r="L7" s="1">
        <f t="shared" ref="L7:U9" si="1">CODE(L2)-65</f>
        <v>14</v>
      </c>
      <c r="M7" s="1">
        <f t="shared" si="1"/>
        <v>14</v>
      </c>
      <c r="N7" s="4">
        <f t="shared" si="1"/>
        <v>4</v>
      </c>
      <c r="O7" s="4">
        <f t="shared" si="1"/>
        <v>9</v>
      </c>
      <c r="P7" s="4">
        <f t="shared" si="1"/>
        <v>8</v>
      </c>
      <c r="Q7" s="4">
        <f t="shared" si="1"/>
        <v>9</v>
      </c>
      <c r="R7" s="4">
        <f t="shared" si="1"/>
        <v>0</v>
      </c>
      <c r="S7" s="4">
        <f t="shared" si="1"/>
        <v>21</v>
      </c>
      <c r="T7" s="4">
        <f t="shared" si="1"/>
        <v>10</v>
      </c>
      <c r="U7" s="4">
        <f t="shared" si="1"/>
        <v>4</v>
      </c>
      <c r="V7" s="4"/>
      <c r="W7" s="4"/>
    </row>
    <row r="8" spans="1:23" x14ac:dyDescent="0.25">
      <c r="B8" t="s">
        <v>3</v>
      </c>
      <c r="C8" t="s">
        <v>4</v>
      </c>
      <c r="D8" t="s">
        <v>5</v>
      </c>
      <c r="F8" s="1">
        <f t="shared" ref="F8:H9" si="2">CODE(F3)-65</f>
        <v>17</v>
      </c>
      <c r="G8" s="1">
        <f t="shared" si="2"/>
        <v>24</v>
      </c>
      <c r="H8" s="1">
        <f t="shared" si="2"/>
        <v>17</v>
      </c>
      <c r="K8" s="1">
        <f t="shared" ref="K8:M9" si="3">CODE(K3)-65</f>
        <v>2</v>
      </c>
      <c r="L8" s="1">
        <f t="shared" si="3"/>
        <v>21</v>
      </c>
      <c r="M8" s="1">
        <f t="shared" si="3"/>
        <v>9</v>
      </c>
      <c r="N8" s="4">
        <f t="shared" si="1"/>
        <v>9</v>
      </c>
      <c r="O8" s="4">
        <f t="shared" si="1"/>
        <v>11</v>
      </c>
      <c r="P8" s="4">
        <f t="shared" si="1"/>
        <v>13</v>
      </c>
      <c r="Q8" s="4">
        <f t="shared" si="1"/>
        <v>12</v>
      </c>
      <c r="R8" s="4">
        <f t="shared" si="1"/>
        <v>21</v>
      </c>
      <c r="S8" s="4">
        <f t="shared" si="1"/>
        <v>4</v>
      </c>
      <c r="T8" s="4">
        <f t="shared" si="1"/>
        <v>25</v>
      </c>
      <c r="U8" s="4">
        <f t="shared" si="1"/>
        <v>17</v>
      </c>
      <c r="V8" s="4"/>
      <c r="W8" s="4"/>
    </row>
    <row r="9" spans="1:23" x14ac:dyDescent="0.25">
      <c r="B9" t="s">
        <v>6</v>
      </c>
      <c r="C9" t="s">
        <v>7</v>
      </c>
      <c r="D9" t="s">
        <v>8</v>
      </c>
      <c r="F9" s="1">
        <f t="shared" si="2"/>
        <v>0</v>
      </c>
      <c r="G9" s="1">
        <f t="shared" si="2"/>
        <v>9</v>
      </c>
      <c r="H9" s="1">
        <f t="shared" si="2"/>
        <v>0</v>
      </c>
      <c r="K9" s="1">
        <f t="shared" si="3"/>
        <v>15</v>
      </c>
      <c r="L9" s="1">
        <f t="shared" si="3"/>
        <v>25</v>
      </c>
      <c r="M9" s="1">
        <f t="shared" si="3"/>
        <v>24</v>
      </c>
      <c r="N9" s="4">
        <f t="shared" si="1"/>
        <v>23</v>
      </c>
      <c r="O9" s="4">
        <f t="shared" si="1"/>
        <v>21</v>
      </c>
      <c r="P9" s="4">
        <f t="shared" si="1"/>
        <v>11</v>
      </c>
      <c r="Q9" s="4">
        <f t="shared" si="1"/>
        <v>8</v>
      </c>
      <c r="R9" s="4">
        <f t="shared" si="1"/>
        <v>0</v>
      </c>
      <c r="S9" s="4">
        <f t="shared" si="1"/>
        <v>20</v>
      </c>
      <c r="T9" s="4">
        <f t="shared" si="1"/>
        <v>11</v>
      </c>
      <c r="U9" s="4">
        <f t="shared" si="1"/>
        <v>14</v>
      </c>
      <c r="V9" s="4"/>
      <c r="W9" s="4"/>
    </row>
    <row r="11" spans="1:23" x14ac:dyDescent="0.25">
      <c r="F11">
        <f>MOD(MDETERM(F7:H9),26)</f>
        <v>1</v>
      </c>
    </row>
    <row r="13" spans="1:23" x14ac:dyDescent="0.25">
      <c r="A13" s="7" t="s">
        <v>27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3" x14ac:dyDescent="0.25">
      <c r="M14" s="6"/>
    </row>
    <row r="15" spans="1:23" x14ac:dyDescent="0.25">
      <c r="A15">
        <v>3</v>
      </c>
      <c r="B15">
        <v>7</v>
      </c>
      <c r="C15">
        <v>20</v>
      </c>
      <c r="E15">
        <f>MDETERM(A15:C17)</f>
        <v>2601</v>
      </c>
      <c r="F15">
        <f>MOD(E15,26)</f>
        <v>1</v>
      </c>
      <c r="G15" s="2">
        <v>1</v>
      </c>
      <c r="H15">
        <f>MOD(F15*G15,26)</f>
        <v>1</v>
      </c>
      <c r="M15" s="6"/>
      <c r="N15">
        <v>3</v>
      </c>
      <c r="O15">
        <v>8</v>
      </c>
      <c r="P15">
        <v>1</v>
      </c>
      <c r="R15">
        <f>MDETERM(N15:P17)</f>
        <v>1069</v>
      </c>
      <c r="S15">
        <f>MOD(R15,26)</f>
        <v>3</v>
      </c>
      <c r="T15" s="2">
        <v>9</v>
      </c>
      <c r="U15">
        <f>MOD(S15*T15,26)</f>
        <v>1</v>
      </c>
    </row>
    <row r="16" spans="1:23" x14ac:dyDescent="0.25">
      <c r="A16">
        <v>17</v>
      </c>
      <c r="B16">
        <v>24</v>
      </c>
      <c r="C16">
        <v>17</v>
      </c>
      <c r="M16" s="6"/>
      <c r="N16">
        <v>5</v>
      </c>
      <c r="O16">
        <v>13</v>
      </c>
      <c r="P16">
        <v>10</v>
      </c>
    </row>
    <row r="17" spans="1:16" x14ac:dyDescent="0.25">
      <c r="A17">
        <v>0</v>
      </c>
      <c r="B17">
        <v>9</v>
      </c>
      <c r="C17">
        <v>0</v>
      </c>
      <c r="M17" s="6"/>
      <c r="N17">
        <v>25</v>
      </c>
      <c r="O17">
        <v>24</v>
      </c>
      <c r="P17">
        <v>6</v>
      </c>
    </row>
    <row r="18" spans="1:16" x14ac:dyDescent="0.25">
      <c r="A18" s="8" t="s">
        <v>28</v>
      </c>
      <c r="B18" s="8"/>
      <c r="C18" s="8"/>
      <c r="M18" s="6"/>
      <c r="N18" s="8" t="s">
        <v>28</v>
      </c>
      <c r="O18" s="8"/>
      <c r="P18" s="8"/>
    </row>
    <row r="19" spans="1:16" x14ac:dyDescent="0.25">
      <c r="A19">
        <f t="array" ref="A19:C21">MINVERSE(A15:C17)</f>
        <v>-5.8823529411764705E-2</v>
      </c>
      <c r="B19">
        <v>6.9204152249134954E-2</v>
      </c>
      <c r="C19">
        <v>-0.13879277201076506</v>
      </c>
      <c r="M19" s="6"/>
      <c r="N19">
        <f t="array" ref="N19:P21">MINVERSE(N15:P17)</f>
        <v>-0.15154349859681948</v>
      </c>
      <c r="O19">
        <v>-2.2450888681010289E-2</v>
      </c>
      <c r="P19">
        <v>6.2675397567820396E-2</v>
      </c>
    </row>
    <row r="20" spans="1:16" x14ac:dyDescent="0.25">
      <c r="A20">
        <v>0</v>
      </c>
      <c r="B20">
        <v>0</v>
      </c>
      <c r="C20">
        <v>0.1111111111111111</v>
      </c>
      <c r="M20" s="6"/>
      <c r="N20">
        <v>0.205799812909261</v>
      </c>
      <c r="O20">
        <v>-6.5481758652946725E-3</v>
      </c>
      <c r="P20">
        <v>-2.3386342376052381E-2</v>
      </c>
    </row>
    <row r="21" spans="1:16" x14ac:dyDescent="0.25">
      <c r="A21">
        <v>5.8823529411764705E-2</v>
      </c>
      <c r="B21">
        <v>-1.0380622837370243E-2</v>
      </c>
      <c r="C21">
        <v>-1.8069973087274125E-2</v>
      </c>
      <c r="M21" s="6"/>
      <c r="N21">
        <v>-0.19176800748362952</v>
      </c>
      <c r="O21">
        <v>0.11973807296538821</v>
      </c>
      <c r="P21">
        <v>-9.3545369504210139E-4</v>
      </c>
    </row>
    <row r="22" spans="1:16" x14ac:dyDescent="0.25">
      <c r="A22" s="8" t="s">
        <v>29</v>
      </c>
      <c r="B22" s="8"/>
      <c r="C22" s="8"/>
      <c r="M22" s="6"/>
      <c r="N22" s="8" t="s">
        <v>29</v>
      </c>
      <c r="O22" s="8"/>
      <c r="P22" s="8"/>
    </row>
    <row r="23" spans="1:16" x14ac:dyDescent="0.25">
      <c r="A23">
        <f t="array" ref="A23:C25">E15*A19:C21</f>
        <v>-153</v>
      </c>
      <c r="B23">
        <v>180.00000000000003</v>
      </c>
      <c r="C23">
        <v>-360.99999999999994</v>
      </c>
      <c r="M23" s="6"/>
      <c r="N23">
        <f t="array" ref="N23:P25">R15*N19:P21</f>
        <v>-162.00000000000003</v>
      </c>
      <c r="O23">
        <v>-24</v>
      </c>
      <c r="P23">
        <v>67</v>
      </c>
    </row>
    <row r="24" spans="1:16" x14ac:dyDescent="0.25">
      <c r="A24">
        <v>0</v>
      </c>
      <c r="B24">
        <v>0</v>
      </c>
      <c r="C24">
        <v>289</v>
      </c>
      <c r="M24" s="6"/>
      <c r="N24">
        <v>220</v>
      </c>
      <c r="O24">
        <v>-7.0000000000000053</v>
      </c>
      <c r="P24">
        <v>-24.999999999999996</v>
      </c>
    </row>
    <row r="25" spans="1:16" x14ac:dyDescent="0.25">
      <c r="A25">
        <v>153</v>
      </c>
      <c r="B25">
        <v>-27.000000000000004</v>
      </c>
      <c r="C25">
        <v>-47</v>
      </c>
      <c r="M25" s="6"/>
      <c r="N25">
        <v>-204.99999999999994</v>
      </c>
      <c r="O25">
        <v>128</v>
      </c>
      <c r="P25">
        <v>-1.0000000000000064</v>
      </c>
    </row>
    <row r="26" spans="1:16" x14ac:dyDescent="0.25">
      <c r="A26" s="8" t="s">
        <v>30</v>
      </c>
      <c r="B26" s="8"/>
      <c r="C26" s="8"/>
      <c r="M26" s="6"/>
      <c r="N26" s="8" t="s">
        <v>30</v>
      </c>
      <c r="O26" s="8"/>
      <c r="P26" s="8"/>
    </row>
    <row r="27" spans="1:16" x14ac:dyDescent="0.25">
      <c r="A27">
        <f t="array" ref="A27:C29">ROUND(A23:C25,0)</f>
        <v>-153</v>
      </c>
      <c r="B27">
        <v>180</v>
      </c>
      <c r="C27">
        <v>-361</v>
      </c>
      <c r="M27" s="6"/>
      <c r="N27">
        <f t="array" ref="N27:P29">ROUND(N23:P25,0)</f>
        <v>-162</v>
      </c>
      <c r="O27">
        <v>-24</v>
      </c>
      <c r="P27">
        <v>67</v>
      </c>
    </row>
    <row r="28" spans="1:16" x14ac:dyDescent="0.25">
      <c r="A28">
        <v>0</v>
      </c>
      <c r="B28">
        <v>0</v>
      </c>
      <c r="C28">
        <v>289</v>
      </c>
      <c r="M28" s="6"/>
      <c r="N28">
        <v>220</v>
      </c>
      <c r="O28">
        <v>-7</v>
      </c>
      <c r="P28">
        <v>-25</v>
      </c>
    </row>
    <row r="29" spans="1:16" x14ac:dyDescent="0.25">
      <c r="A29">
        <v>153</v>
      </c>
      <c r="B29">
        <v>-27</v>
      </c>
      <c r="C29">
        <v>-47</v>
      </c>
      <c r="M29" s="6"/>
      <c r="N29">
        <v>-205</v>
      </c>
      <c r="O29">
        <v>128</v>
      </c>
      <c r="P29">
        <v>-1</v>
      </c>
    </row>
    <row r="30" spans="1:16" ht="17.25" x14ac:dyDescent="0.25">
      <c r="A30" s="8" t="s">
        <v>32</v>
      </c>
      <c r="B30" s="8"/>
      <c r="C30" s="8"/>
      <c r="M30" s="6"/>
      <c r="N30" s="8" t="s">
        <v>32</v>
      </c>
      <c r="O30" s="8"/>
      <c r="P30" s="8"/>
    </row>
    <row r="31" spans="1:16" x14ac:dyDescent="0.25">
      <c r="A31">
        <f t="array" ref="A31:C33">MOD(A27:C29*$G$15,26)</f>
        <v>3</v>
      </c>
      <c r="B31">
        <v>24</v>
      </c>
      <c r="C31">
        <v>3</v>
      </c>
      <c r="E31">
        <f t="array" ref="E31:G33">MOD(MMULT(A31:C33,A15:C17),26)</f>
        <v>1</v>
      </c>
      <c r="F31">
        <v>0</v>
      </c>
      <c r="G31">
        <v>0</v>
      </c>
      <c r="M31" s="6"/>
      <c r="N31" s="1">
        <f t="array" ref="N31:P33">MOD(N27:P29*$T$15,26)</f>
        <v>24</v>
      </c>
      <c r="O31" s="1">
        <v>18</v>
      </c>
      <c r="P31" s="1">
        <v>5</v>
      </c>
    </row>
    <row r="32" spans="1:16" x14ac:dyDescent="0.25">
      <c r="A32">
        <v>0</v>
      </c>
      <c r="B32">
        <v>0</v>
      </c>
      <c r="C32">
        <v>3</v>
      </c>
      <c r="E32">
        <v>0</v>
      </c>
      <c r="F32">
        <v>1</v>
      </c>
      <c r="G32">
        <v>0</v>
      </c>
      <c r="M32" s="6"/>
      <c r="N32" s="1">
        <v>4</v>
      </c>
      <c r="O32" s="1">
        <v>15</v>
      </c>
      <c r="P32" s="1">
        <v>9</v>
      </c>
    </row>
    <row r="33" spans="1:24" x14ac:dyDescent="0.25">
      <c r="A33">
        <v>23</v>
      </c>
      <c r="B33">
        <v>25</v>
      </c>
      <c r="C33">
        <v>5</v>
      </c>
      <c r="E33">
        <v>0</v>
      </c>
      <c r="F33">
        <v>0</v>
      </c>
      <c r="G33">
        <v>1</v>
      </c>
      <c r="M33" s="6"/>
      <c r="N33" s="1">
        <v>1</v>
      </c>
      <c r="O33" s="1">
        <v>8</v>
      </c>
      <c r="P33" s="1">
        <v>17</v>
      </c>
    </row>
    <row r="34" spans="1:24" x14ac:dyDescent="0.25">
      <c r="A34" s="7" t="s">
        <v>31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5"/>
      <c r="P34" s="5"/>
    </row>
    <row r="35" spans="1:24" x14ac:dyDescent="0.25">
      <c r="M35" s="6"/>
      <c r="N35" cm="1">
        <f t="array" ref="N35:X37">MOD(MMULT(N31:P33,K7:U9),26)</f>
        <v>3</v>
      </c>
      <c r="O35">
        <v>7</v>
      </c>
      <c r="P35">
        <v>20</v>
      </c>
      <c r="Q35">
        <v>9</v>
      </c>
      <c r="R35">
        <v>25</v>
      </c>
      <c r="S35">
        <v>13</v>
      </c>
      <c r="T35">
        <v>4</v>
      </c>
      <c r="U35">
        <v>14</v>
      </c>
      <c r="V35">
        <v>0</v>
      </c>
      <c r="W35">
        <v>17</v>
      </c>
      <c r="X35">
        <v>4</v>
      </c>
    </row>
    <row r="36" spans="1:24" x14ac:dyDescent="0.25">
      <c r="B36" s="3">
        <f t="array" ref="B36:D38">MOD(MMULT(K7:M9,A31:C33),26)</f>
        <v>3</v>
      </c>
      <c r="C36" s="3">
        <v>8</v>
      </c>
      <c r="D36" s="3">
        <v>1</v>
      </c>
      <c r="F36">
        <f t="array" ref="F36:H38">MOD(MMULT(B36:D38,F7:H9),26)</f>
        <v>15</v>
      </c>
      <c r="G36">
        <v>14</v>
      </c>
      <c r="H36">
        <v>14</v>
      </c>
      <c r="J36" cm="1">
        <f t="array" ref="J36:L38">MOD(MMULT(B36:D38,F7:H9),26)</f>
        <v>15</v>
      </c>
      <c r="K36">
        <v>14</v>
      </c>
      <c r="L36">
        <v>14</v>
      </c>
      <c r="M36" s="6"/>
      <c r="N36">
        <v>17</v>
      </c>
      <c r="O36">
        <v>24</v>
      </c>
      <c r="P36">
        <v>17</v>
      </c>
      <c r="Q36">
        <v>20</v>
      </c>
      <c r="R36">
        <v>0</v>
      </c>
      <c r="S36">
        <v>14</v>
      </c>
      <c r="T36">
        <v>2</v>
      </c>
      <c r="U36">
        <v>3</v>
      </c>
      <c r="V36">
        <v>12</v>
      </c>
      <c r="W36">
        <v>20</v>
      </c>
      <c r="X36">
        <v>7</v>
      </c>
    </row>
    <row r="37" spans="1:24" x14ac:dyDescent="0.25">
      <c r="B37" s="3">
        <v>5</v>
      </c>
      <c r="C37" s="3">
        <v>13</v>
      </c>
      <c r="D37" s="3">
        <v>10</v>
      </c>
      <c r="F37">
        <v>2</v>
      </c>
      <c r="G37">
        <v>21</v>
      </c>
      <c r="H37">
        <v>9</v>
      </c>
      <c r="J37">
        <v>2</v>
      </c>
      <c r="K37">
        <v>21</v>
      </c>
      <c r="L37">
        <v>9</v>
      </c>
      <c r="M37" s="6"/>
      <c r="N37">
        <v>0</v>
      </c>
      <c r="O37">
        <v>9</v>
      </c>
      <c r="P37">
        <v>0</v>
      </c>
      <c r="Q37">
        <v>25</v>
      </c>
      <c r="R37">
        <v>12</v>
      </c>
      <c r="S37">
        <v>13</v>
      </c>
      <c r="T37">
        <v>7</v>
      </c>
      <c r="U37">
        <v>12</v>
      </c>
      <c r="V37">
        <v>3</v>
      </c>
      <c r="W37">
        <v>7</v>
      </c>
      <c r="X37">
        <v>14</v>
      </c>
    </row>
    <row r="38" spans="1:24" x14ac:dyDescent="0.25">
      <c r="B38" s="3">
        <v>25</v>
      </c>
      <c r="C38" s="3">
        <v>24</v>
      </c>
      <c r="D38" s="3">
        <v>6</v>
      </c>
      <c r="F38">
        <v>15</v>
      </c>
      <c r="G38">
        <v>25</v>
      </c>
      <c r="H38">
        <v>24</v>
      </c>
      <c r="J38">
        <v>15</v>
      </c>
      <c r="K38">
        <v>25</v>
      </c>
      <c r="L38">
        <v>24</v>
      </c>
      <c r="M38" s="6"/>
    </row>
    <row r="39" spans="1:24" x14ac:dyDescent="0.25">
      <c r="N39" t="str">
        <f>CHAR(N35+65)</f>
        <v>D</v>
      </c>
      <c r="O39" t="str">
        <f t="shared" ref="O39:X39" si="4">CHAR(O35+65)</f>
        <v>H</v>
      </c>
      <c r="P39" t="str">
        <f t="shared" si="4"/>
        <v>U</v>
      </c>
      <c r="Q39" t="str">
        <f t="shared" si="4"/>
        <v>J</v>
      </c>
      <c r="R39" t="str">
        <f t="shared" si="4"/>
        <v>Z</v>
      </c>
      <c r="S39" t="str">
        <f t="shared" si="4"/>
        <v>N</v>
      </c>
      <c r="T39" t="str">
        <f t="shared" si="4"/>
        <v>E</v>
      </c>
      <c r="U39" t="str">
        <f t="shared" si="4"/>
        <v>O</v>
      </c>
      <c r="V39" t="str">
        <f t="shared" si="4"/>
        <v>A</v>
      </c>
      <c r="W39" t="str">
        <f t="shared" si="4"/>
        <v>R</v>
      </c>
      <c r="X39" t="str">
        <f t="shared" si="4"/>
        <v>E</v>
      </c>
    </row>
    <row r="40" spans="1:24" x14ac:dyDescent="0.25">
      <c r="A40" s="4"/>
      <c r="B40" s="4"/>
      <c r="C40" s="4"/>
      <c r="D40" s="4"/>
      <c r="E40" s="4"/>
      <c r="F40" s="4"/>
      <c r="G40" s="4"/>
      <c r="H40" s="4"/>
      <c r="I40" s="4"/>
      <c r="N40" t="str">
        <f t="shared" ref="N40:X41" si="5">CHAR(N36+65)</f>
        <v>R</v>
      </c>
      <c r="O40" t="str">
        <f t="shared" si="5"/>
        <v>Y</v>
      </c>
      <c r="P40" t="str">
        <f t="shared" si="5"/>
        <v>R</v>
      </c>
      <c r="Q40" t="str">
        <f t="shared" si="5"/>
        <v>U</v>
      </c>
      <c r="R40" t="str">
        <f t="shared" si="5"/>
        <v>A</v>
      </c>
      <c r="S40" t="str">
        <f t="shared" si="5"/>
        <v>O</v>
      </c>
      <c r="T40" t="str">
        <f t="shared" si="5"/>
        <v>C</v>
      </c>
      <c r="U40" t="str">
        <f t="shared" si="5"/>
        <v>D</v>
      </c>
      <c r="V40" t="str">
        <f t="shared" si="5"/>
        <v>M</v>
      </c>
      <c r="W40" t="str">
        <f t="shared" si="5"/>
        <v>U</v>
      </c>
      <c r="X40" t="str">
        <f t="shared" si="5"/>
        <v>H</v>
      </c>
    </row>
    <row r="41" spans="1:24" x14ac:dyDescent="0.25">
      <c r="A41" s="4"/>
      <c r="B41" s="4"/>
      <c r="C41" s="4"/>
      <c r="D41" s="4"/>
      <c r="E41" s="4"/>
      <c r="F41" s="4"/>
      <c r="G41" s="4"/>
      <c r="H41" s="4"/>
      <c r="I41" s="4"/>
      <c r="N41" t="str">
        <f t="shared" si="5"/>
        <v>A</v>
      </c>
      <c r="O41" t="str">
        <f t="shared" si="5"/>
        <v>J</v>
      </c>
      <c r="P41" t="str">
        <f t="shared" si="5"/>
        <v>A</v>
      </c>
      <c r="Q41" t="str">
        <f t="shared" si="5"/>
        <v>Z</v>
      </c>
      <c r="R41" t="str">
        <f t="shared" si="5"/>
        <v>M</v>
      </c>
      <c r="S41" t="str">
        <f t="shared" si="5"/>
        <v>N</v>
      </c>
      <c r="T41" t="str">
        <f t="shared" si="5"/>
        <v>H</v>
      </c>
      <c r="U41" t="str">
        <f t="shared" si="5"/>
        <v>M</v>
      </c>
      <c r="V41" t="str">
        <f t="shared" si="5"/>
        <v>D</v>
      </c>
      <c r="W41" t="str">
        <f t="shared" si="5"/>
        <v>H</v>
      </c>
      <c r="X41" t="str">
        <f t="shared" si="5"/>
        <v>O</v>
      </c>
    </row>
  </sheetData>
  <mergeCells count="12">
    <mergeCell ref="A22:C22"/>
    <mergeCell ref="N22:P22"/>
    <mergeCell ref="F6:H6"/>
    <mergeCell ref="K6:M6"/>
    <mergeCell ref="A13:N13"/>
    <mergeCell ref="A18:C18"/>
    <mergeCell ref="N18:P18"/>
    <mergeCell ref="A26:C26"/>
    <mergeCell ref="N26:P26"/>
    <mergeCell ref="A30:C30"/>
    <mergeCell ref="N30:P30"/>
    <mergeCell ref="A34:N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A1D3-FCD2-4E6A-95F2-6AA8788B6043}">
  <dimension ref="A2:W41"/>
  <sheetViews>
    <sheetView topLeftCell="A13" workbookViewId="0">
      <selection activeCell="G26" sqref="G26"/>
    </sheetView>
  </sheetViews>
  <sheetFormatPr defaultRowHeight="15" x14ac:dyDescent="0.25"/>
  <cols>
    <col min="1" max="1" width="11.28515625" customWidth="1"/>
    <col min="2" max="2" width="11.7109375" customWidth="1"/>
    <col min="3" max="3" width="13.42578125" customWidth="1"/>
    <col min="11" max="11" width="9.42578125" bestFit="1" customWidth="1"/>
    <col min="14" max="16" width="14.140625" bestFit="1" customWidth="1"/>
  </cols>
  <sheetData>
    <row r="2" spans="1:23" x14ac:dyDescent="0.25">
      <c r="B2" t="s">
        <v>0</v>
      </c>
      <c r="C2" t="s">
        <v>1</v>
      </c>
      <c r="D2" t="s">
        <v>2</v>
      </c>
      <c r="F2" t="s">
        <v>9</v>
      </c>
      <c r="G2" t="s">
        <v>12</v>
      </c>
      <c r="H2" t="s">
        <v>15</v>
      </c>
      <c r="K2" t="s">
        <v>24</v>
      </c>
      <c r="L2" t="s">
        <v>42</v>
      </c>
      <c r="M2" t="s">
        <v>23</v>
      </c>
      <c r="N2" t="s">
        <v>10</v>
      </c>
      <c r="O2" t="s">
        <v>39</v>
      </c>
      <c r="P2" t="s">
        <v>18</v>
      </c>
      <c r="Q2" t="s">
        <v>18</v>
      </c>
      <c r="R2" t="s">
        <v>13</v>
      </c>
      <c r="S2" t="s">
        <v>42</v>
      </c>
      <c r="T2" t="s">
        <v>35</v>
      </c>
    </row>
    <row r="3" spans="1:23" x14ac:dyDescent="0.25">
      <c r="B3" t="s">
        <v>3</v>
      </c>
      <c r="C3" t="s">
        <v>4</v>
      </c>
      <c r="D3" t="s">
        <v>5</v>
      </c>
      <c r="F3" t="s">
        <v>10</v>
      </c>
      <c r="G3" t="s">
        <v>13</v>
      </c>
      <c r="H3" t="s">
        <v>10</v>
      </c>
      <c r="K3" t="s">
        <v>41</v>
      </c>
      <c r="L3" t="s">
        <v>41</v>
      </c>
      <c r="M3" t="s">
        <v>14</v>
      </c>
      <c r="N3" t="s">
        <v>39</v>
      </c>
      <c r="O3" t="s">
        <v>33</v>
      </c>
      <c r="P3" t="s">
        <v>9</v>
      </c>
      <c r="Q3" t="s">
        <v>13</v>
      </c>
      <c r="R3" t="s">
        <v>21</v>
      </c>
      <c r="S3" t="s">
        <v>33</v>
      </c>
      <c r="T3" t="s">
        <v>14</v>
      </c>
    </row>
    <row r="4" spans="1:23" x14ac:dyDescent="0.25">
      <c r="B4" t="s">
        <v>6</v>
      </c>
      <c r="C4" t="s">
        <v>7</v>
      </c>
      <c r="D4" t="s">
        <v>8</v>
      </c>
      <c r="F4" t="s">
        <v>11</v>
      </c>
      <c r="G4" t="s">
        <v>14</v>
      </c>
      <c r="H4" t="s">
        <v>11</v>
      </c>
      <c r="K4" t="s">
        <v>15</v>
      </c>
      <c r="L4" t="s">
        <v>10</v>
      </c>
      <c r="M4" t="s">
        <v>22</v>
      </c>
      <c r="N4" t="s">
        <v>42</v>
      </c>
      <c r="O4" t="s">
        <v>18</v>
      </c>
      <c r="P4" t="s">
        <v>14</v>
      </c>
      <c r="Q4" t="s">
        <v>21</v>
      </c>
      <c r="R4" t="s">
        <v>24</v>
      </c>
      <c r="S4" t="s">
        <v>41</v>
      </c>
      <c r="T4" t="s">
        <v>39</v>
      </c>
    </row>
    <row r="6" spans="1:23" x14ac:dyDescent="0.25">
      <c r="F6" s="8" t="s">
        <v>25</v>
      </c>
      <c r="G6" s="8"/>
      <c r="H6" s="8"/>
      <c r="K6" s="8" t="s">
        <v>26</v>
      </c>
      <c r="L6" s="8"/>
      <c r="M6" s="8"/>
    </row>
    <row r="7" spans="1:23" x14ac:dyDescent="0.25">
      <c r="B7" t="s">
        <v>0</v>
      </c>
      <c r="C7" t="s">
        <v>1</v>
      </c>
      <c r="D7" t="s">
        <v>2</v>
      </c>
      <c r="F7" s="1">
        <f>CODE(F2)-65</f>
        <v>3</v>
      </c>
      <c r="G7" s="1">
        <f t="shared" ref="G7:H7" si="0">CODE(G2)-65</f>
        <v>7</v>
      </c>
      <c r="H7" s="1">
        <f t="shared" si="0"/>
        <v>20</v>
      </c>
      <c r="K7" s="1">
        <f>CODE(K2)-65</f>
        <v>13</v>
      </c>
      <c r="L7" s="1">
        <f t="shared" ref="L7:T9" si="1">CODE(L2)-65</f>
        <v>18</v>
      </c>
      <c r="M7" s="1">
        <f t="shared" si="1"/>
        <v>5</v>
      </c>
      <c r="N7" s="4">
        <f t="shared" si="1"/>
        <v>17</v>
      </c>
      <c r="O7" s="4">
        <f t="shared" si="1"/>
        <v>22</v>
      </c>
      <c r="P7" s="4">
        <f t="shared" si="1"/>
        <v>10</v>
      </c>
      <c r="Q7" s="4">
        <f t="shared" si="1"/>
        <v>10</v>
      </c>
      <c r="R7" s="4">
        <f t="shared" si="1"/>
        <v>24</v>
      </c>
      <c r="S7" s="4">
        <f t="shared" si="1"/>
        <v>18</v>
      </c>
      <c r="T7" s="4">
        <f t="shared" si="1"/>
        <v>14</v>
      </c>
      <c r="U7" s="4"/>
      <c r="V7" s="4"/>
      <c r="W7" s="4"/>
    </row>
    <row r="8" spans="1:23" x14ac:dyDescent="0.25">
      <c r="B8" t="s">
        <v>3</v>
      </c>
      <c r="C8" t="s">
        <v>4</v>
      </c>
      <c r="D8" t="s">
        <v>5</v>
      </c>
      <c r="F8" s="1">
        <f t="shared" ref="F8:H9" si="2">CODE(F3)-65</f>
        <v>17</v>
      </c>
      <c r="G8" s="1">
        <f t="shared" si="2"/>
        <v>24</v>
      </c>
      <c r="H8" s="1">
        <f t="shared" si="2"/>
        <v>17</v>
      </c>
      <c r="K8" s="1">
        <f t="shared" ref="K8:M9" si="3">CODE(K3)-65</f>
        <v>12</v>
      </c>
      <c r="L8" s="1">
        <f t="shared" si="3"/>
        <v>12</v>
      </c>
      <c r="M8" s="1">
        <f t="shared" si="3"/>
        <v>9</v>
      </c>
      <c r="N8" s="4">
        <f t="shared" si="1"/>
        <v>22</v>
      </c>
      <c r="O8" s="4">
        <f t="shared" si="1"/>
        <v>21</v>
      </c>
      <c r="P8" s="4">
        <f t="shared" si="1"/>
        <v>3</v>
      </c>
      <c r="Q8" s="4">
        <f t="shared" si="1"/>
        <v>24</v>
      </c>
      <c r="R8" s="4">
        <f t="shared" si="1"/>
        <v>19</v>
      </c>
      <c r="S8" s="4">
        <f t="shared" si="1"/>
        <v>21</v>
      </c>
      <c r="T8" s="4">
        <f t="shared" si="1"/>
        <v>9</v>
      </c>
      <c r="U8" s="4"/>
      <c r="V8" s="4"/>
      <c r="W8" s="4"/>
    </row>
    <row r="9" spans="1:23" x14ac:dyDescent="0.25">
      <c r="B9" t="s">
        <v>6</v>
      </c>
      <c r="C9" t="s">
        <v>7</v>
      </c>
      <c r="D9" t="s">
        <v>8</v>
      </c>
      <c r="F9" s="1">
        <f t="shared" si="2"/>
        <v>0</v>
      </c>
      <c r="G9" s="1">
        <f t="shared" si="2"/>
        <v>9</v>
      </c>
      <c r="H9" s="1">
        <f t="shared" si="2"/>
        <v>0</v>
      </c>
      <c r="K9" s="1">
        <f t="shared" si="3"/>
        <v>20</v>
      </c>
      <c r="L9" s="1">
        <f t="shared" si="3"/>
        <v>17</v>
      </c>
      <c r="M9" s="1">
        <f t="shared" si="3"/>
        <v>6</v>
      </c>
      <c r="N9" s="4">
        <f t="shared" si="1"/>
        <v>18</v>
      </c>
      <c r="O9" s="4">
        <f t="shared" si="1"/>
        <v>10</v>
      </c>
      <c r="P9" s="4">
        <f t="shared" si="1"/>
        <v>9</v>
      </c>
      <c r="Q9" s="4">
        <f t="shared" si="1"/>
        <v>19</v>
      </c>
      <c r="R9" s="4">
        <f t="shared" si="1"/>
        <v>13</v>
      </c>
      <c r="S9" s="4">
        <f t="shared" si="1"/>
        <v>12</v>
      </c>
      <c r="T9" s="4">
        <f t="shared" si="1"/>
        <v>22</v>
      </c>
      <c r="U9" s="4"/>
      <c r="V9" s="4"/>
      <c r="W9" s="4"/>
    </row>
    <row r="11" spans="1:23" x14ac:dyDescent="0.25">
      <c r="F11">
        <f>MOD(MDETERM(F7:H9),26)</f>
        <v>1</v>
      </c>
    </row>
    <row r="13" spans="1:23" x14ac:dyDescent="0.25">
      <c r="A13" s="7" t="s">
        <v>27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3" x14ac:dyDescent="0.25">
      <c r="M14" s="6"/>
    </row>
    <row r="15" spans="1:23" x14ac:dyDescent="0.25">
      <c r="A15">
        <v>3</v>
      </c>
      <c r="B15">
        <v>7</v>
      </c>
      <c r="C15">
        <v>20</v>
      </c>
      <c r="E15">
        <f>MDETERM(A15:C17)</f>
        <v>2601</v>
      </c>
      <c r="F15">
        <f>MOD(E15,26)</f>
        <v>1</v>
      </c>
      <c r="G15" s="2">
        <v>1</v>
      </c>
      <c r="H15">
        <f>MOD(F15*G15,26)</f>
        <v>1</v>
      </c>
      <c r="M15" s="6"/>
      <c r="N15">
        <v>24</v>
      </c>
      <c r="O15">
        <v>21</v>
      </c>
      <c r="P15">
        <v>14</v>
      </c>
      <c r="R15">
        <f>MDETERM(N15:P17)</f>
        <v>1933.0000000000002</v>
      </c>
      <c r="S15">
        <f>MOD(R15,26)</f>
        <v>9.0000000000002274</v>
      </c>
      <c r="T15" s="2">
        <v>3</v>
      </c>
      <c r="U15">
        <f>MOD(S15*T15,26)</f>
        <v>1.0000000000006821</v>
      </c>
    </row>
    <row r="16" spans="1:23" x14ac:dyDescent="0.25">
      <c r="A16">
        <v>17</v>
      </c>
      <c r="B16">
        <v>24</v>
      </c>
      <c r="C16">
        <v>17</v>
      </c>
      <c r="M16" s="6"/>
      <c r="N16">
        <v>9</v>
      </c>
      <c r="O16">
        <v>19</v>
      </c>
      <c r="P16">
        <v>13</v>
      </c>
    </row>
    <row r="17" spans="1:16" x14ac:dyDescent="0.25">
      <c r="A17">
        <v>0</v>
      </c>
      <c r="B17">
        <v>9</v>
      </c>
      <c r="C17">
        <v>0</v>
      </c>
      <c r="M17" s="6"/>
      <c r="N17">
        <v>16</v>
      </c>
      <c r="O17">
        <v>6</v>
      </c>
      <c r="P17">
        <v>11</v>
      </c>
    </row>
    <row r="18" spans="1:16" x14ac:dyDescent="0.25">
      <c r="A18" s="8" t="s">
        <v>28</v>
      </c>
      <c r="B18" s="8"/>
      <c r="C18" s="8"/>
      <c r="M18" s="6"/>
      <c r="N18" s="8" t="s">
        <v>28</v>
      </c>
      <c r="O18" s="8"/>
      <c r="P18" s="8"/>
    </row>
    <row r="19" spans="1:16" x14ac:dyDescent="0.25">
      <c r="A19">
        <f t="array" ref="A19:C21">MINVERSE(A15:C17)</f>
        <v>-5.8823529411764705E-2</v>
      </c>
      <c r="B19">
        <v>6.9204152249134954E-2</v>
      </c>
      <c r="C19">
        <v>-0.13879277201076506</v>
      </c>
      <c r="M19" s="6"/>
      <c r="N19">
        <f t="array" ref="N19:P21">MINVERSE(N15:P17)</f>
        <v>6.7770305225038796E-2</v>
      </c>
      <c r="O19">
        <v>-7.6047594412829794E-2</v>
      </c>
      <c r="P19">
        <v>3.6213140196585578E-3</v>
      </c>
    </row>
    <row r="20" spans="1:16" x14ac:dyDescent="0.25">
      <c r="A20">
        <v>0</v>
      </c>
      <c r="B20">
        <v>0</v>
      </c>
      <c r="C20">
        <v>0.1111111111111111</v>
      </c>
      <c r="M20" s="6"/>
      <c r="N20">
        <v>5.6389032591826163E-2</v>
      </c>
      <c r="O20">
        <v>2.0693222969477506E-2</v>
      </c>
      <c r="P20">
        <v>-9.6223486808070344E-2</v>
      </c>
    </row>
    <row r="21" spans="1:16" x14ac:dyDescent="0.25">
      <c r="A21">
        <v>5.8823529411764705E-2</v>
      </c>
      <c r="B21">
        <v>-1.0380622837370243E-2</v>
      </c>
      <c r="C21">
        <v>-1.8069973087274125E-2</v>
      </c>
      <c r="M21" s="6"/>
      <c r="N21">
        <v>-0.12933264355923432</v>
      </c>
      <c r="O21">
        <v>9.9327470253491965E-2</v>
      </c>
      <c r="P21">
        <v>0.13812726332126227</v>
      </c>
    </row>
    <row r="22" spans="1:16" x14ac:dyDescent="0.25">
      <c r="A22" s="8" t="s">
        <v>29</v>
      </c>
      <c r="B22" s="8"/>
      <c r="C22" s="8"/>
      <c r="M22" s="6"/>
      <c r="N22" s="8" t="s">
        <v>29</v>
      </c>
      <c r="O22" s="8"/>
      <c r="P22" s="8"/>
    </row>
    <row r="23" spans="1:16" x14ac:dyDescent="0.25">
      <c r="A23">
        <f t="array" ref="A23:C25">E15*A19:C21</f>
        <v>-153</v>
      </c>
      <c r="B23">
        <v>180.00000000000003</v>
      </c>
      <c r="C23">
        <v>-360.99999999999994</v>
      </c>
      <c r="M23" s="6"/>
      <c r="N23">
        <f t="array" ref="N23:P25">R15*N19:P21</f>
        <v>131</v>
      </c>
      <c r="O23">
        <v>-147</v>
      </c>
      <c r="P23">
        <v>6.9999999999999929</v>
      </c>
    </row>
    <row r="24" spans="1:16" x14ac:dyDescent="0.25">
      <c r="A24">
        <v>0</v>
      </c>
      <c r="B24">
        <v>0</v>
      </c>
      <c r="C24">
        <v>289</v>
      </c>
      <c r="M24" s="6"/>
      <c r="N24">
        <v>108.99999999999999</v>
      </c>
      <c r="O24">
        <v>40.000000000000021</v>
      </c>
      <c r="P24">
        <v>-186</v>
      </c>
    </row>
    <row r="25" spans="1:16" x14ac:dyDescent="0.25">
      <c r="A25">
        <v>153</v>
      </c>
      <c r="B25">
        <v>-27.000000000000004</v>
      </c>
      <c r="C25">
        <v>-47</v>
      </c>
      <c r="M25" s="6"/>
      <c r="N25">
        <v>-249.99999999999997</v>
      </c>
      <c r="O25">
        <v>192</v>
      </c>
      <c r="P25">
        <v>267</v>
      </c>
    </row>
    <row r="26" spans="1:16" x14ac:dyDescent="0.25">
      <c r="A26" s="8" t="s">
        <v>30</v>
      </c>
      <c r="B26" s="8"/>
      <c r="C26" s="8"/>
      <c r="M26" s="6"/>
      <c r="N26" s="8" t="s">
        <v>30</v>
      </c>
      <c r="O26" s="8"/>
      <c r="P26" s="8"/>
    </row>
    <row r="27" spans="1:16" x14ac:dyDescent="0.25">
      <c r="A27">
        <f t="array" ref="A27:C29">ROUND(A23:C25,0)</f>
        <v>-153</v>
      </c>
      <c r="B27">
        <v>180</v>
      </c>
      <c r="C27">
        <v>-361</v>
      </c>
      <c r="M27" s="6"/>
      <c r="N27">
        <f t="array" ref="N27:P29">ROUND(N23:P25,0)</f>
        <v>131</v>
      </c>
      <c r="O27">
        <v>-147</v>
      </c>
      <c r="P27">
        <v>7</v>
      </c>
    </row>
    <row r="28" spans="1:16" x14ac:dyDescent="0.25">
      <c r="A28">
        <v>0</v>
      </c>
      <c r="B28">
        <v>0</v>
      </c>
      <c r="C28">
        <v>289</v>
      </c>
      <c r="M28" s="6"/>
      <c r="N28">
        <v>109</v>
      </c>
      <c r="O28">
        <v>40</v>
      </c>
      <c r="P28">
        <v>-186</v>
      </c>
    </row>
    <row r="29" spans="1:16" x14ac:dyDescent="0.25">
      <c r="A29">
        <v>153</v>
      </c>
      <c r="B29">
        <v>-27</v>
      </c>
      <c r="C29">
        <v>-47</v>
      </c>
      <c r="M29" s="6"/>
      <c r="N29">
        <v>-250</v>
      </c>
      <c r="O29">
        <v>192</v>
      </c>
      <c r="P29">
        <v>267</v>
      </c>
    </row>
    <row r="30" spans="1:16" ht="17.25" x14ac:dyDescent="0.25">
      <c r="A30" s="8" t="s">
        <v>32</v>
      </c>
      <c r="B30" s="8"/>
      <c r="C30" s="8"/>
      <c r="M30" s="6"/>
      <c r="N30" s="8" t="s">
        <v>32</v>
      </c>
      <c r="O30" s="8"/>
      <c r="P30" s="8"/>
    </row>
    <row r="31" spans="1:16" x14ac:dyDescent="0.25">
      <c r="A31">
        <f t="array" ref="A31:C33">MOD(A27:C29*$G$15,26)</f>
        <v>3</v>
      </c>
      <c r="B31">
        <v>24</v>
      </c>
      <c r="C31">
        <v>3</v>
      </c>
      <c r="E31">
        <f t="array" ref="E31:G33">MOD(MMULT(A31:C33,A15:C17),26)</f>
        <v>1</v>
      </c>
      <c r="F31">
        <v>0</v>
      </c>
      <c r="G31">
        <v>0</v>
      </c>
      <c r="M31" s="6"/>
      <c r="N31" s="1">
        <f t="array" ref="N31:P33">MOD(N27:P29*$T$15,26)</f>
        <v>3</v>
      </c>
      <c r="O31" s="1">
        <v>1</v>
      </c>
      <c r="P31" s="1">
        <v>21</v>
      </c>
    </row>
    <row r="32" spans="1:16" x14ac:dyDescent="0.25">
      <c r="A32">
        <v>0</v>
      </c>
      <c r="B32">
        <v>0</v>
      </c>
      <c r="C32">
        <v>3</v>
      </c>
      <c r="E32">
        <v>0</v>
      </c>
      <c r="F32">
        <v>1</v>
      </c>
      <c r="G32">
        <v>0</v>
      </c>
      <c r="M32" s="6"/>
      <c r="N32" s="1">
        <v>15</v>
      </c>
      <c r="O32" s="1">
        <v>16</v>
      </c>
      <c r="P32" s="1">
        <v>14</v>
      </c>
    </row>
    <row r="33" spans="1:23" x14ac:dyDescent="0.25">
      <c r="A33">
        <v>23</v>
      </c>
      <c r="B33">
        <v>25</v>
      </c>
      <c r="C33">
        <v>5</v>
      </c>
      <c r="E33">
        <v>0</v>
      </c>
      <c r="F33">
        <v>0</v>
      </c>
      <c r="G33">
        <v>1</v>
      </c>
      <c r="M33" s="6"/>
      <c r="N33" s="1">
        <v>4</v>
      </c>
      <c r="O33" s="1">
        <v>4</v>
      </c>
      <c r="P33" s="1">
        <v>21</v>
      </c>
    </row>
    <row r="34" spans="1:23" x14ac:dyDescent="0.25">
      <c r="A34" s="7" t="s">
        <v>31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5"/>
      <c r="P34" s="5"/>
    </row>
    <row r="35" spans="1:23" x14ac:dyDescent="0.25">
      <c r="M35" s="6"/>
      <c r="N35" cm="1">
        <f t="array" ref="N35:W37">MOD(MMULT(N31:P33,K7:T9),26)</f>
        <v>3</v>
      </c>
      <c r="O35">
        <v>7</v>
      </c>
      <c r="P35">
        <v>20</v>
      </c>
      <c r="Q35">
        <v>9</v>
      </c>
      <c r="R35">
        <v>11</v>
      </c>
      <c r="S35">
        <v>14</v>
      </c>
      <c r="T35">
        <v>11</v>
      </c>
      <c r="U35">
        <v>0</v>
      </c>
      <c r="V35">
        <v>15</v>
      </c>
      <c r="W35">
        <v>19</v>
      </c>
    </row>
    <row r="36" spans="1:23" x14ac:dyDescent="0.25">
      <c r="B36" s="3">
        <f t="array" ref="B36:D38">MOD(MMULT(K7:M9,A31:C33),26)</f>
        <v>24</v>
      </c>
      <c r="C36" s="3">
        <v>21</v>
      </c>
      <c r="D36" s="3">
        <v>14</v>
      </c>
      <c r="F36">
        <f t="array" ref="F36:H38">MOD(MMULT(B36:D38,F7:H9),26)</f>
        <v>13</v>
      </c>
      <c r="G36">
        <v>18</v>
      </c>
      <c r="H36">
        <v>5</v>
      </c>
      <c r="J36" cm="1">
        <f t="array" ref="J36:L38">MOD(MMULT(B36:D38,F7:H9),26)</f>
        <v>13</v>
      </c>
      <c r="K36">
        <v>18</v>
      </c>
      <c r="L36">
        <v>5</v>
      </c>
      <c r="M36" s="6"/>
      <c r="N36">
        <v>17</v>
      </c>
      <c r="O36">
        <v>24</v>
      </c>
      <c r="P36">
        <v>17</v>
      </c>
      <c r="Q36">
        <v>1</v>
      </c>
      <c r="R36">
        <v>0</v>
      </c>
      <c r="S36">
        <v>12</v>
      </c>
      <c r="T36">
        <v>20</v>
      </c>
      <c r="U36">
        <v>14</v>
      </c>
      <c r="V36">
        <v>20</v>
      </c>
      <c r="W36">
        <v>12</v>
      </c>
    </row>
    <row r="37" spans="1:23" x14ac:dyDescent="0.25">
      <c r="B37" s="3">
        <v>9</v>
      </c>
      <c r="C37" s="3">
        <v>19</v>
      </c>
      <c r="D37" s="3">
        <v>13</v>
      </c>
      <c r="F37">
        <v>12</v>
      </c>
      <c r="G37">
        <v>12</v>
      </c>
      <c r="H37">
        <v>9</v>
      </c>
      <c r="J37">
        <v>12</v>
      </c>
      <c r="K37">
        <v>12</v>
      </c>
      <c r="L37">
        <v>9</v>
      </c>
      <c r="M37" s="6"/>
      <c r="N37">
        <v>0</v>
      </c>
      <c r="O37">
        <v>9</v>
      </c>
      <c r="P37">
        <v>0</v>
      </c>
      <c r="Q37">
        <v>14</v>
      </c>
      <c r="R37">
        <v>18</v>
      </c>
      <c r="S37">
        <v>7</v>
      </c>
      <c r="T37">
        <v>15</v>
      </c>
      <c r="U37">
        <v>3</v>
      </c>
      <c r="V37">
        <v>18</v>
      </c>
      <c r="W37">
        <v>8</v>
      </c>
    </row>
    <row r="38" spans="1:23" x14ac:dyDescent="0.25">
      <c r="B38" s="3">
        <v>16</v>
      </c>
      <c r="C38" s="3">
        <v>6</v>
      </c>
      <c r="D38" s="3">
        <v>11</v>
      </c>
      <c r="F38">
        <v>20</v>
      </c>
      <c r="G38">
        <v>17</v>
      </c>
      <c r="H38">
        <v>6</v>
      </c>
      <c r="J38">
        <v>20</v>
      </c>
      <c r="K38">
        <v>17</v>
      </c>
      <c r="L38">
        <v>6</v>
      </c>
      <c r="M38" s="6"/>
    </row>
    <row r="39" spans="1:23" x14ac:dyDescent="0.25">
      <c r="N39" t="str">
        <f>CHAR(N35+65)</f>
        <v>D</v>
      </c>
      <c r="O39" t="str">
        <f t="shared" ref="O39:W39" si="4">CHAR(O35+65)</f>
        <v>H</v>
      </c>
      <c r="P39" t="str">
        <f t="shared" si="4"/>
        <v>U</v>
      </c>
      <c r="Q39" t="str">
        <f t="shared" si="4"/>
        <v>J</v>
      </c>
      <c r="R39" t="str">
        <f t="shared" si="4"/>
        <v>L</v>
      </c>
      <c r="S39" t="str">
        <f t="shared" si="4"/>
        <v>O</v>
      </c>
      <c r="T39" t="str">
        <f t="shared" si="4"/>
        <v>L</v>
      </c>
      <c r="U39" t="str">
        <f t="shared" si="4"/>
        <v>A</v>
      </c>
      <c r="V39" t="str">
        <f t="shared" si="4"/>
        <v>P</v>
      </c>
      <c r="W39" t="str">
        <f t="shared" si="4"/>
        <v>T</v>
      </c>
    </row>
    <row r="40" spans="1:23" x14ac:dyDescent="0.25">
      <c r="A40" s="4"/>
      <c r="B40" s="4"/>
      <c r="C40" s="4"/>
      <c r="D40" s="4"/>
      <c r="E40" s="4"/>
      <c r="F40" s="4"/>
      <c r="G40" s="4"/>
      <c r="H40" s="4"/>
      <c r="I40" s="4"/>
      <c r="N40" t="str">
        <f t="shared" ref="N40:W41" si="5">CHAR(N36+65)</f>
        <v>R</v>
      </c>
      <c r="O40" t="str">
        <f t="shared" si="5"/>
        <v>Y</v>
      </c>
      <c r="P40" t="str">
        <f t="shared" si="5"/>
        <v>R</v>
      </c>
      <c r="Q40" t="str">
        <f t="shared" si="5"/>
        <v>B</v>
      </c>
      <c r="R40" t="str">
        <f t="shared" si="5"/>
        <v>A</v>
      </c>
      <c r="S40" t="str">
        <f t="shared" si="5"/>
        <v>M</v>
      </c>
      <c r="T40" t="str">
        <f t="shared" si="5"/>
        <v>U</v>
      </c>
      <c r="U40" t="str">
        <f t="shared" si="5"/>
        <v>O</v>
      </c>
      <c r="V40" t="str">
        <f t="shared" si="5"/>
        <v>U</v>
      </c>
      <c r="W40" t="str">
        <f t="shared" si="5"/>
        <v>M</v>
      </c>
    </row>
    <row r="41" spans="1:23" x14ac:dyDescent="0.25">
      <c r="A41" s="4"/>
      <c r="B41" s="4"/>
      <c r="C41" s="4"/>
      <c r="D41" s="4"/>
      <c r="E41" s="4"/>
      <c r="F41" s="4"/>
      <c r="G41" s="4"/>
      <c r="H41" s="4"/>
      <c r="I41" s="4"/>
      <c r="N41" t="str">
        <f t="shared" si="5"/>
        <v>A</v>
      </c>
      <c r="O41" t="str">
        <f t="shared" si="5"/>
        <v>J</v>
      </c>
      <c r="P41" t="str">
        <f t="shared" si="5"/>
        <v>A</v>
      </c>
      <c r="Q41" t="str">
        <f t="shared" si="5"/>
        <v>O</v>
      </c>
      <c r="R41" t="str">
        <f t="shared" si="5"/>
        <v>S</v>
      </c>
      <c r="S41" t="str">
        <f t="shared" si="5"/>
        <v>H</v>
      </c>
      <c r="T41" t="str">
        <f t="shared" si="5"/>
        <v>P</v>
      </c>
      <c r="U41" t="str">
        <f t="shared" si="5"/>
        <v>D</v>
      </c>
      <c r="V41" t="str">
        <f t="shared" si="5"/>
        <v>S</v>
      </c>
      <c r="W41" t="str">
        <f t="shared" si="5"/>
        <v>I</v>
      </c>
    </row>
  </sheetData>
  <mergeCells count="12">
    <mergeCell ref="A22:C22"/>
    <mergeCell ref="N22:P22"/>
    <mergeCell ref="F6:H6"/>
    <mergeCell ref="K6:M6"/>
    <mergeCell ref="A13:N13"/>
    <mergeCell ref="A18:C18"/>
    <mergeCell ref="N18:P18"/>
    <mergeCell ref="A26:C26"/>
    <mergeCell ref="N26:P26"/>
    <mergeCell ref="A30:C30"/>
    <mergeCell ref="N30:P30"/>
    <mergeCell ref="A34:N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TEXT 1</vt:lpstr>
      <vt:lpstr>TEXT 2</vt:lpstr>
      <vt:lpstr>TEXT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Juro</dc:creator>
  <cp:lastModifiedBy>Juro</cp:lastModifiedBy>
  <dcterms:created xsi:type="dcterms:W3CDTF">2015-06-05T18:17:20Z</dcterms:created>
  <dcterms:modified xsi:type="dcterms:W3CDTF">2022-12-09T16:05:44Z</dcterms:modified>
</cp:coreProperties>
</file>