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in\Desktop\New folder\"/>
    </mc:Choice>
  </mc:AlternateContent>
  <xr:revisionPtr revIDLastSave="0" documentId="13_ncr:1_{7F500CEE-F99B-4759-8A59-33FBEDB6C12D}" xr6:coauthVersionLast="45" xr6:coauthVersionMax="45" xr10:uidLastSave="{00000000-0000-0000-0000-000000000000}"/>
  <bookViews>
    <workbookView xWindow="-108" yWindow="-108" windowWidth="23256" windowHeight="12576" activeTab="3" xr2:uid="{D28574B7-5B1E-4496-A353-88E4A2F6F00A}"/>
  </bookViews>
  <sheets>
    <sheet name="Net Income" sheetId="1" r:id="rId1"/>
    <sheet name="Indicators" sheetId="10" r:id="rId2"/>
    <sheet name="Expenses" sheetId="2" r:id="rId3"/>
    <sheet name="US Retail." sheetId="7" r:id="rId4"/>
    <sheet name="Canada Retail." sheetId="6" r:id="rId5"/>
    <sheet name="Wholesal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9" l="1"/>
  <c r="D16" i="9"/>
  <c r="D14" i="9"/>
  <c r="D24" i="2" l="1"/>
  <c r="D25" i="2"/>
  <c r="D23" i="2"/>
</calcChain>
</file>

<file path=xl/sharedStrings.xml><?xml version="1.0" encoding="utf-8"?>
<sst xmlns="http://schemas.openxmlformats.org/spreadsheetml/2006/main" count="227" uniqueCount="38">
  <si>
    <t>Year</t>
  </si>
  <si>
    <t>Provision for credit losses</t>
  </si>
  <si>
    <t>Expenses</t>
  </si>
  <si>
    <t>Salaries and employee benefits</t>
  </si>
  <si>
    <t>Sub expenses</t>
  </si>
  <si>
    <t>Salaries</t>
  </si>
  <si>
    <t>Incentive compensation</t>
  </si>
  <si>
    <t>Pension and other employee benefits</t>
  </si>
  <si>
    <t>Total salaries and employee benefits</t>
  </si>
  <si>
    <t>Amount</t>
  </si>
  <si>
    <t>Total occupancy</t>
  </si>
  <si>
    <t>Equipment</t>
  </si>
  <si>
    <t>Other Expenses</t>
  </si>
  <si>
    <t>Total Expense</t>
  </si>
  <si>
    <t>REVENUE</t>
  </si>
  <si>
    <t>Personal banking</t>
  </si>
  <si>
    <t>Business banking</t>
  </si>
  <si>
    <t>Wealth</t>
  </si>
  <si>
    <t>Insurance</t>
  </si>
  <si>
    <t>Operations</t>
  </si>
  <si>
    <t>Sub-operations</t>
  </si>
  <si>
    <t>EXPENSES</t>
  </si>
  <si>
    <t>Non-interest expenses</t>
  </si>
  <si>
    <t xml:space="preserve"> Total expense</t>
  </si>
  <si>
    <t>Net Income</t>
  </si>
  <si>
    <t>Net Income before income tax</t>
  </si>
  <si>
    <t>Global market</t>
  </si>
  <si>
    <t>Corporate and investment banking</t>
  </si>
  <si>
    <t>Other</t>
  </si>
  <si>
    <t>NET INCOME</t>
  </si>
  <si>
    <t>AMOUNT</t>
  </si>
  <si>
    <t>Equity in net income of an investment in TD Ameritrade – reported</t>
  </si>
  <si>
    <t>Total revenues – reported</t>
  </si>
  <si>
    <t>Insurance claims and related expenses</t>
  </si>
  <si>
    <t>Non-interest expenses – reported</t>
  </si>
  <si>
    <t>Net income – reported</t>
  </si>
  <si>
    <t xml:space="preserve">Diluted earnings per share </t>
  </si>
  <si>
    <t xml:space="preserve">Return on common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</si>
</sst>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\ #,##0"/>
  </numFmts>
  <fonts count="9" x14ac:knownFonts="1">
    <font>
      <sz val="11"/>
      <color theme="1"/>
      <name val="Calibri"/>
      <family val="2"/>
      <scheme val="minor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2" fillId="0" borderId="0" xfId="0" applyNumberFormat="1" applyFont="1" applyAlignment="1">
      <alignment horizontal="left" vertical="top" indent="1" shrinkToFit="1"/>
    </xf>
    <xf numFmtId="165" fontId="2" fillId="0" borderId="0" xfId="0" applyNumberFormat="1" applyFont="1" applyAlignment="1">
      <alignment horizontal="left" vertical="top" shrinkToFit="1"/>
    </xf>
    <xf numFmtId="164" fontId="0" fillId="0" borderId="0" xfId="0" applyNumberFormat="1"/>
    <xf numFmtId="164" fontId="4" fillId="0" borderId="0" xfId="0" applyNumberFormat="1" applyFont="1" applyAlignment="1">
      <alignment horizontal="center" vertical="top" shrinkToFit="1"/>
    </xf>
    <xf numFmtId="164" fontId="4" fillId="0" borderId="1" xfId="0" applyNumberFormat="1" applyFont="1" applyBorder="1" applyAlignment="1">
      <alignment horizontal="center" vertical="top" shrinkToFit="1"/>
    </xf>
    <xf numFmtId="164" fontId="4" fillId="0" borderId="2" xfId="0" applyNumberFormat="1" applyFont="1" applyBorder="1" applyAlignment="1">
      <alignment horizontal="center" vertical="top" shrinkToFit="1"/>
    </xf>
    <xf numFmtId="164" fontId="5" fillId="0" borderId="2" xfId="0" applyNumberFormat="1" applyFont="1" applyBorder="1" applyAlignment="1">
      <alignment horizontal="center" vertical="top" shrinkToFit="1"/>
    </xf>
    <xf numFmtId="164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164" fontId="7" fillId="0" borderId="0" xfId="0" applyNumberFormat="1" applyFont="1" applyAlignment="1">
      <alignment horizontal="center" vertical="top" wrapText="1" shrinkToFit="1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10" fontId="0" fillId="0" borderId="0" xfId="0" applyNumberFormat="1"/>
    <xf numFmtId="164" fontId="1" fillId="0" borderId="0" xfId="0" applyNumberFormat="1" applyFont="1" applyAlignment="1">
      <alignment horizontal="left" vertical="top" indent="10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DDDC-BFFC-4F38-AF46-D4807D8BF1E6}">
  <dimension ref="A1:F16"/>
  <sheetViews>
    <sheetView workbookViewId="0">
      <selection activeCell="F20" sqref="F20"/>
    </sheetView>
  </sheetViews>
  <sheetFormatPr defaultRowHeight="14.4" x14ac:dyDescent="0.3"/>
  <cols>
    <col min="1" max="1" width="14.77734375" customWidth="1"/>
    <col min="2" max="2" width="43.6640625" customWidth="1"/>
  </cols>
  <sheetData>
    <row r="1" spans="1:6" x14ac:dyDescent="0.3">
      <c r="A1" t="s">
        <v>19</v>
      </c>
      <c r="B1" t="s">
        <v>20</v>
      </c>
      <c r="C1" t="s">
        <v>0</v>
      </c>
      <c r="D1" t="s">
        <v>30</v>
      </c>
    </row>
    <row r="2" spans="1:6" x14ac:dyDescent="0.3">
      <c r="A2" t="s">
        <v>14</v>
      </c>
      <c r="B2" s="12" t="s">
        <v>32</v>
      </c>
      <c r="C2">
        <v>2018</v>
      </c>
      <c r="D2" s="10">
        <v>38834</v>
      </c>
    </row>
    <row r="3" spans="1:6" x14ac:dyDescent="0.3">
      <c r="A3" t="s">
        <v>14</v>
      </c>
      <c r="B3" s="12" t="s">
        <v>32</v>
      </c>
      <c r="C3">
        <v>2017</v>
      </c>
      <c r="D3" s="10">
        <v>36149</v>
      </c>
    </row>
    <row r="4" spans="1:6" x14ac:dyDescent="0.3">
      <c r="A4" t="s">
        <v>14</v>
      </c>
      <c r="B4" s="12" t="s">
        <v>32</v>
      </c>
      <c r="C4">
        <v>2016</v>
      </c>
      <c r="D4" s="10">
        <v>34315</v>
      </c>
    </row>
    <row r="5" spans="1:6" x14ac:dyDescent="0.3">
      <c r="A5" t="s">
        <v>21</v>
      </c>
      <c r="B5" s="12" t="s">
        <v>1</v>
      </c>
      <c r="C5">
        <v>2018</v>
      </c>
      <c r="D5" s="11">
        <v>2480</v>
      </c>
    </row>
    <row r="6" spans="1:6" x14ac:dyDescent="0.3">
      <c r="A6" t="s">
        <v>21</v>
      </c>
      <c r="B6" s="12" t="s">
        <v>1</v>
      </c>
      <c r="C6">
        <v>2017</v>
      </c>
      <c r="D6" s="10">
        <v>2216</v>
      </c>
    </row>
    <row r="7" spans="1:6" x14ac:dyDescent="0.3">
      <c r="A7" t="s">
        <v>21</v>
      </c>
      <c r="B7" s="12" t="s">
        <v>1</v>
      </c>
      <c r="C7">
        <v>2016</v>
      </c>
      <c r="D7" s="10">
        <v>2330</v>
      </c>
    </row>
    <row r="8" spans="1:6" x14ac:dyDescent="0.3">
      <c r="A8" t="s">
        <v>21</v>
      </c>
      <c r="B8" s="12" t="s">
        <v>33</v>
      </c>
      <c r="C8">
        <v>2018</v>
      </c>
      <c r="D8" s="11">
        <v>2444</v>
      </c>
    </row>
    <row r="9" spans="1:6" x14ac:dyDescent="0.3">
      <c r="A9" t="s">
        <v>21</v>
      </c>
      <c r="B9" s="12" t="s">
        <v>33</v>
      </c>
      <c r="C9">
        <v>2017</v>
      </c>
      <c r="D9" s="10">
        <v>2246</v>
      </c>
    </row>
    <row r="10" spans="1:6" x14ac:dyDescent="0.3">
      <c r="A10" t="s">
        <v>21</v>
      </c>
      <c r="B10" s="12" t="s">
        <v>33</v>
      </c>
      <c r="C10">
        <v>2016</v>
      </c>
      <c r="D10" s="10">
        <v>2462</v>
      </c>
    </row>
    <row r="11" spans="1:6" x14ac:dyDescent="0.3">
      <c r="A11" t="s">
        <v>21</v>
      </c>
      <c r="B11" s="12" t="s">
        <v>34</v>
      </c>
      <c r="C11">
        <v>2018</v>
      </c>
      <c r="D11" s="11">
        <v>20137</v>
      </c>
      <c r="F11" s="16"/>
    </row>
    <row r="12" spans="1:6" x14ac:dyDescent="0.3">
      <c r="A12" t="s">
        <v>21</v>
      </c>
      <c r="B12" s="12" t="s">
        <v>34</v>
      </c>
      <c r="C12">
        <v>2017</v>
      </c>
      <c r="D12" s="10">
        <v>19366</v>
      </c>
      <c r="F12" s="16"/>
    </row>
    <row r="13" spans="1:6" x14ac:dyDescent="0.3">
      <c r="A13" t="s">
        <v>21</v>
      </c>
      <c r="B13" s="12" t="s">
        <v>34</v>
      </c>
      <c r="C13">
        <v>2016</v>
      </c>
      <c r="D13" s="10">
        <v>18877</v>
      </c>
      <c r="F13" s="1"/>
    </row>
    <row r="14" spans="1:6" x14ac:dyDescent="0.3">
      <c r="A14" t="s">
        <v>29</v>
      </c>
      <c r="B14" s="12" t="s">
        <v>35</v>
      </c>
      <c r="C14">
        <v>2018</v>
      </c>
      <c r="D14" s="11">
        <v>11334</v>
      </c>
      <c r="F14" s="2"/>
    </row>
    <row r="15" spans="1:6" x14ac:dyDescent="0.3">
      <c r="A15" t="s">
        <v>29</v>
      </c>
      <c r="B15" s="12" t="s">
        <v>35</v>
      </c>
      <c r="C15">
        <v>2017</v>
      </c>
      <c r="D15" s="10">
        <v>10517</v>
      </c>
    </row>
    <row r="16" spans="1:6" x14ac:dyDescent="0.3">
      <c r="A16" t="s">
        <v>29</v>
      </c>
      <c r="B16" s="12" t="s">
        <v>35</v>
      </c>
      <c r="C16">
        <v>2016</v>
      </c>
      <c r="D16" s="10">
        <v>8936</v>
      </c>
    </row>
  </sheetData>
  <mergeCells count="1">
    <mergeCell ref="F11:F1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6BAA-7BDC-4B17-8CAA-96534E6F29CB}">
  <dimension ref="A1:E7"/>
  <sheetViews>
    <sheetView workbookViewId="0">
      <selection activeCell="B15" sqref="B15"/>
    </sheetView>
  </sheetViews>
  <sheetFormatPr defaultRowHeight="14.4" x14ac:dyDescent="0.3"/>
  <cols>
    <col min="1" max="2" width="37.6640625" customWidth="1"/>
  </cols>
  <sheetData>
    <row r="1" spans="1:5" x14ac:dyDescent="0.3">
      <c r="A1" t="s">
        <v>19</v>
      </c>
      <c r="B1" t="s">
        <v>0</v>
      </c>
      <c r="C1" t="s">
        <v>9</v>
      </c>
    </row>
    <row r="2" spans="1:5" x14ac:dyDescent="0.3">
      <c r="A2" t="s">
        <v>36</v>
      </c>
      <c r="B2">
        <v>2018</v>
      </c>
      <c r="C2" s="14">
        <v>6.02</v>
      </c>
      <c r="D2" s="13"/>
      <c r="E2" s="13"/>
    </row>
    <row r="3" spans="1:5" x14ac:dyDescent="0.3">
      <c r="A3" t="s">
        <v>36</v>
      </c>
      <c r="B3">
        <v>2017</v>
      </c>
      <c r="C3">
        <v>5.51</v>
      </c>
    </row>
    <row r="4" spans="1:5" x14ac:dyDescent="0.3">
      <c r="A4" t="s">
        <v>36</v>
      </c>
      <c r="B4">
        <v>2016</v>
      </c>
      <c r="C4">
        <v>4.68</v>
      </c>
    </row>
    <row r="5" spans="1:5" x14ac:dyDescent="0.3">
      <c r="A5" t="s">
        <v>37</v>
      </c>
      <c r="B5">
        <v>2018</v>
      </c>
      <c r="C5" s="15">
        <v>0.157</v>
      </c>
    </row>
    <row r="6" spans="1:5" x14ac:dyDescent="0.3">
      <c r="A6" t="s">
        <v>37</v>
      </c>
      <c r="B6">
        <v>2017</v>
      </c>
      <c r="C6" s="15">
        <v>0.14899999999999999</v>
      </c>
    </row>
    <row r="7" spans="1:5" x14ac:dyDescent="0.3">
      <c r="A7" t="s">
        <v>37</v>
      </c>
      <c r="B7">
        <v>2016</v>
      </c>
      <c r="C7" s="15">
        <v>0.13300000000000001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617A-67A1-42DF-A946-5799DFB3298F}">
  <dimension ref="A1:D25"/>
  <sheetViews>
    <sheetView workbookViewId="0">
      <selection activeCell="I13" sqref="I13"/>
    </sheetView>
  </sheetViews>
  <sheetFormatPr defaultRowHeight="14.4" x14ac:dyDescent="0.3"/>
  <cols>
    <col min="1" max="1" width="58.6640625" customWidth="1"/>
    <col min="2" max="2" width="32.33203125" customWidth="1"/>
    <col min="4" max="4" width="10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9</v>
      </c>
    </row>
    <row r="2" spans="1:4" ht="14.4" customHeight="1" x14ac:dyDescent="0.3">
      <c r="A2" t="s">
        <v>3</v>
      </c>
      <c r="B2" t="s">
        <v>5</v>
      </c>
      <c r="C2">
        <v>2018</v>
      </c>
      <c r="D2" s="4">
        <v>6162</v>
      </c>
    </row>
    <row r="3" spans="1:4" ht="14.4" customHeight="1" x14ac:dyDescent="0.3">
      <c r="A3" t="s">
        <v>3</v>
      </c>
      <c r="B3" t="s">
        <v>5</v>
      </c>
      <c r="C3">
        <v>2017</v>
      </c>
      <c r="D3" s="4">
        <v>5839</v>
      </c>
    </row>
    <row r="4" spans="1:4" ht="14.4" customHeight="1" x14ac:dyDescent="0.3">
      <c r="A4" t="s">
        <v>3</v>
      </c>
      <c r="B4" t="s">
        <v>5</v>
      </c>
      <c r="C4">
        <v>2016</v>
      </c>
      <c r="D4" s="4">
        <v>5576</v>
      </c>
    </row>
    <row r="5" spans="1:4" ht="14.4" customHeight="1" x14ac:dyDescent="0.3">
      <c r="A5" t="s">
        <v>3</v>
      </c>
      <c r="B5" t="s">
        <v>6</v>
      </c>
      <c r="C5">
        <v>2018</v>
      </c>
      <c r="D5" s="4">
        <v>2592</v>
      </c>
    </row>
    <row r="6" spans="1:4" x14ac:dyDescent="0.3">
      <c r="A6" t="s">
        <v>3</v>
      </c>
      <c r="B6" t="s">
        <v>6</v>
      </c>
      <c r="C6">
        <v>2017</v>
      </c>
      <c r="D6" s="4">
        <v>2454</v>
      </c>
    </row>
    <row r="7" spans="1:4" x14ac:dyDescent="0.3">
      <c r="A7" t="s">
        <v>3</v>
      </c>
      <c r="B7" t="s">
        <v>6</v>
      </c>
      <c r="C7">
        <v>2016</v>
      </c>
      <c r="D7" s="4">
        <v>2170</v>
      </c>
    </row>
    <row r="8" spans="1:4" x14ac:dyDescent="0.3">
      <c r="A8" t="s">
        <v>3</v>
      </c>
      <c r="B8" t="s">
        <v>7</v>
      </c>
      <c r="C8">
        <v>2018</v>
      </c>
      <c r="D8" s="5">
        <v>1623</v>
      </c>
    </row>
    <row r="9" spans="1:4" x14ac:dyDescent="0.3">
      <c r="A9" t="s">
        <v>3</v>
      </c>
      <c r="B9" t="s">
        <v>7</v>
      </c>
      <c r="C9">
        <v>2017</v>
      </c>
      <c r="D9" s="5">
        <v>1725</v>
      </c>
    </row>
    <row r="10" spans="1:4" x14ac:dyDescent="0.3">
      <c r="A10" t="s">
        <v>3</v>
      </c>
      <c r="B10" t="s">
        <v>7</v>
      </c>
      <c r="C10">
        <v>2016</v>
      </c>
      <c r="D10" s="5">
        <v>1552</v>
      </c>
    </row>
    <row r="11" spans="1:4" x14ac:dyDescent="0.3">
      <c r="A11" t="s">
        <v>3</v>
      </c>
      <c r="B11" t="s">
        <v>8</v>
      </c>
      <c r="C11">
        <v>2018</v>
      </c>
      <c r="D11" s="6">
        <v>10377</v>
      </c>
    </row>
    <row r="12" spans="1:4" x14ac:dyDescent="0.3">
      <c r="A12" t="s">
        <v>3</v>
      </c>
      <c r="B12" t="s">
        <v>8</v>
      </c>
      <c r="C12">
        <v>2017</v>
      </c>
      <c r="D12" s="6">
        <v>10018</v>
      </c>
    </row>
    <row r="13" spans="1:4" x14ac:dyDescent="0.3">
      <c r="A13" t="s">
        <v>3</v>
      </c>
      <c r="B13" t="s">
        <v>8</v>
      </c>
      <c r="C13">
        <v>2016</v>
      </c>
      <c r="D13" s="6">
        <v>9298</v>
      </c>
    </row>
    <row r="14" spans="1:4" x14ac:dyDescent="0.3">
      <c r="A14" t="s">
        <v>10</v>
      </c>
      <c r="B14" t="s">
        <v>10</v>
      </c>
      <c r="C14">
        <v>2018</v>
      </c>
      <c r="D14" s="7">
        <v>1765</v>
      </c>
    </row>
    <row r="15" spans="1:4" x14ac:dyDescent="0.3">
      <c r="A15" t="s">
        <v>10</v>
      </c>
      <c r="B15" t="s">
        <v>10</v>
      </c>
      <c r="C15">
        <v>2017</v>
      </c>
      <c r="D15" s="7">
        <v>1794</v>
      </c>
    </row>
    <row r="16" spans="1:4" x14ac:dyDescent="0.3">
      <c r="A16" t="s">
        <v>10</v>
      </c>
      <c r="B16" t="s">
        <v>10</v>
      </c>
      <c r="C16">
        <v>2016</v>
      </c>
      <c r="D16" s="7">
        <v>1825</v>
      </c>
    </row>
    <row r="17" spans="1:4" x14ac:dyDescent="0.3">
      <c r="A17" t="s">
        <v>11</v>
      </c>
      <c r="B17" t="s">
        <v>11</v>
      </c>
      <c r="C17">
        <v>2018</v>
      </c>
      <c r="D17" s="7">
        <v>1073</v>
      </c>
    </row>
    <row r="18" spans="1:4" x14ac:dyDescent="0.3">
      <c r="A18" t="s">
        <v>11</v>
      </c>
      <c r="B18" t="s">
        <v>11</v>
      </c>
      <c r="C18">
        <v>2017</v>
      </c>
      <c r="D18" s="7">
        <v>992</v>
      </c>
    </row>
    <row r="19" spans="1:4" x14ac:dyDescent="0.3">
      <c r="A19" t="s">
        <v>11</v>
      </c>
      <c r="B19" t="s">
        <v>11</v>
      </c>
      <c r="C19">
        <v>2016</v>
      </c>
      <c r="D19" s="7">
        <v>944</v>
      </c>
    </row>
    <row r="20" spans="1:4" x14ac:dyDescent="0.3">
      <c r="A20" t="s">
        <v>12</v>
      </c>
      <c r="B20" t="s">
        <v>12</v>
      </c>
      <c r="C20">
        <v>2018</v>
      </c>
      <c r="D20" s="8">
        <v>6922</v>
      </c>
    </row>
    <row r="21" spans="1:4" x14ac:dyDescent="0.3">
      <c r="A21" t="s">
        <v>12</v>
      </c>
      <c r="B21" t="s">
        <v>12</v>
      </c>
      <c r="C21">
        <v>2017</v>
      </c>
      <c r="D21" s="9">
        <v>6562</v>
      </c>
    </row>
    <row r="22" spans="1:4" x14ac:dyDescent="0.3">
      <c r="A22" t="s">
        <v>12</v>
      </c>
      <c r="B22" t="s">
        <v>12</v>
      </c>
      <c r="C22">
        <v>2016</v>
      </c>
      <c r="D22" s="9">
        <v>6810</v>
      </c>
    </row>
    <row r="23" spans="1:4" x14ac:dyDescent="0.3">
      <c r="A23" t="s">
        <v>13</v>
      </c>
      <c r="B23" t="s">
        <v>13</v>
      </c>
      <c r="C23">
        <v>2018</v>
      </c>
      <c r="D23" s="9">
        <f>SUM(D2+D5+D8+D14+D17+D20)</f>
        <v>20137</v>
      </c>
    </row>
    <row r="24" spans="1:4" x14ac:dyDescent="0.3">
      <c r="A24" t="s">
        <v>13</v>
      </c>
      <c r="B24" t="s">
        <v>13</v>
      </c>
      <c r="C24">
        <v>2017</v>
      </c>
      <c r="D24" s="9">
        <f t="shared" ref="D24:D25" si="0">SUM(D3+D6+D9+D15+D18+D21)</f>
        <v>19366</v>
      </c>
    </row>
    <row r="25" spans="1:4" x14ac:dyDescent="0.3">
      <c r="A25" t="s">
        <v>13</v>
      </c>
      <c r="B25" t="s">
        <v>13</v>
      </c>
      <c r="C25">
        <v>2016</v>
      </c>
      <c r="D25" s="9">
        <f t="shared" si="0"/>
        <v>18877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FBF5-06AA-4956-A2C9-F9C9705AF216}">
  <dimension ref="A1:D25"/>
  <sheetViews>
    <sheetView tabSelected="1" workbookViewId="0">
      <selection activeCell="A14" sqref="A14:D16"/>
    </sheetView>
  </sheetViews>
  <sheetFormatPr defaultRowHeight="14.4" x14ac:dyDescent="0.3"/>
  <cols>
    <col min="1" max="1" width="26.21875" customWidth="1"/>
    <col min="2" max="2" width="99.44140625" customWidth="1"/>
    <col min="4" max="4" width="10" bestFit="1" customWidth="1"/>
  </cols>
  <sheetData>
    <row r="1" spans="1:4" x14ac:dyDescent="0.3">
      <c r="A1" t="s">
        <v>19</v>
      </c>
      <c r="B1" t="s">
        <v>20</v>
      </c>
      <c r="C1" t="s">
        <v>0</v>
      </c>
      <c r="D1" t="s">
        <v>9</v>
      </c>
    </row>
    <row r="2" spans="1:4" x14ac:dyDescent="0.3">
      <c r="A2" t="s">
        <v>14</v>
      </c>
      <c r="B2" t="s">
        <v>15</v>
      </c>
      <c r="C2">
        <v>2018</v>
      </c>
      <c r="D2" s="3">
        <v>6140</v>
      </c>
    </row>
    <row r="3" spans="1:4" x14ac:dyDescent="0.3">
      <c r="A3" t="s">
        <v>14</v>
      </c>
      <c r="B3" t="s">
        <v>15</v>
      </c>
      <c r="C3">
        <v>2017</v>
      </c>
      <c r="D3" s="3">
        <v>5599</v>
      </c>
    </row>
    <row r="4" spans="1:4" x14ac:dyDescent="0.3">
      <c r="A4" t="s">
        <v>14</v>
      </c>
      <c r="B4" t="s">
        <v>15</v>
      </c>
      <c r="C4">
        <v>2016</v>
      </c>
      <c r="D4" s="3">
        <v>5153</v>
      </c>
    </row>
    <row r="5" spans="1:4" x14ac:dyDescent="0.3">
      <c r="A5" t="s">
        <v>14</v>
      </c>
      <c r="B5" t="s">
        <v>16</v>
      </c>
      <c r="C5">
        <v>2018</v>
      </c>
      <c r="D5" s="3">
        <v>3527</v>
      </c>
    </row>
    <row r="6" spans="1:4" x14ac:dyDescent="0.3">
      <c r="A6" t="s">
        <v>14</v>
      </c>
      <c r="B6" t="s">
        <v>16</v>
      </c>
      <c r="C6">
        <v>2017</v>
      </c>
      <c r="D6" s="3">
        <v>3399</v>
      </c>
    </row>
    <row r="7" spans="1:4" x14ac:dyDescent="0.3">
      <c r="A7" t="s">
        <v>14</v>
      </c>
      <c r="B7" t="s">
        <v>16</v>
      </c>
      <c r="C7">
        <v>2016</v>
      </c>
      <c r="D7" s="3">
        <v>3173</v>
      </c>
    </row>
    <row r="8" spans="1:4" x14ac:dyDescent="0.3">
      <c r="A8" t="s">
        <v>14</v>
      </c>
      <c r="B8" t="s">
        <v>17</v>
      </c>
      <c r="C8">
        <v>2018</v>
      </c>
      <c r="D8" s="3">
        <v>511</v>
      </c>
    </row>
    <row r="9" spans="1:4" x14ac:dyDescent="0.3">
      <c r="A9" t="s">
        <v>14</v>
      </c>
      <c r="B9" t="s">
        <v>17</v>
      </c>
      <c r="C9">
        <v>2017</v>
      </c>
      <c r="D9" s="3">
        <v>504</v>
      </c>
    </row>
    <row r="10" spans="1:4" x14ac:dyDescent="0.3">
      <c r="A10" t="s">
        <v>14</v>
      </c>
      <c r="B10" t="s">
        <v>17</v>
      </c>
      <c r="C10">
        <v>2016</v>
      </c>
      <c r="D10" s="3">
        <v>455</v>
      </c>
    </row>
    <row r="11" spans="1:4" x14ac:dyDescent="0.3">
      <c r="A11" t="s">
        <v>14</v>
      </c>
      <c r="B11" t="s">
        <v>18</v>
      </c>
      <c r="C11">
        <v>2018</v>
      </c>
      <c r="D11" s="3">
        <v>766</v>
      </c>
    </row>
    <row r="12" spans="1:4" x14ac:dyDescent="0.3">
      <c r="A12" t="s">
        <v>14</v>
      </c>
      <c r="B12" t="s">
        <v>18</v>
      </c>
      <c r="C12">
        <v>2017</v>
      </c>
      <c r="D12" s="3">
        <v>719</v>
      </c>
    </row>
    <row r="13" spans="1:4" x14ac:dyDescent="0.3">
      <c r="A13" t="s">
        <v>14</v>
      </c>
      <c r="B13" t="s">
        <v>18</v>
      </c>
      <c r="C13">
        <v>2016</v>
      </c>
      <c r="D13" s="3">
        <v>678</v>
      </c>
    </row>
    <row r="14" spans="1:4" x14ac:dyDescent="0.3">
      <c r="A14" t="s">
        <v>21</v>
      </c>
      <c r="B14" t="s">
        <v>22</v>
      </c>
      <c r="C14">
        <v>2018</v>
      </c>
      <c r="D14" s="3">
        <v>6100</v>
      </c>
    </row>
    <row r="15" spans="1:4" x14ac:dyDescent="0.3">
      <c r="A15" t="s">
        <v>21</v>
      </c>
      <c r="B15" t="s">
        <v>22</v>
      </c>
      <c r="C15">
        <v>2017</v>
      </c>
      <c r="D15" s="3">
        <v>5878</v>
      </c>
    </row>
    <row r="16" spans="1:4" x14ac:dyDescent="0.3">
      <c r="A16" t="s">
        <v>21</v>
      </c>
      <c r="B16" t="s">
        <v>22</v>
      </c>
      <c r="C16">
        <v>2016</v>
      </c>
      <c r="D16" s="3">
        <v>5693</v>
      </c>
    </row>
    <row r="17" spans="1:4" x14ac:dyDescent="0.3">
      <c r="A17" t="s">
        <v>21</v>
      </c>
      <c r="B17" t="s">
        <v>12</v>
      </c>
      <c r="C17">
        <v>2018</v>
      </c>
      <c r="D17" s="3">
        <v>1349</v>
      </c>
    </row>
    <row r="18" spans="1:4" x14ac:dyDescent="0.3">
      <c r="A18" t="s">
        <v>21</v>
      </c>
      <c r="B18" t="s">
        <v>12</v>
      </c>
      <c r="C18">
        <v>2017</v>
      </c>
      <c r="D18" s="3">
        <v>1463</v>
      </c>
    </row>
    <row r="19" spans="1:4" x14ac:dyDescent="0.3">
      <c r="A19" t="s">
        <v>21</v>
      </c>
      <c r="B19" t="s">
        <v>12</v>
      </c>
      <c r="C19">
        <v>2016</v>
      </c>
      <c r="D19" s="3">
        <v>1242</v>
      </c>
    </row>
    <row r="20" spans="1:4" x14ac:dyDescent="0.3">
      <c r="A20" t="s">
        <v>24</v>
      </c>
      <c r="B20" t="s">
        <v>25</v>
      </c>
      <c r="C20">
        <v>2018</v>
      </c>
      <c r="D20" s="3">
        <v>3495</v>
      </c>
    </row>
    <row r="21" spans="1:4" x14ac:dyDescent="0.3">
      <c r="A21" t="s">
        <v>24</v>
      </c>
      <c r="B21" t="s">
        <v>25</v>
      </c>
      <c r="C21">
        <v>2017</v>
      </c>
      <c r="D21" s="3">
        <v>2880</v>
      </c>
    </row>
    <row r="22" spans="1:4" x14ac:dyDescent="0.3">
      <c r="A22" t="s">
        <v>24</v>
      </c>
      <c r="B22" t="s">
        <v>25</v>
      </c>
      <c r="C22">
        <v>2016</v>
      </c>
      <c r="D22" s="3">
        <v>2524</v>
      </c>
    </row>
    <row r="23" spans="1:4" x14ac:dyDescent="0.3">
      <c r="A23" t="s">
        <v>24</v>
      </c>
      <c r="B23" t="s">
        <v>31</v>
      </c>
      <c r="C23">
        <v>2018</v>
      </c>
      <c r="D23" s="3">
        <v>693</v>
      </c>
    </row>
    <row r="24" spans="1:4" x14ac:dyDescent="0.3">
      <c r="A24" t="s">
        <v>24</v>
      </c>
      <c r="B24" t="s">
        <v>31</v>
      </c>
      <c r="C24">
        <v>2017</v>
      </c>
      <c r="D24" s="3">
        <v>442</v>
      </c>
    </row>
    <row r="25" spans="1:4" x14ac:dyDescent="0.3">
      <c r="A25" t="s">
        <v>24</v>
      </c>
      <c r="B25" t="s">
        <v>31</v>
      </c>
      <c r="C25">
        <v>2016</v>
      </c>
      <c r="D25" s="3">
        <v>435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004F-146E-4506-84E5-3FCC3522A9CB}">
  <dimension ref="A1:D22"/>
  <sheetViews>
    <sheetView topLeftCell="A7" workbookViewId="0">
      <selection activeCell="B26" sqref="B26"/>
    </sheetView>
  </sheetViews>
  <sheetFormatPr defaultRowHeight="14.4" x14ac:dyDescent="0.3"/>
  <cols>
    <col min="2" max="2" width="63.88671875" customWidth="1"/>
    <col min="4" max="4" width="10" bestFit="1" customWidth="1"/>
  </cols>
  <sheetData>
    <row r="1" spans="1:4" x14ac:dyDescent="0.3">
      <c r="A1" t="s">
        <v>19</v>
      </c>
      <c r="B1" t="s">
        <v>20</v>
      </c>
      <c r="C1" t="s">
        <v>0</v>
      </c>
      <c r="D1" t="s">
        <v>9</v>
      </c>
    </row>
    <row r="2" spans="1:4" x14ac:dyDescent="0.3">
      <c r="A2" t="s">
        <v>14</v>
      </c>
      <c r="B2" t="s">
        <v>15</v>
      </c>
      <c r="C2">
        <v>2018</v>
      </c>
      <c r="D2" s="3">
        <v>11463</v>
      </c>
    </row>
    <row r="3" spans="1:4" x14ac:dyDescent="0.3">
      <c r="A3" t="s">
        <v>14</v>
      </c>
      <c r="B3" t="s">
        <v>15</v>
      </c>
      <c r="C3">
        <v>2017</v>
      </c>
      <c r="D3" s="3">
        <v>10706</v>
      </c>
    </row>
    <row r="4" spans="1:4" x14ac:dyDescent="0.3">
      <c r="A4" t="s">
        <v>14</v>
      </c>
      <c r="B4" t="s">
        <v>15</v>
      </c>
      <c r="C4">
        <v>2016</v>
      </c>
      <c r="D4" s="3">
        <v>10157</v>
      </c>
    </row>
    <row r="5" spans="1:4" x14ac:dyDescent="0.3">
      <c r="A5" t="s">
        <v>14</v>
      </c>
      <c r="B5" t="s">
        <v>16</v>
      </c>
      <c r="C5">
        <v>2018</v>
      </c>
      <c r="D5" s="3">
        <v>2990</v>
      </c>
    </row>
    <row r="6" spans="1:4" x14ac:dyDescent="0.3">
      <c r="A6" t="s">
        <v>14</v>
      </c>
      <c r="B6" t="s">
        <v>16</v>
      </c>
      <c r="C6">
        <v>2017</v>
      </c>
      <c r="D6" s="3">
        <v>2702</v>
      </c>
    </row>
    <row r="7" spans="1:4" x14ac:dyDescent="0.3">
      <c r="A7" t="s">
        <v>14</v>
      </c>
      <c r="B7" t="s">
        <v>16</v>
      </c>
      <c r="C7">
        <v>2016</v>
      </c>
      <c r="D7" s="3">
        <v>2454</v>
      </c>
    </row>
    <row r="8" spans="1:4" x14ac:dyDescent="0.3">
      <c r="A8" t="s">
        <v>14</v>
      </c>
      <c r="B8" t="s">
        <v>17</v>
      </c>
      <c r="C8">
        <v>2018</v>
      </c>
      <c r="D8" s="3">
        <v>4185</v>
      </c>
    </row>
    <row r="9" spans="1:4" x14ac:dyDescent="0.3">
      <c r="A9" t="s">
        <v>14</v>
      </c>
      <c r="B9" t="s">
        <v>17</v>
      </c>
      <c r="C9">
        <v>2017</v>
      </c>
      <c r="D9" s="3">
        <v>3838</v>
      </c>
    </row>
    <row r="10" spans="1:4" x14ac:dyDescent="0.3">
      <c r="A10" t="s">
        <v>14</v>
      </c>
      <c r="B10" t="s">
        <v>17</v>
      </c>
      <c r="C10">
        <v>2016</v>
      </c>
      <c r="D10" s="3">
        <v>3640</v>
      </c>
    </row>
    <row r="11" spans="1:4" x14ac:dyDescent="0.3">
      <c r="A11" t="s">
        <v>14</v>
      </c>
      <c r="B11" t="s">
        <v>18</v>
      </c>
      <c r="C11">
        <v>2018</v>
      </c>
      <c r="D11" s="3">
        <v>4075</v>
      </c>
    </row>
    <row r="12" spans="1:4" x14ac:dyDescent="0.3">
      <c r="A12" t="s">
        <v>14</v>
      </c>
      <c r="B12" t="s">
        <v>18</v>
      </c>
      <c r="C12">
        <v>2017</v>
      </c>
      <c r="D12" s="3">
        <v>3816</v>
      </c>
    </row>
    <row r="13" spans="1:4" x14ac:dyDescent="0.3">
      <c r="A13" t="s">
        <v>14</v>
      </c>
      <c r="B13" t="s">
        <v>18</v>
      </c>
      <c r="C13">
        <v>2016</v>
      </c>
      <c r="D13" s="3">
        <v>3958</v>
      </c>
    </row>
    <row r="14" spans="1:4" x14ac:dyDescent="0.3">
      <c r="A14" t="s">
        <v>21</v>
      </c>
      <c r="B14" t="s">
        <v>22</v>
      </c>
      <c r="C14">
        <v>2018</v>
      </c>
      <c r="D14" s="3">
        <v>9473</v>
      </c>
    </row>
    <row r="15" spans="1:4" x14ac:dyDescent="0.3">
      <c r="A15" t="s">
        <v>21</v>
      </c>
      <c r="B15" t="s">
        <v>22</v>
      </c>
      <c r="C15">
        <v>2017</v>
      </c>
      <c r="D15" s="3">
        <v>8934</v>
      </c>
    </row>
    <row r="16" spans="1:4" x14ac:dyDescent="0.3">
      <c r="A16" t="s">
        <v>21</v>
      </c>
      <c r="B16" t="s">
        <v>22</v>
      </c>
      <c r="C16">
        <v>2016</v>
      </c>
      <c r="D16" s="3">
        <v>8557</v>
      </c>
    </row>
    <row r="17" spans="1:4" x14ac:dyDescent="0.3">
      <c r="A17" t="s">
        <v>21</v>
      </c>
      <c r="B17" t="s">
        <v>12</v>
      </c>
      <c r="C17">
        <v>2018</v>
      </c>
      <c r="D17" s="3">
        <v>6057</v>
      </c>
    </row>
    <row r="18" spans="1:4" x14ac:dyDescent="0.3">
      <c r="A18" t="s">
        <v>21</v>
      </c>
      <c r="B18" t="s">
        <v>12</v>
      </c>
      <c r="C18">
        <v>2017</v>
      </c>
      <c r="D18" s="3">
        <v>5603</v>
      </c>
    </row>
    <row r="19" spans="1:4" x14ac:dyDescent="0.3">
      <c r="A19" t="s">
        <v>21</v>
      </c>
      <c r="B19" t="s">
        <v>12</v>
      </c>
      <c r="C19">
        <v>2016</v>
      </c>
      <c r="D19" s="3">
        <v>5664</v>
      </c>
    </row>
    <row r="20" spans="1:4" x14ac:dyDescent="0.3">
      <c r="A20" t="s">
        <v>24</v>
      </c>
      <c r="B20" t="s">
        <v>24</v>
      </c>
      <c r="C20">
        <v>2018</v>
      </c>
      <c r="D20" s="3">
        <v>7183</v>
      </c>
    </row>
    <row r="21" spans="1:4" x14ac:dyDescent="0.3">
      <c r="A21" t="s">
        <v>24</v>
      </c>
      <c r="B21" t="s">
        <v>24</v>
      </c>
      <c r="C21">
        <v>2017</v>
      </c>
      <c r="D21" s="3">
        <v>6525</v>
      </c>
    </row>
    <row r="22" spans="1:4" x14ac:dyDescent="0.3">
      <c r="A22" t="s">
        <v>24</v>
      </c>
      <c r="B22" t="s">
        <v>24</v>
      </c>
      <c r="C22">
        <v>2016</v>
      </c>
      <c r="D22" s="3">
        <v>5988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3261-2FFD-4B79-93E9-13B28CF11B66}">
  <dimension ref="A1:D16"/>
  <sheetViews>
    <sheetView workbookViewId="0">
      <selection activeCell="I18" sqref="I18"/>
    </sheetView>
  </sheetViews>
  <sheetFormatPr defaultRowHeight="14.4" x14ac:dyDescent="0.3"/>
  <cols>
    <col min="2" max="2" width="27.21875" customWidth="1"/>
  </cols>
  <sheetData>
    <row r="1" spans="1:4" x14ac:dyDescent="0.3">
      <c r="A1" t="s">
        <v>19</v>
      </c>
      <c r="B1" t="s">
        <v>20</v>
      </c>
      <c r="C1" t="s">
        <v>0</v>
      </c>
      <c r="D1" t="s">
        <v>9</v>
      </c>
    </row>
    <row r="2" spans="1:4" x14ac:dyDescent="0.3">
      <c r="A2" t="s">
        <v>14</v>
      </c>
      <c r="B2" t="s">
        <v>26</v>
      </c>
      <c r="C2">
        <v>2018</v>
      </c>
      <c r="D2" s="3">
        <v>2387</v>
      </c>
    </row>
    <row r="3" spans="1:4" x14ac:dyDescent="0.3">
      <c r="A3" t="s">
        <v>14</v>
      </c>
      <c r="B3" t="s">
        <v>26</v>
      </c>
      <c r="C3">
        <v>2017</v>
      </c>
      <c r="D3" s="3">
        <v>2348</v>
      </c>
    </row>
    <row r="4" spans="1:4" x14ac:dyDescent="0.3">
      <c r="A4" t="s">
        <v>14</v>
      </c>
      <c r="B4" t="s">
        <v>26</v>
      </c>
      <c r="C4">
        <v>2016</v>
      </c>
      <c r="D4" s="3">
        <v>2239</v>
      </c>
    </row>
    <row r="5" spans="1:4" x14ac:dyDescent="0.3">
      <c r="A5" t="s">
        <v>14</v>
      </c>
      <c r="B5" t="s">
        <v>27</v>
      </c>
      <c r="C5">
        <v>2018</v>
      </c>
      <c r="D5" s="3">
        <v>996</v>
      </c>
    </row>
    <row r="6" spans="1:4" x14ac:dyDescent="0.3">
      <c r="A6" t="s">
        <v>14</v>
      </c>
      <c r="B6" t="s">
        <v>27</v>
      </c>
      <c r="C6">
        <v>2017</v>
      </c>
      <c r="D6" s="3">
        <v>860</v>
      </c>
    </row>
    <row r="7" spans="1:4" x14ac:dyDescent="0.3">
      <c r="A7" t="s">
        <v>14</v>
      </c>
      <c r="B7" t="s">
        <v>27</v>
      </c>
      <c r="C7">
        <v>2016</v>
      </c>
      <c r="D7" s="3">
        <v>767</v>
      </c>
    </row>
    <row r="8" spans="1:4" x14ac:dyDescent="0.3">
      <c r="A8" t="s">
        <v>14</v>
      </c>
      <c r="B8" t="s">
        <v>28</v>
      </c>
      <c r="C8">
        <v>2018</v>
      </c>
      <c r="D8" s="3">
        <v>76</v>
      </c>
    </row>
    <row r="9" spans="1:4" x14ac:dyDescent="0.3">
      <c r="A9" t="s">
        <v>14</v>
      </c>
      <c r="B9" t="s">
        <v>28</v>
      </c>
      <c r="C9">
        <v>2017</v>
      </c>
      <c r="D9" s="3">
        <v>63</v>
      </c>
    </row>
    <row r="10" spans="1:4" x14ac:dyDescent="0.3">
      <c r="A10" t="s">
        <v>14</v>
      </c>
      <c r="B10" t="s">
        <v>28</v>
      </c>
      <c r="C10">
        <v>2016</v>
      </c>
      <c r="D10" s="3">
        <v>24</v>
      </c>
    </row>
    <row r="11" spans="1:4" x14ac:dyDescent="0.3">
      <c r="A11" t="s">
        <v>21</v>
      </c>
      <c r="B11" t="s">
        <v>23</v>
      </c>
      <c r="C11">
        <v>2018</v>
      </c>
      <c r="D11" s="3">
        <v>2405</v>
      </c>
    </row>
    <row r="12" spans="1:4" x14ac:dyDescent="0.3">
      <c r="A12" t="s">
        <v>21</v>
      </c>
      <c r="B12" t="s">
        <v>23</v>
      </c>
      <c r="C12">
        <v>2017</v>
      </c>
      <c r="D12" s="3">
        <v>2232</v>
      </c>
    </row>
    <row r="13" spans="1:4" x14ac:dyDescent="0.3">
      <c r="A13" t="s">
        <v>21</v>
      </c>
      <c r="B13" t="s">
        <v>23</v>
      </c>
      <c r="C13">
        <v>2016</v>
      </c>
      <c r="D13" s="3">
        <v>2110</v>
      </c>
    </row>
    <row r="14" spans="1:4" x14ac:dyDescent="0.3">
      <c r="A14" t="s">
        <v>24</v>
      </c>
      <c r="B14" t="s">
        <v>24</v>
      </c>
      <c r="C14">
        <v>2018</v>
      </c>
      <c r="D14" s="3">
        <f>D2+D5+D8-D11</f>
        <v>1054</v>
      </c>
    </row>
    <row r="15" spans="1:4" x14ac:dyDescent="0.3">
      <c r="A15" t="s">
        <v>24</v>
      </c>
      <c r="B15" t="s">
        <v>24</v>
      </c>
      <c r="C15">
        <v>2017</v>
      </c>
      <c r="D15" s="3">
        <f t="shared" ref="D15:D16" si="0">D3+D6+D9-D12</f>
        <v>1039</v>
      </c>
    </row>
    <row r="16" spans="1:4" x14ac:dyDescent="0.3">
      <c r="A16" t="s">
        <v>24</v>
      </c>
      <c r="B16" t="s">
        <v>24</v>
      </c>
      <c r="C16">
        <v>2016</v>
      </c>
      <c r="D16" s="3">
        <f t="shared" si="0"/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 Income</vt:lpstr>
      <vt:lpstr>Indicators</vt:lpstr>
      <vt:lpstr>Expenses</vt:lpstr>
      <vt:lpstr>US Retail.</vt:lpstr>
      <vt:lpstr>Canada Retail.</vt:lpstr>
      <vt:lpstr>Wholesale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sibin siby</dc:creator>
  <cp:lastModifiedBy>sibin siby</cp:lastModifiedBy>
  <dcterms:created xsi:type="dcterms:W3CDTF">2019-12-16T22:58:12Z</dcterms:created>
  <dcterms:modified xsi:type="dcterms:W3CDTF">2019-12-19T06:36:51Z</dcterms:modified>
</cp:coreProperties>
</file>