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A5A5AC36-F312-4C56-9EE5-CD9B42435B7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11" l="1"/>
  <c r="E22" i="11" s="1"/>
  <c r="F22" i="11" s="1"/>
  <c r="F15" i="11"/>
  <c r="F16" i="11"/>
  <c r="F12" i="11"/>
  <c r="F10" i="11"/>
  <c r="F9" i="11"/>
  <c r="E15" i="11"/>
  <c r="E3" i="11"/>
  <c r="H7" i="11"/>
  <c r="F21" i="11" l="1"/>
  <c r="E9" i="11"/>
  <c r="H22" i="11" l="1"/>
  <c r="E10" i="11"/>
  <c r="I5" i="11"/>
  <c r="H21" i="11"/>
  <c r="H20" i="11"/>
  <c r="H14" i="11"/>
  <c r="H8" i="11"/>
  <c r="H9" i="11" l="1"/>
  <c r="E11" i="11"/>
  <c r="F11" i="11" s="1"/>
  <c r="E12" i="11" s="1"/>
  <c r="E16" i="11"/>
  <c r="I6" i="11"/>
  <c r="H25" i="11" l="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<sst xmlns="http://schemas.openxmlformats.org/spreadsheetml/2006/main" count="55" uniqueCount="49">
  <si>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</si>
  <si>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</si>
  <si>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</si>
  <si>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</si>
  <si>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</si>
  <si>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</si>
  <si>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</si>
  <si>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</si>
  <si>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</si>
  <si>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</si>
  <si>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</si>
  <si>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</si>
  <si>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</si>
  <si>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</si>
  <si>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</si>
  <si>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</si>
  <si>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</si>
  <si>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</si>
  <si>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</si>
  <si>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</si>
  <si>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</si>
  <si>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</si>
  <si>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</si>
  <si>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</si>
  <si>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</si>
  <si>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</si>
  <si>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</si>
  <si>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</si>
  <si>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</si>
  <si>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</si>
  <si>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</si>
  <si>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</si>
  <si>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</si>
  <si>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</si>
  <si>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</si>
  <si>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</si>
  <si>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</si>
  <si>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lead</t>
  </si>
  <si>
    <t>Creating structure</t>
  </si>
  <si>
    <t>Creating function (generation)</t>
  </si>
  <si>
    <t>Creating function (display)</t>
  </si>
  <si>
    <t>Testing and debugging</t>
  </si>
  <si>
    <t>Creating function (search)</t>
  </si>
  <si>
    <t>Sibiya P</t>
  </si>
  <si>
    <t>CALENDER</t>
  </si>
  <si>
    <t>L&amp;T Technological Services</t>
  </si>
  <si>
    <t>Design</t>
  </si>
  <si>
    <t>Development</t>
  </si>
  <si>
    <t>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</si>
</sst>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9" fillId="12" borderId="2" xfId="12" applyFill="1">
      <alignment horizontal="left" vertical="center" indent="2"/>
    </xf>
    <xf numFmtId="164" fontId="9" fillId="12" borderId="2" xfId="10" applyFill="1">
      <alignment horizontal="center" vertical="center"/>
    </xf>
    <xf numFmtId="0" fontId="8" fillId="12" borderId="2" xfId="0" applyFont="1" applyFill="1" applyBorder="1" applyAlignment="1">
      <alignment horizontal="left" vertical="center" indent="1"/>
    </xf>
    <xf numFmtId="0" fontId="8" fillId="12" borderId="2" xfId="0" applyFont="1" applyFill="1" applyBorder="1" applyAlignment="1">
      <alignment horizontal="center" vertical="center"/>
    </xf>
    <xf numFmtId="164" fontId="4" fillId="12" borderId="2" xfId="0" applyNumberFormat="1" applyFont="1" applyFill="1" applyBorder="1" applyAlignment="1">
      <alignment horizontal="left" vertical="center"/>
    </xf>
    <xf numFmtId="0" fontId="0" fillId="12" borderId="0" xfId="0" applyFill="1"/>
    <xf numFmtId="0" fontId="0" fillId="12" borderId="0" xfId="0" applyFill="1" applyAlignment="1">
      <alignment horizontal="center"/>
    </xf>
    <xf numFmtId="0" fontId="14" fillId="12" borderId="0" xfId="0" applyFont="1" applyFill="1"/>
    <xf numFmtId="0" fontId="22" fillId="12" borderId="0" xfId="0" applyFont="1" applyFill="1" applyAlignment="1">
      <alignment horizontal="center"/>
    </xf>
    <xf numFmtId="0" fontId="15" fillId="12" borderId="0" xfId="1" applyFont="1" applyFill="1" applyAlignment="1" applyProtection="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115" zoomScaleNormal="115" zoomScalePageLayoutView="70" workbookViewId="0">
      <pane ySplit="6" topLeftCell="A7" activePane="bottomLeft" state="frozen"/>
      <selection pane="bottomLeft" activeCell="C19" sqref="C19"/>
    </sheetView>
  </sheetViews>
  <sheetFormatPr defaultRowHeight="30" customHeight="1" x14ac:dyDescent="0.3"/>
  <cols>
    <col min="1" max="1" width="2.6640625" style="46"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7" t="s">
        <v>28</v>
      </c>
      <c r="B1" s="50" t="s">
        <v>44</v>
      </c>
      <c r="C1" s="1"/>
      <c r="D1" s="2"/>
      <c r="E1" s="4"/>
      <c r="F1" s="35"/>
      <c r="H1" s="2"/>
      <c r="I1" s="14" t="s">
        <v>11</v>
      </c>
    </row>
    <row r="2" spans="1:64" ht="30" customHeight="1" x14ac:dyDescent="0.35">
      <c r="A2" s="46" t="s">
        <v>23</v>
      </c>
      <c r="B2" s="51" t="s">
        <v>45</v>
      </c>
      <c r="I2" s="48" t="s">
        <v>16</v>
      </c>
    </row>
    <row r="3" spans="1:64" ht="30" customHeight="1" x14ac:dyDescent="0.3">
      <c r="A3" s="46" t="s">
        <v>29</v>
      </c>
      <c r="B3" s="52" t="s">
        <v>37</v>
      </c>
      <c r="C3" s="84" t="s">
        <v>0</v>
      </c>
      <c r="D3" s="85"/>
      <c r="E3" s="83">
        <f>DATE(2022,3,25)</f>
        <v>44645</v>
      </c>
      <c r="F3" s="83"/>
    </row>
    <row r="4" spans="1:64" ht="30" customHeight="1" x14ac:dyDescent="0.3">
      <c r="A4" s="47" t="s">
        <v>30</v>
      </c>
      <c r="C4" s="84" t="s">
        <v>7</v>
      </c>
      <c r="D4" s="85"/>
      <c r="E4" s="7">
        <v>1</v>
      </c>
      <c r="I4" s="80">
        <f>I5</f>
        <v>44641</v>
      </c>
      <c r="J4" s="81"/>
      <c r="K4" s="81"/>
      <c r="L4" s="81"/>
      <c r="M4" s="81"/>
      <c r="N4" s="81"/>
      <c r="O4" s="82"/>
      <c r="P4" s="80">
        <f>P5</f>
        <v>44648</v>
      </c>
      <c r="Q4" s="81"/>
      <c r="R4" s="81"/>
      <c r="S4" s="81"/>
      <c r="T4" s="81"/>
      <c r="U4" s="81"/>
      <c r="V4" s="82"/>
      <c r="W4" s="80">
        <f>W5</f>
        <v>44655</v>
      </c>
      <c r="X4" s="81"/>
      <c r="Y4" s="81"/>
      <c r="Z4" s="81"/>
      <c r="AA4" s="81"/>
      <c r="AB4" s="81"/>
      <c r="AC4" s="82"/>
      <c r="AD4" s="80">
        <f>AD5</f>
        <v>44662</v>
      </c>
      <c r="AE4" s="81"/>
      <c r="AF4" s="81"/>
      <c r="AG4" s="81"/>
      <c r="AH4" s="81"/>
      <c r="AI4" s="81"/>
      <c r="AJ4" s="82"/>
      <c r="AK4" s="80">
        <f>AK5</f>
        <v>44669</v>
      </c>
      <c r="AL4" s="81"/>
      <c r="AM4" s="81"/>
      <c r="AN4" s="81"/>
      <c r="AO4" s="81"/>
      <c r="AP4" s="81"/>
      <c r="AQ4" s="82"/>
      <c r="AR4" s="80">
        <f>AR5</f>
        <v>44676</v>
      </c>
      <c r="AS4" s="81"/>
      <c r="AT4" s="81"/>
      <c r="AU4" s="81"/>
      <c r="AV4" s="81"/>
      <c r="AW4" s="81"/>
      <c r="AX4" s="82"/>
      <c r="AY4" s="80">
        <f>AY5</f>
        <v>44683</v>
      </c>
      <c r="AZ4" s="81"/>
      <c r="BA4" s="81"/>
      <c r="BB4" s="81"/>
      <c r="BC4" s="81"/>
      <c r="BD4" s="81"/>
      <c r="BE4" s="82"/>
      <c r="BF4" s="80">
        <f>BF5</f>
        <v>44690</v>
      </c>
      <c r="BG4" s="81"/>
      <c r="BH4" s="81"/>
      <c r="BI4" s="81"/>
      <c r="BJ4" s="81"/>
      <c r="BK4" s="81"/>
      <c r="BL4" s="82"/>
    </row>
    <row r="5" spans="1:64" ht="15" customHeight="1" x14ac:dyDescent="0.3">
      <c r="A5" s="47" t="s">
        <v>31</v>
      </c>
      <c r="B5" s="86"/>
      <c r="C5" s="86"/>
      <c r="D5" s="86"/>
      <c r="E5" s="86"/>
      <c r="F5" s="86"/>
      <c r="G5" s="86"/>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x14ac:dyDescent="0.35">
      <c r="A6" s="4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6" t="s">
        <v>27</v>
      </c>
      <c r="C7" s="49"/>
      <c r="E7"/>
      <c r="H7"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 customFormat="1" ht="30" customHeight="1" thickBot="1" x14ac:dyDescent="0.35">
      <c r="A8" s="47" t="s">
        <v>33</v>
      </c>
      <c r="B8" s="16" t="s">
        <v>46</v>
      </c>
      <c r="C8" s="56"/>
      <c r="D8" s="17"/>
      <c r="E8" s="18"/>
      <c r="F8" s="19"/>
      <c r="G8" s="15"/>
      <c r="H8" s="15" t="str">
        <f t="shared" ref="H8:H25" si="6">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 customFormat="1" ht="30" customHeight="1" thickBot="1" x14ac:dyDescent="0.35">
      <c r="A9" s="47" t="s">
        <v>34</v>
      </c>
      <c r="B9" s="62" t="s">
        <v>38</v>
      </c>
      <c r="C9" s="57" t="s">
        <v>43</v>
      </c>
      <c r="D9" s="20">
        <v>0.5</v>
      </c>
      <c r="E9" s="53">
        <f>Project_Start</f>
        <v>44645</v>
      </c>
      <c r="F9" s="53">
        <f>E9+1</f>
        <v>44646</v>
      </c>
      <c r="G9" s="15"/>
      <c r="H9" s="15">
        <f t="shared" si="6"/>
        <v>2</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3" customFormat="1" ht="30" customHeight="1" thickBot="1" x14ac:dyDescent="0.35">
      <c r="A10" s="47" t="s">
        <v>35</v>
      </c>
      <c r="B10" s="62" t="s">
        <v>38</v>
      </c>
      <c r="C10" s="57"/>
      <c r="D10" s="20">
        <v>1</v>
      </c>
      <c r="E10" s="53">
        <f>F9</f>
        <v>44646</v>
      </c>
      <c r="F10" s="53">
        <f>E10+1</f>
        <v>44647</v>
      </c>
      <c r="G10" s="15"/>
      <c r="H10" s="15">
        <f t="shared" si="6"/>
        <v>2</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 customFormat="1" ht="30" customHeight="1" thickBot="1" x14ac:dyDescent="0.35">
      <c r="A11" s="46"/>
      <c r="B11" s="62" t="s">
        <v>39</v>
      </c>
      <c r="C11" s="57"/>
      <c r="D11" s="20">
        <v>0.5</v>
      </c>
      <c r="E11" s="53">
        <f>F10</f>
        <v>44647</v>
      </c>
      <c r="F11" s="53">
        <f>E11+F94</f>
        <v>44647</v>
      </c>
      <c r="G11" s="15"/>
      <c r="H11" s="15">
        <f t="shared" si="6"/>
        <v>1</v>
      </c>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3" customFormat="1" ht="30" customHeight="1" thickBot="1" x14ac:dyDescent="0.35">
      <c r="A12" s="46"/>
      <c r="B12" s="62" t="s">
        <v>41</v>
      </c>
      <c r="C12" s="57"/>
      <c r="D12" s="20">
        <v>1</v>
      </c>
      <c r="E12" s="53">
        <f>F11</f>
        <v>44647</v>
      </c>
      <c r="F12" s="53">
        <f>E12+3</f>
        <v>44650</v>
      </c>
      <c r="G12" s="15"/>
      <c r="H12" s="15">
        <f t="shared" si="6"/>
        <v>4</v>
      </c>
      <c r="I12" s="32"/>
      <c r="J12" s="32"/>
      <c r="K12" s="32"/>
      <c r="L12" s="32"/>
      <c r="M12" s="32"/>
      <c r="N12" s="32"/>
      <c r="O12" s="32"/>
      <c r="P12" s="32"/>
      <c r="Q12" s="32"/>
      <c r="R12" s="32"/>
      <c r="S12" s="32"/>
      <c r="T12" s="32"/>
      <c r="U12" s="32"/>
      <c r="V12" s="32"/>
      <c r="W12" s="32"/>
      <c r="X12" s="32"/>
      <c r="Y12" s="33"/>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3" customFormat="1" ht="30" customHeight="1" thickBot="1" x14ac:dyDescent="0.35">
      <c r="A13" s="46"/>
      <c r="B13" s="62"/>
      <c r="C13" s="57"/>
      <c r="D13" s="20"/>
      <c r="E13" s="53"/>
      <c r="F13" s="53"/>
      <c r="G13" s="15"/>
      <c r="H13" s="15" t="str">
        <f t="shared" si="6"/>
        <v/>
      </c>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3" customFormat="1" ht="30" customHeight="1" thickBot="1" x14ac:dyDescent="0.35">
      <c r="A14" s="47" t="s">
        <v>36</v>
      </c>
      <c r="B14" s="21" t="s">
        <v>47</v>
      </c>
      <c r="C14" s="58"/>
      <c r="D14" s="22"/>
      <c r="E14" s="23"/>
      <c r="F14" s="24"/>
      <c r="G14" s="15"/>
      <c r="H14" s="15" t="str">
        <f t="shared" si="6"/>
        <v/>
      </c>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3" customFormat="1" ht="30" customHeight="1" thickBot="1" x14ac:dyDescent="0.35">
      <c r="A15" s="47"/>
      <c r="B15" s="63" t="s">
        <v>40</v>
      </c>
      <c r="C15" s="59"/>
      <c r="D15" s="25">
        <v>0.5</v>
      </c>
      <c r="E15" s="54">
        <f>DATE(2022,3,27)</f>
        <v>44647</v>
      </c>
      <c r="F15" s="54">
        <f>E15+2</f>
        <v>44649</v>
      </c>
      <c r="G15" s="15"/>
      <c r="H15" s="15">
        <f t="shared" si="6"/>
        <v>3</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3" customFormat="1" ht="30" customHeight="1" thickBot="1" x14ac:dyDescent="0.35">
      <c r="A16" s="46"/>
      <c r="B16" s="63" t="s">
        <v>41</v>
      </c>
      <c r="C16" s="59"/>
      <c r="D16" s="25">
        <v>1</v>
      </c>
      <c r="E16" s="54">
        <f>E15+2</f>
        <v>44649</v>
      </c>
      <c r="F16" s="54">
        <f>E16+2</f>
        <v>44651</v>
      </c>
      <c r="G16" s="15"/>
      <c r="H16" s="15">
        <f t="shared" si="6"/>
        <v>3</v>
      </c>
      <c r="I16" s="32"/>
      <c r="J16" s="32"/>
      <c r="K16" s="32"/>
      <c r="L16" s="32"/>
      <c r="M16" s="32"/>
      <c r="N16" s="32"/>
      <c r="O16" s="32"/>
      <c r="P16" s="32"/>
      <c r="Q16" s="32"/>
      <c r="R16" s="32"/>
      <c r="S16" s="32"/>
      <c r="T16" s="32"/>
      <c r="U16" s="33"/>
      <c r="V16" s="33"/>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3" customFormat="1" ht="30" customHeight="1" thickBot="1" x14ac:dyDescent="0.35">
      <c r="A17" s="46"/>
      <c r="B17" s="63"/>
      <c r="C17" s="59"/>
      <c r="D17" s="25"/>
      <c r="E17" s="54"/>
      <c r="F17" s="54"/>
      <c r="G17" s="15"/>
      <c r="H17" s="15" t="str">
        <f t="shared" si="6"/>
        <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3" customFormat="1" ht="30" customHeight="1" thickBot="1" x14ac:dyDescent="0.35">
      <c r="A18" s="46"/>
      <c r="B18" s="63"/>
      <c r="C18" s="59"/>
      <c r="D18" s="25"/>
      <c r="E18" s="54"/>
      <c r="F18" s="54"/>
      <c r="G18" s="15"/>
      <c r="H18" s="15" t="str">
        <f t="shared" si="6"/>
        <v/>
      </c>
      <c r="I18" s="32"/>
      <c r="J18" s="32"/>
      <c r="K18" s="32"/>
      <c r="L18" s="32"/>
      <c r="M18" s="32"/>
      <c r="N18" s="32"/>
      <c r="O18" s="32"/>
      <c r="P18" s="32"/>
      <c r="Q18" s="32"/>
      <c r="R18" s="32"/>
      <c r="S18" s="32"/>
      <c r="T18" s="32"/>
      <c r="U18" s="32"/>
      <c r="V18" s="32"/>
      <c r="W18" s="32"/>
      <c r="X18" s="32"/>
      <c r="Y18" s="33"/>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s="3" customFormat="1" ht="30" customHeight="1" thickBot="1" x14ac:dyDescent="0.35">
      <c r="A19" s="46"/>
      <c r="B19" s="63"/>
      <c r="C19" s="59"/>
      <c r="D19" s="25"/>
      <c r="E19" s="54"/>
      <c r="F19" s="54"/>
      <c r="G19" s="15"/>
      <c r="H19" s="15" t="str">
        <f t="shared" si="6"/>
        <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3" customFormat="1" ht="30" customHeight="1" thickBot="1" x14ac:dyDescent="0.35">
      <c r="A20" s="46" t="s">
        <v>24</v>
      </c>
      <c r="B20" s="26" t="s">
        <v>48</v>
      </c>
      <c r="C20" s="60"/>
      <c r="D20" s="27"/>
      <c r="E20" s="28"/>
      <c r="F20" s="29"/>
      <c r="G20" s="15"/>
      <c r="H20" s="15" t="str">
        <f t="shared" si="6"/>
        <v/>
      </c>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3" customFormat="1" ht="30" customHeight="1" thickBot="1" x14ac:dyDescent="0.35">
      <c r="A21" s="46"/>
      <c r="B21" s="64" t="s">
        <v>42</v>
      </c>
      <c r="C21" s="61"/>
      <c r="D21" s="30">
        <v>0.5</v>
      </c>
      <c r="E21" s="55">
        <f>DATE(2022,3,27)</f>
        <v>44647</v>
      </c>
      <c r="F21" s="55">
        <f>E21+2</f>
        <v>44649</v>
      </c>
      <c r="G21" s="15"/>
      <c r="H21" s="15">
        <f t="shared" si="6"/>
        <v>3</v>
      </c>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spans="1:64" s="3" customFormat="1" ht="30" customHeight="1" thickBot="1" x14ac:dyDescent="0.35">
      <c r="A22" s="46"/>
      <c r="B22" s="64" t="s">
        <v>41</v>
      </c>
      <c r="C22" s="61"/>
      <c r="D22" s="30">
        <v>1</v>
      </c>
      <c r="E22" s="55">
        <f>E21+2</f>
        <v>44649</v>
      </c>
      <c r="F22" s="55">
        <f>E22+2</f>
        <v>44651</v>
      </c>
      <c r="G22" s="15"/>
      <c r="H22" s="15">
        <f t="shared" si="6"/>
        <v>3</v>
      </c>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3" customFormat="1" ht="30" customHeight="1" thickBot="1" x14ac:dyDescent="0.35">
      <c r="A23" s="46"/>
      <c r="B23" s="64"/>
      <c r="C23" s="61"/>
      <c r="D23" s="30"/>
      <c r="E23" s="55"/>
      <c r="F23" s="55"/>
      <c r="G23" s="15"/>
      <c r="H23" s="15" t="str">
        <f t="shared" si="6"/>
        <v/>
      </c>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3" customFormat="1" ht="30" customHeight="1" thickBot="1" x14ac:dyDescent="0.35">
      <c r="A24" s="46"/>
      <c r="B24" s="64"/>
      <c r="C24" s="61"/>
      <c r="D24" s="30"/>
      <c r="E24" s="55"/>
      <c r="F24" s="55"/>
      <c r="G24" s="15"/>
      <c r="H24" s="15" t="str">
        <f t="shared" si="6"/>
        <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3" customFormat="1" ht="30" customHeight="1" thickBot="1" x14ac:dyDescent="0.35">
      <c r="A25" s="46"/>
      <c r="B25" s="64"/>
      <c r="C25" s="61"/>
      <c r="D25" s="30"/>
      <c r="E25" s="55"/>
      <c r="F25" s="55"/>
      <c r="G25" s="15"/>
      <c r="H25" s="15" t="str">
        <f t="shared" si="6"/>
        <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spans="1:64" s="3" customFormat="1" ht="30" customHeight="1" thickBot="1" x14ac:dyDescent="0.35">
      <c r="A26" s="46" t="s">
        <v>24</v>
      </c>
      <c r="B26" s="65"/>
      <c r="C26" s="66"/>
      <c r="D26" s="67"/>
      <c r="E26" s="68"/>
      <c r="F26" s="69"/>
      <c r="G26" s="15"/>
      <c r="H26" s="15"/>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row>
    <row r="27" spans="1:64" s="3" customFormat="1" ht="30" customHeight="1" thickBot="1" x14ac:dyDescent="0.35">
      <c r="A27" s="46"/>
      <c r="B27" s="70"/>
      <c r="C27" s="66"/>
      <c r="D27" s="67"/>
      <c r="E27" s="71"/>
      <c r="F27" s="71"/>
      <c r="G27" s="15"/>
      <c r="H27" s="15"/>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row>
    <row r="28" spans="1:64" s="3" customFormat="1" ht="30" customHeight="1" thickBot="1" x14ac:dyDescent="0.35">
      <c r="A28" s="46"/>
      <c r="B28" s="70"/>
      <c r="C28" s="66"/>
      <c r="D28" s="67"/>
      <c r="E28" s="71"/>
      <c r="F28" s="71"/>
      <c r="G28" s="15"/>
      <c r="H28" s="15"/>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row>
    <row r="29" spans="1:64" s="3" customFormat="1" ht="30" customHeight="1" thickBot="1" x14ac:dyDescent="0.35">
      <c r="A29" s="46"/>
      <c r="B29" s="70"/>
      <c r="C29" s="66"/>
      <c r="D29" s="67"/>
      <c r="E29" s="71"/>
      <c r="F29" s="71"/>
      <c r="G29" s="15"/>
      <c r="H29" s="15"/>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row>
    <row r="30" spans="1:64" s="3" customFormat="1" ht="30" customHeight="1" thickBot="1" x14ac:dyDescent="0.35">
      <c r="A30" s="46"/>
      <c r="B30" s="70"/>
      <c r="C30" s="66"/>
      <c r="D30" s="67"/>
      <c r="E30" s="71"/>
      <c r="F30" s="71"/>
      <c r="G30" s="15"/>
      <c r="H30" s="15"/>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row>
    <row r="31" spans="1:64" s="3" customFormat="1" ht="30" customHeight="1" thickBot="1" x14ac:dyDescent="0.35">
      <c r="A31" s="46"/>
      <c r="B31" s="70"/>
      <c r="C31" s="66"/>
      <c r="D31" s="67"/>
      <c r="E31" s="71"/>
      <c r="F31" s="71"/>
      <c r="G31" s="15"/>
      <c r="H31" s="15"/>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row>
    <row r="32" spans="1:64" s="3" customFormat="1" ht="30" customHeight="1" thickBot="1" x14ac:dyDescent="0.35">
      <c r="A32" s="46" t="s">
        <v>26</v>
      </c>
      <c r="B32" s="70"/>
      <c r="C32" s="66"/>
      <c r="D32" s="67"/>
      <c r="E32" s="71"/>
      <c r="F32" s="71"/>
      <c r="G32" s="15"/>
      <c r="H32" s="15"/>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spans="1:64" s="3" customFormat="1" ht="30" customHeight="1" thickBot="1" x14ac:dyDescent="0.35">
      <c r="A33" s="47" t="s">
        <v>25</v>
      </c>
      <c r="B33" s="72"/>
      <c r="C33" s="73"/>
      <c r="D33" s="67"/>
      <c r="E33" s="74"/>
      <c r="F33" s="69"/>
      <c r="G33" s="31"/>
      <c r="H33" s="31"/>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ht="30" customHeight="1" x14ac:dyDescent="0.3">
      <c r="B34" s="75"/>
      <c r="C34" s="75"/>
      <c r="D34" s="75"/>
      <c r="E34" s="76"/>
      <c r="F34" s="75"/>
      <c r="G34" s="6"/>
    </row>
    <row r="35" spans="1:64" ht="30" customHeight="1" x14ac:dyDescent="0.3">
      <c r="B35" s="75"/>
      <c r="C35" s="77"/>
      <c r="D35" s="75"/>
      <c r="E35" s="76"/>
      <c r="F35" s="78"/>
    </row>
    <row r="36" spans="1:64" ht="30" customHeight="1" x14ac:dyDescent="0.3">
      <c r="B36" s="75"/>
      <c r="C36" s="79"/>
      <c r="D36" s="75"/>
      <c r="E36" s="76"/>
      <c r="F36" s="75"/>
    </row>
    <row r="37" spans="1:64" ht="30" customHeight="1" x14ac:dyDescent="0.3">
      <c r="B37" s="75"/>
      <c r="C37" s="75"/>
      <c r="D37" s="75"/>
      <c r="E37" s="76"/>
      <c r="F37" s="75"/>
    </row>
    <row r="38" spans="1:64" ht="30" customHeight="1" x14ac:dyDescent="0.3">
      <c r="B38" s="75"/>
      <c r="C38" s="75"/>
      <c r="D38" s="75"/>
      <c r="E38" s="76"/>
      <c r="F38" s="75"/>
    </row>
    <row r="39" spans="1:64" ht="30" customHeight="1" x14ac:dyDescent="0.3">
      <c r="B39" s="75"/>
      <c r="C39" s="75"/>
      <c r="D39" s="75"/>
      <c r="E39" s="76"/>
      <c r="F39" s="75"/>
    </row>
    <row r="40" spans="1:64" ht="30" customHeight="1" x14ac:dyDescent="0.3">
      <c r="B40" s="75"/>
      <c r="C40" s="75"/>
      <c r="D40" s="75"/>
      <c r="E40" s="76"/>
      <c r="F40" s="75"/>
    </row>
    <row r="41" spans="1:64" ht="30" customHeight="1" x14ac:dyDescent="0.3">
      <c r="B41" s="75"/>
      <c r="C41" s="75"/>
      <c r="D41" s="75"/>
      <c r="E41" s="76"/>
      <c r="F41" s="75"/>
    </row>
    <row r="42" spans="1:64" ht="30" customHeight="1" x14ac:dyDescent="0.3">
      <c r="B42" s="75"/>
      <c r="C42" s="75"/>
      <c r="D42" s="75"/>
      <c r="E42" s="76"/>
      <c r="F42" s="75"/>
    </row>
    <row r="43" spans="1:64" ht="30" customHeight="1" x14ac:dyDescent="0.3">
      <c r="B43" s="75"/>
      <c r="C43" s="75"/>
      <c r="D43" s="75"/>
      <c r="E43" s="76"/>
      <c r="F43" s="75"/>
    </row>
    <row r="44" spans="1:64" ht="30" customHeight="1" x14ac:dyDescent="0.3">
      <c r="B44" s="75"/>
      <c r="C44" s="75"/>
      <c r="D44" s="75"/>
      <c r="E44" s="76"/>
      <c r="F44" s="75"/>
    </row>
    <row r="45" spans="1:64" ht="30" customHeight="1" x14ac:dyDescent="0.3">
      <c r="B45" s="75"/>
      <c r="C45" s="75"/>
      <c r="D45" s="75"/>
      <c r="E45" s="76"/>
      <c r="F45" s="75"/>
    </row>
    <row r="46" spans="1:64" ht="30" customHeight="1" x14ac:dyDescent="0.3">
      <c r="B46" s="75"/>
      <c r="C46" s="75"/>
      <c r="D46" s="75"/>
      <c r="E46" s="76"/>
      <c r="F46" s="75"/>
    </row>
    <row r="47" spans="1:64" ht="30" customHeight="1" x14ac:dyDescent="0.3">
      <c r="B47" s="75"/>
      <c r="C47" s="75"/>
      <c r="D47" s="75"/>
      <c r="E47" s="76"/>
      <c r="F47" s="75"/>
    </row>
    <row r="48" spans="1:64" ht="30" customHeight="1" x14ac:dyDescent="0.3">
      <c r="B48" s="75"/>
      <c r="C48" s="75"/>
      <c r="D48" s="75"/>
      <c r="E48" s="76"/>
      <c r="F48" s="7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0 D23:D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4">
      <formula>AND(TODAY()&gt;=I$5,TODAY()&lt;J$5)</formula>
    </cfRule>
  </conditionalFormatting>
  <conditionalFormatting sqref="I7:BL33">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1:D22">
    <cfRule type="dataBar" priority="1">
      <dataBar>
        <cfvo type="num" val="0"/>
        <cfvo type="num" val="1"/>
        <color theme="0" tint="-0.249977111117893"/>
      </dataBar>
      <extLst>
        <ext xmlns:x14="http://schemas.microsoft.com/office/spreadsheetml/2009/9/main" uri="{B025F937-C7B1-47D3-B67F-A62EFF666E3E}">
          <x14:id>{6DA5D34C-D244-4D98-B0F7-65D82BC7F451}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 D23:D33</xm:sqref>
        </x14:conditionalFormatting>
        <x14:conditionalFormatting xmlns:xm="http://schemas.microsoft.com/office/excel/2006/main">
          <x14:cfRule type="dataBar" id="{6DA5D34C-D244-4D98-B0F7-65D82BC7F451}">
            <x14:dataBar minLength="0" maxLength="100" gradient="0">
              <x14:cfvo type="num">
                <xm:f>0</xm:f>
              </x14:cfvo>
              <x14:cfvo type="num">
                <xm:f>1</xm:f>
              </x14:cfvo>
              <x14:negativeFillColor rgb="FFFF0000"/>
              <x14:axisColor rgb="FF000000"/>
            </x14:dataBar>
          </x14:cfRule>
          <xm:sqref>D21:D22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6" customWidth="1"/>
    <col min="2" max="16384" width="9.109375" style="2"/>
  </cols>
  <sheetData>
    <row r="1" spans="1:2" ht="46.5" customHeight="1" x14ac:dyDescent="0.3"/>
    <row r="2" spans="1:2" s="38" customFormat="1" ht="15.6" x14ac:dyDescent="0.3">
      <c r="A2" s="37" t="s">
        <v>11</v>
      </c>
      <c r="B2" s="37"/>
    </row>
    <row r="3" spans="1:2" s="42" customFormat="1" ht="27" customHeight="1" x14ac:dyDescent="0.3">
      <c r="A3" s="43" t="s">
        <v>16</v>
      </c>
      <c r="B3" s="43"/>
    </row>
    <row r="4" spans="1:2" s="39" customFormat="1" ht="25.8" x14ac:dyDescent="0.5">
      <c r="A4" s="40" t="s">
        <v>10</v>
      </c>
    </row>
    <row r="5" spans="1:2" ht="74.099999999999994" customHeight="1" x14ac:dyDescent="0.3">
      <c r="A5" s="41" t="s">
        <v>19</v>
      </c>
    </row>
    <row r="6" spans="1:2" ht="26.25" customHeight="1" x14ac:dyDescent="0.3">
      <c r="A6" s="40" t="s">
        <v>22</v>
      </c>
    </row>
    <row r="7" spans="1:2" s="36" customFormat="1" ht="204.9" customHeight="1" x14ac:dyDescent="0.3">
      <c r="A7" s="45" t="s">
        <v>21</v>
      </c>
    </row>
    <row r="8" spans="1:2" s="39" customFormat="1" ht="25.8" x14ac:dyDescent="0.5">
      <c r="A8" s="40" t="s">
        <v>12</v>
      </c>
    </row>
    <row r="9" spans="1:2" ht="57.6" x14ac:dyDescent="0.3">
      <c r="A9" s="41" t="s">
        <v>20</v>
      </c>
    </row>
    <row r="10" spans="1:2" s="36" customFormat="1" ht="27.9" customHeight="1" x14ac:dyDescent="0.3">
      <c r="A10" s="44" t="s">
        <v>18</v>
      </c>
    </row>
    <row r="11" spans="1:2" s="39" customFormat="1" ht="25.8" x14ac:dyDescent="0.5">
      <c r="A11" s="40" t="s">
        <v>9</v>
      </c>
    </row>
    <row r="12" spans="1:2" ht="28.8" x14ac:dyDescent="0.3">
      <c r="A12" s="41" t="s">
        <v>17</v>
      </c>
    </row>
    <row r="13" spans="1:2" s="36" customFormat="1" ht="27.9" customHeight="1" x14ac:dyDescent="0.3">
      <c r="A13" s="44" t="s">
        <v>3</v>
      </c>
    </row>
    <row r="14" spans="1:2" s="39" customFormat="1" ht="25.8" x14ac:dyDescent="0.5">
      <c r="A14" s="40" t="s">
        <v>13</v>
      </c>
    </row>
    <row r="15" spans="1:2" ht="75" customHeight="1" x14ac:dyDescent="0.3">
      <c r="A15" s="41" t="s">
        <v>14</v>
      </c>
    </row>
    <row r="16" spans="1:2" ht="72" x14ac:dyDescent="0.3">
      <c r="A16" s="4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2022-04-03T10:49:54Z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