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IPT-MIPS\Labs\Physics\5.8.1\"/>
    </mc:Choice>
  </mc:AlternateContent>
  <xr:revisionPtr revIDLastSave="0" documentId="13_ncr:1_{0EC9B1B8-E691-41D9-A856-AE9D3B02E05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E14" i="1"/>
  <c r="E15" i="1"/>
  <c r="E16" i="1"/>
  <c r="E17" i="1"/>
  <c r="E18" i="1"/>
  <c r="E19" i="1"/>
  <c r="E20" i="1"/>
  <c r="E21" i="1"/>
  <c r="E12" i="1"/>
  <c r="F12" i="1"/>
  <c r="F13" i="1"/>
  <c r="F14" i="1"/>
  <c r="F15" i="1"/>
  <c r="F16" i="1"/>
  <c r="C23" i="1" s="1"/>
  <c r="F17" i="1"/>
  <c r="F18" i="1"/>
  <c r="F19" i="1"/>
  <c r="F20" i="1"/>
  <c r="C27" i="1" s="1"/>
  <c r="F21" i="1"/>
  <c r="C19" i="1"/>
  <c r="H32" i="1"/>
  <c r="H31" i="1"/>
  <c r="H30" i="1"/>
  <c r="H29" i="1"/>
  <c r="H28" i="1"/>
  <c r="H27" i="1"/>
  <c r="I27" i="1" s="1"/>
  <c r="H26" i="1"/>
  <c r="I26" i="1" s="1"/>
  <c r="H25" i="1"/>
  <c r="I25" i="1" s="1"/>
  <c r="H24" i="1"/>
  <c r="H23" i="1"/>
  <c r="I23" i="1" s="1"/>
  <c r="I28" i="1"/>
  <c r="I29" i="1"/>
  <c r="I30" i="1"/>
  <c r="I31" i="1"/>
  <c r="M30" i="1"/>
  <c r="M21" i="1"/>
  <c r="M22" i="1"/>
  <c r="M23" i="1"/>
  <c r="M24" i="1"/>
  <c r="M25" i="1"/>
  <c r="M26" i="1"/>
  <c r="M27" i="1"/>
  <c r="M28" i="1"/>
  <c r="M29" i="1"/>
  <c r="M20" i="1"/>
  <c r="K24" i="1"/>
  <c r="K25" i="1"/>
  <c r="K26" i="1"/>
  <c r="K27" i="1"/>
  <c r="K28" i="1"/>
  <c r="K29" i="1"/>
  <c r="K30" i="1"/>
  <c r="K31" i="1"/>
  <c r="K32" i="1"/>
  <c r="K23" i="1"/>
  <c r="I24" i="1"/>
  <c r="I32" i="1"/>
  <c r="C30" i="1"/>
  <c r="C31" i="1"/>
  <c r="C20" i="1"/>
  <c r="C21" i="1"/>
  <c r="C22" i="1"/>
  <c r="C24" i="1"/>
  <c r="C25" i="1"/>
  <c r="C26" i="1"/>
  <c r="C28" i="1"/>
  <c r="C29" i="1"/>
</calcChain>
</file>

<file path=xl/sharedStrings.xml><?xml version="1.0" encoding="utf-8"?>
<sst xmlns="http://schemas.openxmlformats.org/spreadsheetml/2006/main" count="14" uniqueCount="14">
  <si>
    <t>T_ачт, C</t>
  </si>
  <si>
    <t>Показания термопары</t>
  </si>
  <si>
    <t>\delta</t>
  </si>
  <si>
    <t>||</t>
  </si>
  <si>
    <t>T_тр</t>
  </si>
  <si>
    <t>T_к1</t>
  </si>
  <si>
    <t>T_к2</t>
  </si>
  <si>
    <t>|||</t>
  </si>
  <si>
    <t>I, mA</t>
  </si>
  <si>
    <t>U, V</t>
  </si>
  <si>
    <t>||||</t>
  </si>
  <si>
    <t>T_не</t>
  </si>
  <si>
    <t>T, К</t>
  </si>
  <si>
    <t>T_ярк,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</si>
</sst>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32"/>
  <sheetViews>
    <sheetView tabSelected="1" topLeftCell="B10" zoomScale="113" workbookViewId="0">
      <selection activeCell="E12" sqref="E12:E21"/>
    </sheetView>
  </sheetViews>
  <sheetFormatPr defaultRowHeight="14.5" x14ac:dyDescent="0.35"/>
  <cols>
    <col min="3" max="3" width="11.81640625" bestFit="1" customWidth="1"/>
    <col min="4" max="4" width="8.81640625" bestFit="1" customWidth="1"/>
    <col min="5" max="6" width="11.90625" bestFit="1" customWidth="1"/>
    <col min="7" max="7" width="8.81640625" bestFit="1" customWidth="1"/>
    <col min="8" max="8" width="12.08984375" bestFit="1" customWidth="1"/>
    <col min="9" max="9" width="8.81640625" bestFit="1" customWidth="1"/>
    <col min="10" max="10" width="10.08984375" customWidth="1"/>
    <col min="12" max="12" width="8.81640625" bestFit="1" customWidth="1"/>
    <col min="13" max="13" width="12.26953125" bestFit="1" customWidth="1"/>
  </cols>
  <sheetData>
    <row r="4" spans="2:12" x14ac:dyDescent="0.35">
      <c r="B4" t="s">
        <v>0</v>
      </c>
      <c r="C4">
        <v>984</v>
      </c>
      <c r="D4">
        <v>932</v>
      </c>
    </row>
    <row r="5" spans="2:12" x14ac:dyDescent="0.35">
      <c r="B5" t="s">
        <v>1</v>
      </c>
      <c r="C5">
        <v>39.020000000000003</v>
      </c>
    </row>
    <row r="6" spans="2:12" x14ac:dyDescent="0.35">
      <c r="C6" t="s">
        <v>2</v>
      </c>
      <c r="D6">
        <v>52</v>
      </c>
      <c r="E6" s="1">
        <v>0.05</v>
      </c>
    </row>
    <row r="10" spans="2:12" x14ac:dyDescent="0.35">
      <c r="C10" t="s">
        <v>3</v>
      </c>
      <c r="G10" t="s">
        <v>7</v>
      </c>
      <c r="K10" t="s">
        <v>10</v>
      </c>
    </row>
    <row r="11" spans="2:12" x14ac:dyDescent="0.35">
      <c r="C11" t="s">
        <v>4</v>
      </c>
      <c r="D11">
        <v>870</v>
      </c>
      <c r="G11" s="2" t="s">
        <v>13</v>
      </c>
      <c r="H11" s="3" t="s">
        <v>8</v>
      </c>
      <c r="I11" s="3" t="s">
        <v>9</v>
      </c>
      <c r="J11" s="2" t="s">
        <v>12</v>
      </c>
      <c r="K11" t="s">
        <v>11</v>
      </c>
      <c r="L11">
        <v>881</v>
      </c>
    </row>
    <row r="12" spans="2:12" x14ac:dyDescent="0.35">
      <c r="C12" t="s">
        <v>5</v>
      </c>
      <c r="D12">
        <v>820</v>
      </c>
      <c r="E12">
        <f>LN(G12) - LN(G12-F12)</f>
        <v>5.1293294387551036E-2</v>
      </c>
      <c r="F12">
        <f>0.05*G12</f>
        <v>45</v>
      </c>
      <c r="G12" s="4">
        <v>900</v>
      </c>
      <c r="H12" s="6">
        <v>0.51200000000000001</v>
      </c>
      <c r="I12" s="6">
        <v>0.16600000000000001</v>
      </c>
      <c r="J12" s="6">
        <v>1280</v>
      </c>
    </row>
    <row r="13" spans="2:12" x14ac:dyDescent="0.35">
      <c r="C13" t="s">
        <v>6</v>
      </c>
      <c r="D13">
        <v>750</v>
      </c>
      <c r="E13">
        <f t="shared" ref="E13:E21" si="0">LN(G13) - LN(G13-F13)</f>
        <v>5.1293294387550148E-2</v>
      </c>
      <c r="F13">
        <f t="shared" ref="F13:F21" si="1">0.05*G13</f>
        <v>50</v>
      </c>
      <c r="G13" s="4">
        <v>1000</v>
      </c>
      <c r="H13" s="6">
        <v>0.55000000000000004</v>
      </c>
      <c r="I13" s="6">
        <v>0.19800000000000001</v>
      </c>
      <c r="J13" s="6">
        <v>1400</v>
      </c>
    </row>
    <row r="14" spans="2:12" x14ac:dyDescent="0.35">
      <c r="E14">
        <f t="shared" si="0"/>
        <v>5.1293294387550148E-2</v>
      </c>
      <c r="F14">
        <f t="shared" si="1"/>
        <v>55</v>
      </c>
      <c r="G14" s="4">
        <v>1100</v>
      </c>
      <c r="H14" s="6">
        <v>0.59899999999999998</v>
      </c>
      <c r="I14" s="6">
        <v>0.24199999999999999</v>
      </c>
      <c r="J14" s="6">
        <v>1500</v>
      </c>
    </row>
    <row r="15" spans="2:12" x14ac:dyDescent="0.35">
      <c r="E15">
        <f t="shared" si="0"/>
        <v>5.1293294387550148E-2</v>
      </c>
      <c r="F15">
        <f t="shared" si="1"/>
        <v>60</v>
      </c>
      <c r="G15" s="4">
        <v>1200</v>
      </c>
      <c r="H15" s="6">
        <v>0.64100000000000001</v>
      </c>
      <c r="I15" s="6">
        <v>0.28199999999999997</v>
      </c>
      <c r="J15" s="6">
        <v>1620</v>
      </c>
    </row>
    <row r="16" spans="2:12" x14ac:dyDescent="0.35">
      <c r="E16">
        <f t="shared" si="0"/>
        <v>5.1293294387550148E-2</v>
      </c>
      <c r="F16">
        <f t="shared" si="1"/>
        <v>65</v>
      </c>
      <c r="G16" s="4">
        <v>1300</v>
      </c>
      <c r="H16" s="6">
        <v>0.69799999999999995</v>
      </c>
      <c r="I16" s="6">
        <v>0.34200000000000003</v>
      </c>
      <c r="J16" s="6">
        <v>1740</v>
      </c>
    </row>
    <row r="17" spans="3:13" x14ac:dyDescent="0.35">
      <c r="E17">
        <f t="shared" si="0"/>
        <v>5.1293294387550148E-2</v>
      </c>
      <c r="F17">
        <f t="shared" si="1"/>
        <v>70</v>
      </c>
      <c r="G17" s="4">
        <v>1400</v>
      </c>
      <c r="H17" s="6">
        <v>0.77300000000000002</v>
      </c>
      <c r="I17" s="6">
        <v>0.42099999999999999</v>
      </c>
      <c r="J17" s="6">
        <v>1840</v>
      </c>
    </row>
    <row r="18" spans="3:13" x14ac:dyDescent="0.35">
      <c r="E18">
        <f t="shared" si="0"/>
        <v>5.1293294387550148E-2</v>
      </c>
      <c r="F18">
        <f t="shared" si="1"/>
        <v>75</v>
      </c>
      <c r="G18" s="4">
        <v>1500</v>
      </c>
      <c r="H18" s="6">
        <v>0.81299999999999994</v>
      </c>
      <c r="I18" s="6">
        <v>0.46500000000000002</v>
      </c>
      <c r="J18" s="6">
        <v>1960</v>
      </c>
    </row>
    <row r="19" spans="3:13" x14ac:dyDescent="0.35">
      <c r="C19">
        <f>F12+273</f>
        <v>318</v>
      </c>
      <c r="E19">
        <f t="shared" si="0"/>
        <v>5.1293294387550148E-2</v>
      </c>
      <c r="F19">
        <f t="shared" si="1"/>
        <v>80</v>
      </c>
      <c r="G19" s="4">
        <v>1600</v>
      </c>
      <c r="H19" s="6">
        <v>0.88400000000000001</v>
      </c>
      <c r="I19" s="6">
        <v>0.55000000000000004</v>
      </c>
      <c r="J19" s="6">
        <v>2080</v>
      </c>
    </row>
    <row r="20" spans="3:13" x14ac:dyDescent="0.35">
      <c r="C20">
        <f t="shared" ref="C20:C31" si="2">F13+273</f>
        <v>323</v>
      </c>
      <c r="E20">
        <f t="shared" si="0"/>
        <v>5.1293294387550148E-2</v>
      </c>
      <c r="F20">
        <f t="shared" si="1"/>
        <v>85</v>
      </c>
      <c r="G20" s="4">
        <v>1700</v>
      </c>
      <c r="H20" s="6">
        <v>0.98099999999999998</v>
      </c>
      <c r="I20" s="6">
        <v>0.67100000000000004</v>
      </c>
      <c r="J20" s="6">
        <v>2180</v>
      </c>
      <c r="M20">
        <f>POWER(J12,4)</f>
        <v>2684354560000</v>
      </c>
    </row>
    <row r="21" spans="3:13" x14ac:dyDescent="0.35">
      <c r="C21">
        <f t="shared" si="2"/>
        <v>328</v>
      </c>
      <c r="E21">
        <f t="shared" si="0"/>
        <v>5.1293294387551036E-2</v>
      </c>
      <c r="F21">
        <f t="shared" si="1"/>
        <v>90</v>
      </c>
      <c r="G21" s="5">
        <v>1800</v>
      </c>
      <c r="H21" s="7">
        <v>1.1000000000000001</v>
      </c>
      <c r="I21" s="7">
        <v>0.83599999999999997</v>
      </c>
      <c r="J21" s="7">
        <v>2300</v>
      </c>
      <c r="M21">
        <f t="shared" ref="M21:M29" si="3">POWER(J13,4)</f>
        <v>3841600000000</v>
      </c>
    </row>
    <row r="22" spans="3:13" x14ac:dyDescent="0.35">
      <c r="C22">
        <f t="shared" si="2"/>
        <v>333</v>
      </c>
      <c r="M22">
        <f t="shared" si="3"/>
        <v>5062500000000</v>
      </c>
    </row>
    <row r="23" spans="3:13" x14ac:dyDescent="0.35">
      <c r="C23">
        <f t="shared" si="2"/>
        <v>338</v>
      </c>
      <c r="H23">
        <f>I12*H12</f>
        <v>8.4992000000000012E-2</v>
      </c>
      <c r="I23">
        <f>LN(H23)</f>
        <v>-2.4651981445682227</v>
      </c>
      <c r="K23">
        <f>LN(J12)</f>
        <v>7.1546153569136628</v>
      </c>
      <c r="M23">
        <f t="shared" si="3"/>
        <v>6887475360000</v>
      </c>
    </row>
    <row r="24" spans="3:13" x14ac:dyDescent="0.35">
      <c r="C24">
        <f t="shared" si="2"/>
        <v>343</v>
      </c>
      <c r="H24">
        <f t="shared" ref="H24:H32" si="4">I13*H13</f>
        <v>0.10890000000000001</v>
      </c>
      <c r="I24">
        <f t="shared" ref="I24:I32" si="5">LN(H24)</f>
        <v>-2.2173252490432223</v>
      </c>
      <c r="K24">
        <f t="shared" ref="K24:K32" si="6">LN(J13)</f>
        <v>7.2442275156033498</v>
      </c>
      <c r="M24">
        <f t="shared" si="3"/>
        <v>9166361760000</v>
      </c>
    </row>
    <row r="25" spans="3:13" x14ac:dyDescent="0.35">
      <c r="C25">
        <f t="shared" si="2"/>
        <v>348</v>
      </c>
      <c r="H25">
        <f t="shared" si="4"/>
        <v>0.144958</v>
      </c>
      <c r="I25">
        <f t="shared" si="5"/>
        <v>-1.9313112336921383</v>
      </c>
      <c r="K25">
        <f t="shared" si="6"/>
        <v>7.3132203870903014</v>
      </c>
      <c r="M25">
        <f t="shared" si="3"/>
        <v>11462287360000</v>
      </c>
    </row>
    <row r="26" spans="3:13" x14ac:dyDescent="0.35">
      <c r="C26">
        <f t="shared" si="2"/>
        <v>353</v>
      </c>
      <c r="H26">
        <f t="shared" si="4"/>
        <v>0.18076199999999998</v>
      </c>
      <c r="I26">
        <f t="shared" si="5"/>
        <v>-1.7105740301054906</v>
      </c>
      <c r="K26">
        <f t="shared" si="6"/>
        <v>7.3901814282264295</v>
      </c>
      <c r="M26">
        <f t="shared" si="3"/>
        <v>14757890560000</v>
      </c>
    </row>
    <row r="27" spans="3:13" x14ac:dyDescent="0.35">
      <c r="C27">
        <f t="shared" si="2"/>
        <v>358</v>
      </c>
      <c r="H27">
        <f t="shared" si="4"/>
        <v>0.23871600000000001</v>
      </c>
      <c r="I27">
        <f t="shared" si="5"/>
        <v>-1.4324807181392964</v>
      </c>
      <c r="K27">
        <f t="shared" si="6"/>
        <v>7.461640392208575</v>
      </c>
      <c r="M27">
        <f t="shared" si="3"/>
        <v>18717736960000</v>
      </c>
    </row>
    <row r="28" spans="3:13" x14ac:dyDescent="0.35">
      <c r="C28">
        <f t="shared" si="2"/>
        <v>363</v>
      </c>
      <c r="H28">
        <f t="shared" si="4"/>
        <v>0.32543299999999997</v>
      </c>
      <c r="I28">
        <f t="shared" si="5"/>
        <v>-1.1225986756944708</v>
      </c>
      <c r="K28">
        <f t="shared" si="6"/>
        <v>7.5175208506030309</v>
      </c>
      <c r="M28">
        <f t="shared" si="3"/>
        <v>22585305760000</v>
      </c>
    </row>
    <row r="29" spans="3:13" x14ac:dyDescent="0.35">
      <c r="C29">
        <f t="shared" si="2"/>
        <v>273</v>
      </c>
      <c r="H29">
        <f t="shared" si="4"/>
        <v>0.37804500000000002</v>
      </c>
      <c r="I29">
        <f t="shared" si="5"/>
        <v>-0.97274204282910715</v>
      </c>
      <c r="K29">
        <f t="shared" si="6"/>
        <v>7.5806997522245627</v>
      </c>
      <c r="M29">
        <f t="shared" si="3"/>
        <v>27984100000000</v>
      </c>
    </row>
    <row r="30" spans="3:13" x14ac:dyDescent="0.35">
      <c r="C30">
        <f>F23+273</f>
        <v>273</v>
      </c>
      <c r="H30">
        <f t="shared" si="4"/>
        <v>0.48620000000000002</v>
      </c>
      <c r="I30">
        <f t="shared" si="5"/>
        <v>-0.72113521710011397</v>
      </c>
      <c r="K30">
        <f t="shared" si="6"/>
        <v>7.6401231726953638</v>
      </c>
      <c r="M30">
        <f>POWER(J22,4)</f>
        <v>0</v>
      </c>
    </row>
    <row r="31" spans="3:13" x14ac:dyDescent="0.35">
      <c r="C31">
        <f t="shared" si="2"/>
        <v>273</v>
      </c>
      <c r="H31">
        <f t="shared" si="4"/>
        <v>0.65825100000000003</v>
      </c>
      <c r="I31">
        <f t="shared" si="5"/>
        <v>-0.4181689614272292</v>
      </c>
      <c r="K31">
        <f t="shared" si="6"/>
        <v>7.6870801557831347</v>
      </c>
    </row>
    <row r="32" spans="3:13" x14ac:dyDescent="0.35">
      <c r="H32">
        <f t="shared" si="4"/>
        <v>0.91960000000000008</v>
      </c>
      <c r="I32">
        <f t="shared" si="5"/>
        <v>-8.3816486093110473E-2</v>
      </c>
      <c r="K32">
        <f t="shared" si="6"/>
        <v>7.7406644019172415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Bulat Sibgatullin</dc:creator>
  <cp:lastModifiedBy>gfzxfkudyce hcygcukzdyvaf</cp:lastModifiedBy>
  <dcterms:created xsi:type="dcterms:W3CDTF">2015-06-05T18:17:20Z</dcterms:created>
  <dcterms:modified xsi:type="dcterms:W3CDTF">2022-11-24T16:36:06Z</dcterms:modified>
</cp:coreProperties>
</file>