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-MIPS\Labs\Physics\5.4.1\"/>
    </mc:Choice>
  </mc:AlternateContent>
  <xr:revisionPtr revIDLastSave="0" documentId="13_ncr:1_{9CB89874-9ED2-4D65-A9DE-6790BE55ADD0}" xr6:coauthVersionLast="47" xr6:coauthVersionMax="47" xr10:uidLastSave="{00000000-0000-0000-0000-000000000000}"/>
  <bookViews>
    <workbookView xWindow="32280" yWindow="3345" windowWidth="29040" windowHeight="15720" xr2:uid="{EBD5D757-980A-4460-B180-333088B4C6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" i="1" l="1"/>
  <c r="J46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3" i="1"/>
  <c r="R3" i="1" a="1"/>
  <c r="R3" i="1" s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M14" i="1"/>
  <c r="M15" i="1"/>
  <c r="M16" i="1"/>
  <c r="M17" i="1"/>
  <c r="M18" i="1"/>
  <c r="M19" i="1"/>
  <c r="M20" i="1"/>
  <c r="M21" i="1"/>
  <c r="M22" i="1"/>
  <c r="M1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M3" i="1"/>
  <c r="M4" i="1"/>
  <c r="M5" i="1"/>
  <c r="M6" i="1"/>
  <c r="M7" i="1"/>
  <c r="M8" i="1"/>
  <c r="M9" i="1"/>
  <c r="M10" i="1"/>
  <c r="M11" i="1"/>
  <c r="M12" i="1"/>
  <c r="J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<sst xmlns="http://schemas.openxmlformats.org/spreadsheetml/2006/main" count="22" uniqueCount="11">
  <si>
    <t>P_отр, торр</t>
  </si>
  <si>
    <t>I, pA</t>
  </si>
  <si>
    <t>P, торр</t>
  </si>
  <si>
    <t>T, градусов Цельсия</t>
  </si>
  <si>
    <t>I_0, pA</t>
  </si>
  <si>
    <t>P_0, торр</t>
  </si>
  <si>
    <t>x, мм</t>
  </si>
  <si>
    <t>N</t>
  </si>
  <si>
    <t>t, c</t>
  </si>
  <si>
    <t>N', 1/с</t>
  </si>
  <si>
    <t>σ_N', 1/c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</si>
</sst>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6" xfId="0" applyFont="1" applyBorder="1" applyAlignment="1">
      <alignment horizontal="right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12CC-AD54-4182-A38D-A68A4C61951E}">
  <dimension ref="B2:X46"/>
  <sheetViews>
    <sheetView tabSelected="1" topLeftCell="E1" zoomScale="130" zoomScaleNormal="130" workbookViewId="0">
      <selection activeCell="F6" sqref="F6"/>
    </sheetView>
  </sheetViews>
  <sheetFormatPr defaultRowHeight="14.5" x14ac:dyDescent="0.35"/>
  <cols>
    <col min="8" max="8" width="11" customWidth="1"/>
    <col min="11" max="11" width="10.7265625" customWidth="1"/>
    <col min="19" max="19" width="10.26953125" bestFit="1" customWidth="1"/>
  </cols>
  <sheetData>
    <row r="2" spans="2:24" ht="15" thickBot="1" x14ac:dyDescent="0.4">
      <c r="B2" t="s">
        <v>0</v>
      </c>
      <c r="C2" t="s">
        <v>1</v>
      </c>
      <c r="H2" s="2" t="s">
        <v>0</v>
      </c>
      <c r="I2" s="3" t="s">
        <v>1</v>
      </c>
      <c r="J2" s="3" t="s">
        <v>2</v>
      </c>
      <c r="K2" s="2" t="s">
        <v>0</v>
      </c>
      <c r="L2" s="3" t="s">
        <v>1</v>
      </c>
      <c r="M2" s="3" t="s">
        <v>2</v>
      </c>
      <c r="O2" t="s">
        <v>6</v>
      </c>
      <c r="P2" t="s">
        <v>7</v>
      </c>
      <c r="R2" s="8" t="s">
        <v>6</v>
      </c>
      <c r="S2" s="12" t="s">
        <v>7</v>
      </c>
      <c r="T2" s="12" t="s">
        <v>8</v>
      </c>
      <c r="U2" s="12" t="s">
        <v>9</v>
      </c>
      <c r="V2" s="13" t="s">
        <v>10</v>
      </c>
    </row>
    <row r="3" spans="2:24" ht="15" thickBot="1" x14ac:dyDescent="0.4">
      <c r="B3">
        <v>730</v>
      </c>
      <c r="C3">
        <v>8</v>
      </c>
      <c r="E3">
        <f>745-B3</f>
        <v>15</v>
      </c>
      <c r="H3" s="2">
        <v>730</v>
      </c>
      <c r="I3" s="3">
        <v>8</v>
      </c>
      <c r="J3" s="3">
        <f xml:space="preserve"> 745-H3</f>
        <v>15</v>
      </c>
      <c r="K3" s="3">
        <v>350</v>
      </c>
      <c r="L3" s="3">
        <v>637</v>
      </c>
      <c r="M3" s="3">
        <f t="shared" ref="M3:M12" si="0" xml:space="preserve"> 745-K3</f>
        <v>395</v>
      </c>
      <c r="O3" s="1">
        <v>0</v>
      </c>
      <c r="P3" s="1">
        <v>462</v>
      </c>
      <c r="R3" s="4" cm="1">
        <f t="array" ref="R3:S24">_xlfn._xlws.SORT(O3:P24)</f>
        <v>0</v>
      </c>
      <c r="S3" s="5">
        <v>462</v>
      </c>
      <c r="T3" s="5">
        <v>30</v>
      </c>
      <c r="U3" s="10">
        <f>S3/T3</f>
        <v>15.4</v>
      </c>
      <c r="V3" s="10">
        <f>X3/T3</f>
        <v>0.1308094458023239</v>
      </c>
      <c r="X3">
        <f>SQRT(U3)</f>
        <v>3.9242833740697169</v>
      </c>
    </row>
    <row r="4" spans="2:24" ht="15" thickBot="1" x14ac:dyDescent="0.4">
      <c r="B4">
        <v>710</v>
      </c>
      <c r="C4">
        <v>34</v>
      </c>
      <c r="E4">
        <f t="shared" ref="E4:E38" si="1">745-B4</f>
        <v>35</v>
      </c>
      <c r="H4" s="4">
        <v>710</v>
      </c>
      <c r="I4" s="5">
        <v>34</v>
      </c>
      <c r="J4" s="5">
        <f t="shared" ref="J4:J22" si="2" xml:space="preserve"> 745-H4</f>
        <v>35</v>
      </c>
      <c r="K4" s="5">
        <v>335</v>
      </c>
      <c r="L4" s="5">
        <v>665</v>
      </c>
      <c r="M4" s="5">
        <f t="shared" si="0"/>
        <v>410</v>
      </c>
      <c r="O4" s="1">
        <v>5</v>
      </c>
      <c r="P4" s="1">
        <v>472</v>
      </c>
      <c r="R4" s="4">
        <v>5</v>
      </c>
      <c r="S4" s="5">
        <v>472</v>
      </c>
      <c r="T4" s="5">
        <v>30</v>
      </c>
      <c r="U4" s="10">
        <f t="shared" ref="U4:U24" si="3">S4/T4</f>
        <v>15.733333333333333</v>
      </c>
      <c r="V4" s="10">
        <f>X4/T4</f>
        <v>0.13221755360572013</v>
      </c>
      <c r="X4">
        <f t="shared" ref="X4:X24" si="4">SQRT(U4)</f>
        <v>3.9665266081716042</v>
      </c>
    </row>
    <row r="5" spans="2:24" ht="15" thickBot="1" x14ac:dyDescent="0.4">
      <c r="B5">
        <v>690</v>
      </c>
      <c r="C5">
        <v>65</v>
      </c>
      <c r="E5">
        <f t="shared" si="1"/>
        <v>55</v>
      </c>
      <c r="H5" s="4">
        <v>690</v>
      </c>
      <c r="I5" s="5">
        <v>65</v>
      </c>
      <c r="J5" s="5">
        <f t="shared" si="2"/>
        <v>55</v>
      </c>
      <c r="K5" s="5">
        <v>320</v>
      </c>
      <c r="L5" s="5">
        <v>698</v>
      </c>
      <c r="M5" s="5">
        <f t="shared" si="0"/>
        <v>425</v>
      </c>
      <c r="O5" s="1">
        <v>10</v>
      </c>
      <c r="P5" s="1">
        <v>482</v>
      </c>
      <c r="R5" s="4">
        <v>10</v>
      </c>
      <c r="S5" s="5">
        <v>482</v>
      </c>
      <c r="T5" s="5">
        <v>30</v>
      </c>
      <c r="U5" s="10">
        <f t="shared" si="3"/>
        <v>16.066666666666666</v>
      </c>
      <c r="V5" s="10">
        <f>X5/T5</f>
        <v>0.13361082236051033</v>
      </c>
      <c r="X5">
        <f t="shared" si="4"/>
        <v>4.00832467081531</v>
      </c>
    </row>
    <row r="6" spans="2:24" ht="15" thickBot="1" x14ac:dyDescent="0.4">
      <c r="B6">
        <v>665</v>
      </c>
      <c r="C6">
        <v>100</v>
      </c>
      <c r="E6">
        <f t="shared" si="1"/>
        <v>80</v>
      </c>
      <c r="H6" s="4">
        <v>665</v>
      </c>
      <c r="I6" s="5">
        <v>100</v>
      </c>
      <c r="J6" s="5">
        <f t="shared" si="2"/>
        <v>80</v>
      </c>
      <c r="K6" s="5">
        <v>300</v>
      </c>
      <c r="L6" s="5">
        <v>737</v>
      </c>
      <c r="M6" s="5">
        <f t="shared" si="0"/>
        <v>445</v>
      </c>
      <c r="O6" s="1">
        <v>15</v>
      </c>
      <c r="P6" s="1">
        <v>482</v>
      </c>
      <c r="R6" s="4">
        <v>15</v>
      </c>
      <c r="S6" s="5">
        <v>482</v>
      </c>
      <c r="T6" s="5">
        <v>30</v>
      </c>
      <c r="U6" s="10">
        <f t="shared" si="3"/>
        <v>16.066666666666666</v>
      </c>
      <c r="V6" s="10">
        <f>X6/T6</f>
        <v>0.13361082236051033</v>
      </c>
      <c r="X6">
        <f t="shared" si="4"/>
        <v>4.00832467081531</v>
      </c>
    </row>
    <row r="7" spans="2:24" ht="15" thickBot="1" x14ac:dyDescent="0.4">
      <c r="B7">
        <v>650</v>
      </c>
      <c r="C7">
        <v>122</v>
      </c>
      <c r="E7">
        <f t="shared" si="1"/>
        <v>95</v>
      </c>
      <c r="H7" s="4">
        <v>650</v>
      </c>
      <c r="I7" s="5">
        <v>122</v>
      </c>
      <c r="J7" s="5">
        <f t="shared" si="2"/>
        <v>95</v>
      </c>
      <c r="K7" s="5">
        <v>280</v>
      </c>
      <c r="L7" s="5">
        <v>782</v>
      </c>
      <c r="M7" s="5">
        <f t="shared" si="0"/>
        <v>465</v>
      </c>
      <c r="O7" s="1">
        <v>20</v>
      </c>
      <c r="P7" s="1">
        <v>486</v>
      </c>
      <c r="R7" s="4">
        <v>20</v>
      </c>
      <c r="S7" s="5">
        <v>486</v>
      </c>
      <c r="T7" s="5">
        <v>30</v>
      </c>
      <c r="U7" s="10">
        <f t="shared" si="3"/>
        <v>16.2</v>
      </c>
      <c r="V7" s="10">
        <f>X7/T7</f>
        <v>0.13416407864998739</v>
      </c>
      <c r="X7">
        <f t="shared" si="4"/>
        <v>4.0249223594996213</v>
      </c>
    </row>
    <row r="8" spans="2:24" ht="15" thickBot="1" x14ac:dyDescent="0.4">
      <c r="B8">
        <v>630</v>
      </c>
      <c r="C8">
        <v>152</v>
      </c>
      <c r="E8">
        <f t="shared" si="1"/>
        <v>115</v>
      </c>
      <c r="H8" s="4">
        <v>630</v>
      </c>
      <c r="I8" s="5">
        <v>152</v>
      </c>
      <c r="J8" s="5">
        <f t="shared" si="2"/>
        <v>115</v>
      </c>
      <c r="K8" s="5">
        <v>260</v>
      </c>
      <c r="L8" s="5">
        <v>821</v>
      </c>
      <c r="M8" s="5">
        <f t="shared" si="0"/>
        <v>485</v>
      </c>
      <c r="O8" s="1">
        <v>25</v>
      </c>
      <c r="P8" s="1">
        <v>464</v>
      </c>
      <c r="R8" s="4">
        <v>25</v>
      </c>
      <c r="S8" s="5">
        <v>464</v>
      </c>
      <c r="T8" s="5">
        <v>30</v>
      </c>
      <c r="U8" s="10">
        <f t="shared" si="3"/>
        <v>15.466666666666667</v>
      </c>
      <c r="V8" s="10">
        <f>X8/T8</f>
        <v>0.13109227736668999</v>
      </c>
      <c r="X8">
        <f t="shared" si="4"/>
        <v>3.9327683210007001</v>
      </c>
    </row>
    <row r="9" spans="2:24" ht="15" thickBot="1" x14ac:dyDescent="0.4">
      <c r="B9">
        <v>610</v>
      </c>
      <c r="C9">
        <v>181</v>
      </c>
      <c r="E9">
        <f t="shared" si="1"/>
        <v>135</v>
      </c>
      <c r="H9" s="4">
        <v>610</v>
      </c>
      <c r="I9" s="5">
        <v>181</v>
      </c>
      <c r="J9" s="5">
        <f t="shared" si="2"/>
        <v>135</v>
      </c>
      <c r="K9" s="5">
        <v>240</v>
      </c>
      <c r="L9" s="5">
        <v>864</v>
      </c>
      <c r="M9" s="5">
        <f t="shared" si="0"/>
        <v>505</v>
      </c>
      <c r="O9" s="1">
        <v>30</v>
      </c>
      <c r="P9" s="1">
        <v>466</v>
      </c>
      <c r="R9" s="4">
        <v>30</v>
      </c>
      <c r="S9" s="5">
        <v>466</v>
      </c>
      <c r="T9" s="5">
        <v>30</v>
      </c>
      <c r="U9" s="10">
        <f t="shared" si="3"/>
        <v>15.533333333333333</v>
      </c>
      <c r="V9" s="10">
        <f>X9/T9</f>
        <v>0.13137450003428847</v>
      </c>
      <c r="X9">
        <f t="shared" si="4"/>
        <v>3.9412350010286539</v>
      </c>
    </row>
    <row r="10" spans="2:24" ht="15" thickBot="1" x14ac:dyDescent="0.4">
      <c r="B10">
        <v>590</v>
      </c>
      <c r="C10">
        <v>213</v>
      </c>
      <c r="E10">
        <f t="shared" si="1"/>
        <v>155</v>
      </c>
      <c r="H10" s="4">
        <v>590</v>
      </c>
      <c r="I10" s="5">
        <v>213</v>
      </c>
      <c r="J10" s="5">
        <f t="shared" si="2"/>
        <v>155</v>
      </c>
      <c r="K10" s="5">
        <v>220</v>
      </c>
      <c r="L10" s="5">
        <v>897</v>
      </c>
      <c r="M10" s="5">
        <f t="shared" si="0"/>
        <v>525</v>
      </c>
      <c r="O10" s="1">
        <v>35</v>
      </c>
      <c r="P10" s="1">
        <v>464</v>
      </c>
      <c r="R10" s="4">
        <v>35</v>
      </c>
      <c r="S10" s="5">
        <v>464</v>
      </c>
      <c r="T10" s="5">
        <v>30</v>
      </c>
      <c r="U10" s="10">
        <f t="shared" si="3"/>
        <v>15.466666666666667</v>
      </c>
      <c r="V10" s="10">
        <f>X10/T10</f>
        <v>0.13109227736668999</v>
      </c>
      <c r="X10">
        <f t="shared" si="4"/>
        <v>3.9327683210007001</v>
      </c>
    </row>
    <row r="11" spans="2:24" ht="15" thickBot="1" x14ac:dyDescent="0.4">
      <c r="B11">
        <v>570</v>
      </c>
      <c r="C11">
        <v>245</v>
      </c>
      <c r="E11">
        <f t="shared" si="1"/>
        <v>175</v>
      </c>
      <c r="H11" s="4">
        <v>570</v>
      </c>
      <c r="I11" s="5">
        <v>245</v>
      </c>
      <c r="J11" s="5">
        <f t="shared" si="2"/>
        <v>175</v>
      </c>
      <c r="K11" s="5">
        <v>195</v>
      </c>
      <c r="L11" s="5">
        <v>940</v>
      </c>
      <c r="M11" s="5">
        <f t="shared" si="0"/>
        <v>550</v>
      </c>
      <c r="O11" s="1">
        <v>40</v>
      </c>
      <c r="P11" s="1">
        <v>460</v>
      </c>
      <c r="R11" s="4">
        <v>40</v>
      </c>
      <c r="S11" s="5">
        <v>460</v>
      </c>
      <c r="T11" s="5">
        <v>30</v>
      </c>
      <c r="U11" s="10">
        <f t="shared" si="3"/>
        <v>15.333333333333334</v>
      </c>
      <c r="V11" s="10">
        <f>X11/T11</f>
        <v>0.13052600138300813</v>
      </c>
      <c r="X11">
        <f t="shared" si="4"/>
        <v>3.9157800414902435</v>
      </c>
    </row>
    <row r="12" spans="2:24" ht="15" thickBot="1" x14ac:dyDescent="0.4">
      <c r="B12">
        <v>550</v>
      </c>
      <c r="C12">
        <v>279</v>
      </c>
      <c r="E12">
        <f t="shared" si="1"/>
        <v>195</v>
      </c>
      <c r="H12" s="4">
        <v>550</v>
      </c>
      <c r="I12" s="5">
        <v>279</v>
      </c>
      <c r="J12" s="5">
        <f t="shared" si="2"/>
        <v>195</v>
      </c>
      <c r="K12" s="5">
        <v>175</v>
      </c>
      <c r="L12" s="5">
        <v>958</v>
      </c>
      <c r="M12" s="5">
        <f t="shared" si="0"/>
        <v>570</v>
      </c>
      <c r="O12" s="1">
        <v>45</v>
      </c>
      <c r="P12" s="1">
        <v>434</v>
      </c>
      <c r="R12" s="4">
        <v>45</v>
      </c>
      <c r="S12" s="5">
        <v>434</v>
      </c>
      <c r="T12" s="5">
        <v>30</v>
      </c>
      <c r="U12" s="10">
        <f t="shared" si="3"/>
        <v>14.466666666666667</v>
      </c>
      <c r="V12" s="10">
        <f>X12/T12</f>
        <v>0.12678357178307478</v>
      </c>
      <c r="X12">
        <f t="shared" si="4"/>
        <v>3.8035071534922431</v>
      </c>
    </row>
    <row r="13" spans="2:24" ht="15" thickBot="1" x14ac:dyDescent="0.4">
      <c r="B13">
        <v>525</v>
      </c>
      <c r="C13">
        <v>317</v>
      </c>
      <c r="E13">
        <f t="shared" si="1"/>
        <v>220</v>
      </c>
      <c r="H13" s="4">
        <v>525</v>
      </c>
      <c r="I13" s="5">
        <v>317</v>
      </c>
      <c r="J13" s="5">
        <f t="shared" si="2"/>
        <v>220</v>
      </c>
      <c r="K13" s="5">
        <v>150</v>
      </c>
      <c r="L13" s="5">
        <v>967</v>
      </c>
      <c r="M13" s="5">
        <f>745-K13</f>
        <v>595</v>
      </c>
      <c r="O13" s="1">
        <v>50</v>
      </c>
      <c r="P13" s="1">
        <v>424.5</v>
      </c>
      <c r="R13" s="4">
        <v>50</v>
      </c>
      <c r="S13" s="9">
        <v>424.5</v>
      </c>
      <c r="T13" s="5">
        <v>30</v>
      </c>
      <c r="U13" s="10">
        <f t="shared" si="3"/>
        <v>14.15</v>
      </c>
      <c r="V13" s="10">
        <f>X13/T13</f>
        <v>0.12538828582536019</v>
      </c>
      <c r="X13">
        <f t="shared" si="4"/>
        <v>3.7616485747608057</v>
      </c>
    </row>
    <row r="14" spans="2:24" ht="15" thickBot="1" x14ac:dyDescent="0.4">
      <c r="B14">
        <v>510</v>
      </c>
      <c r="C14">
        <v>346</v>
      </c>
      <c r="E14">
        <f t="shared" si="1"/>
        <v>235</v>
      </c>
      <c r="H14" s="4">
        <v>510</v>
      </c>
      <c r="I14" s="5">
        <v>346</v>
      </c>
      <c r="J14" s="5">
        <f t="shared" si="2"/>
        <v>235</v>
      </c>
      <c r="K14" s="5">
        <v>130</v>
      </c>
      <c r="L14" s="5">
        <v>966</v>
      </c>
      <c r="M14" s="5">
        <f t="shared" ref="M14:M22" si="5">745-K14</f>
        <v>615</v>
      </c>
      <c r="O14" s="1">
        <v>55</v>
      </c>
      <c r="P14" s="1">
        <v>430</v>
      </c>
      <c r="R14" s="4">
        <v>55</v>
      </c>
      <c r="S14" s="5">
        <v>430</v>
      </c>
      <c r="T14" s="5">
        <v>30</v>
      </c>
      <c r="U14" s="10">
        <f t="shared" si="3"/>
        <v>14.333333333333334</v>
      </c>
      <c r="V14" s="10">
        <f>X14/T14</f>
        <v>0.12619796324000607</v>
      </c>
      <c r="X14">
        <f t="shared" si="4"/>
        <v>3.7859388972001824</v>
      </c>
    </row>
    <row r="15" spans="2:24" ht="15" thickBot="1" x14ac:dyDescent="0.4">
      <c r="B15">
        <v>490</v>
      </c>
      <c r="C15">
        <v>378</v>
      </c>
      <c r="E15">
        <f t="shared" si="1"/>
        <v>255</v>
      </c>
      <c r="H15" s="4">
        <v>490</v>
      </c>
      <c r="I15" s="5">
        <v>378</v>
      </c>
      <c r="J15" s="5">
        <f t="shared" si="2"/>
        <v>255</v>
      </c>
      <c r="K15" s="5">
        <v>115</v>
      </c>
      <c r="L15" s="5">
        <v>964</v>
      </c>
      <c r="M15" s="5">
        <f t="shared" si="5"/>
        <v>630</v>
      </c>
      <c r="O15" s="1">
        <v>60</v>
      </c>
      <c r="P15" s="1">
        <v>426</v>
      </c>
      <c r="R15" s="4">
        <v>60</v>
      </c>
      <c r="S15" s="5">
        <v>426</v>
      </c>
      <c r="T15" s="5">
        <v>30</v>
      </c>
      <c r="U15" s="10">
        <f t="shared" si="3"/>
        <v>14.2</v>
      </c>
      <c r="V15" s="10">
        <f>X15/T15</f>
        <v>0.12560962454277849</v>
      </c>
      <c r="X15">
        <f t="shared" si="4"/>
        <v>3.7682887362833544</v>
      </c>
    </row>
    <row r="16" spans="2:24" ht="15" thickBot="1" x14ac:dyDescent="0.4">
      <c r="B16">
        <v>470</v>
      </c>
      <c r="C16">
        <v>414</v>
      </c>
      <c r="E16">
        <f t="shared" si="1"/>
        <v>275</v>
      </c>
      <c r="H16" s="4">
        <v>470</v>
      </c>
      <c r="I16" s="5">
        <v>414</v>
      </c>
      <c r="J16" s="5">
        <f t="shared" si="2"/>
        <v>275</v>
      </c>
      <c r="K16" s="5">
        <v>100</v>
      </c>
      <c r="L16" s="5">
        <v>961</v>
      </c>
      <c r="M16" s="5">
        <f t="shared" si="5"/>
        <v>645</v>
      </c>
      <c r="O16" s="1">
        <v>65</v>
      </c>
      <c r="P16" s="1">
        <v>424</v>
      </c>
      <c r="R16" s="4">
        <v>65</v>
      </c>
      <c r="S16" s="5">
        <v>424</v>
      </c>
      <c r="T16" s="5">
        <v>30</v>
      </c>
      <c r="U16" s="10">
        <f t="shared" si="3"/>
        <v>14.133333333333333</v>
      </c>
      <c r="V16" s="10">
        <f>X16/T16</f>
        <v>0.1253144193766372</v>
      </c>
      <c r="X16">
        <f t="shared" si="4"/>
        <v>3.7594325812991158</v>
      </c>
    </row>
    <row r="17" spans="2:24" ht="15" thickBot="1" x14ac:dyDescent="0.4">
      <c r="B17">
        <v>450</v>
      </c>
      <c r="C17">
        <v>449</v>
      </c>
      <c r="E17">
        <f t="shared" si="1"/>
        <v>295</v>
      </c>
      <c r="H17" s="4">
        <v>450</v>
      </c>
      <c r="I17" s="5">
        <v>449</v>
      </c>
      <c r="J17" s="5">
        <f t="shared" si="2"/>
        <v>295</v>
      </c>
      <c r="K17" s="5">
        <v>85</v>
      </c>
      <c r="L17" s="5">
        <v>951</v>
      </c>
      <c r="M17" s="5">
        <f t="shared" si="5"/>
        <v>660</v>
      </c>
      <c r="O17" s="1">
        <v>70</v>
      </c>
      <c r="P17" s="1">
        <v>373.5</v>
      </c>
      <c r="R17" s="4">
        <v>70</v>
      </c>
      <c r="S17" s="9">
        <v>373.5</v>
      </c>
      <c r="T17" s="5">
        <v>30</v>
      </c>
      <c r="U17" s="10">
        <f t="shared" si="3"/>
        <v>12.45</v>
      </c>
      <c r="V17" s="10">
        <f>X17/T17</f>
        <v>0.11761519176251567</v>
      </c>
      <c r="X17">
        <f t="shared" si="4"/>
        <v>3.5284557528754701</v>
      </c>
    </row>
    <row r="18" spans="2:24" ht="15" thickBot="1" x14ac:dyDescent="0.4">
      <c r="B18">
        <v>430</v>
      </c>
      <c r="C18">
        <v>484</v>
      </c>
      <c r="E18">
        <f t="shared" si="1"/>
        <v>315</v>
      </c>
      <c r="H18" s="4">
        <v>430</v>
      </c>
      <c r="I18" s="5">
        <v>484</v>
      </c>
      <c r="J18" s="5">
        <f t="shared" si="2"/>
        <v>315</v>
      </c>
      <c r="K18" s="5">
        <v>70</v>
      </c>
      <c r="L18" s="5">
        <v>953</v>
      </c>
      <c r="M18" s="5">
        <f t="shared" si="5"/>
        <v>675</v>
      </c>
      <c r="O18" s="1">
        <v>75</v>
      </c>
      <c r="P18" s="1">
        <v>361.33333329999999</v>
      </c>
      <c r="R18" s="4">
        <v>75</v>
      </c>
      <c r="S18" s="9">
        <v>361.33333329999999</v>
      </c>
      <c r="T18" s="5">
        <v>30</v>
      </c>
      <c r="U18" s="10">
        <f t="shared" si="3"/>
        <v>12.044444443333333</v>
      </c>
      <c r="V18" s="10">
        <f>X18/T18</f>
        <v>0.11568368963751177</v>
      </c>
      <c r="X18">
        <f t="shared" si="4"/>
        <v>3.4705106891253532</v>
      </c>
    </row>
    <row r="19" spans="2:24" ht="15" thickBot="1" x14ac:dyDescent="0.4">
      <c r="B19">
        <v>410</v>
      </c>
      <c r="C19">
        <v>522</v>
      </c>
      <c r="E19">
        <f t="shared" si="1"/>
        <v>335</v>
      </c>
      <c r="H19" s="4">
        <v>410</v>
      </c>
      <c r="I19" s="5">
        <v>522</v>
      </c>
      <c r="J19" s="5">
        <f t="shared" si="2"/>
        <v>335</v>
      </c>
      <c r="K19" s="5">
        <v>50</v>
      </c>
      <c r="L19" s="5">
        <v>949</v>
      </c>
      <c r="M19" s="5">
        <f t="shared" si="5"/>
        <v>695</v>
      </c>
      <c r="O19" s="1">
        <v>80</v>
      </c>
      <c r="P19" s="1">
        <v>276.5</v>
      </c>
      <c r="R19" s="4">
        <v>80</v>
      </c>
      <c r="S19" s="9">
        <v>276.5</v>
      </c>
      <c r="T19" s="5">
        <v>30</v>
      </c>
      <c r="U19" s="10">
        <f t="shared" si="3"/>
        <v>9.2166666666666668</v>
      </c>
      <c r="V19" s="10">
        <f>X19/T19</f>
        <v>0.10119654510278867</v>
      </c>
      <c r="X19">
        <f t="shared" si="4"/>
        <v>3.0358963530836598</v>
      </c>
    </row>
    <row r="20" spans="2:24" ht="15" thickBot="1" x14ac:dyDescent="0.4">
      <c r="B20">
        <v>390</v>
      </c>
      <c r="C20">
        <v>559</v>
      </c>
      <c r="E20">
        <f t="shared" si="1"/>
        <v>355</v>
      </c>
      <c r="H20" s="4">
        <v>390</v>
      </c>
      <c r="I20" s="5">
        <v>559</v>
      </c>
      <c r="J20" s="5">
        <f t="shared" si="2"/>
        <v>355</v>
      </c>
      <c r="K20" s="5">
        <v>35</v>
      </c>
      <c r="L20" s="5">
        <v>946</v>
      </c>
      <c r="M20" s="5">
        <f t="shared" si="5"/>
        <v>710</v>
      </c>
      <c r="O20" s="1">
        <v>85</v>
      </c>
      <c r="P20" s="1">
        <v>147</v>
      </c>
      <c r="R20" s="4">
        <v>85</v>
      </c>
      <c r="S20" s="5">
        <v>147</v>
      </c>
      <c r="T20" s="5">
        <v>30</v>
      </c>
      <c r="U20" s="10">
        <f t="shared" si="3"/>
        <v>4.9000000000000004</v>
      </c>
      <c r="V20" s="10">
        <f>X20/T20</f>
        <v>7.3786478737262184E-2</v>
      </c>
      <c r="X20">
        <f t="shared" si="4"/>
        <v>2.2135943621178655</v>
      </c>
    </row>
    <row r="21" spans="2:24" ht="15" thickBot="1" x14ac:dyDescent="0.4">
      <c r="B21">
        <v>370</v>
      </c>
      <c r="C21">
        <v>593</v>
      </c>
      <c r="E21">
        <f t="shared" si="1"/>
        <v>375</v>
      </c>
      <c r="H21" s="4">
        <v>370</v>
      </c>
      <c r="I21" s="5">
        <v>593</v>
      </c>
      <c r="J21" s="5">
        <f t="shared" si="2"/>
        <v>375</v>
      </c>
      <c r="K21" s="5">
        <v>20</v>
      </c>
      <c r="L21" s="5">
        <v>940</v>
      </c>
      <c r="M21" s="5">
        <f t="shared" si="5"/>
        <v>725</v>
      </c>
      <c r="O21" s="1">
        <v>90</v>
      </c>
      <c r="P21" s="1">
        <v>60</v>
      </c>
      <c r="R21" s="4">
        <v>87.5</v>
      </c>
      <c r="S21" s="5">
        <v>115</v>
      </c>
      <c r="T21" s="5">
        <v>30</v>
      </c>
      <c r="U21" s="10">
        <f t="shared" si="3"/>
        <v>3.8333333333333335</v>
      </c>
      <c r="V21" s="10">
        <f>X21/T21</f>
        <v>6.5263000691504064E-2</v>
      </c>
      <c r="X21">
        <f t="shared" si="4"/>
        <v>1.9578900207451218</v>
      </c>
    </row>
    <row r="22" spans="2:24" ht="15" thickBot="1" x14ac:dyDescent="0.4">
      <c r="B22">
        <v>300</v>
      </c>
      <c r="C22">
        <v>740</v>
      </c>
      <c r="E22">
        <f t="shared" si="1"/>
        <v>445</v>
      </c>
      <c r="H22" s="6">
        <v>365</v>
      </c>
      <c r="I22" s="7">
        <v>609</v>
      </c>
      <c r="J22" s="7">
        <f t="shared" si="2"/>
        <v>380</v>
      </c>
      <c r="K22" s="7">
        <v>0</v>
      </c>
      <c r="L22" s="7">
        <v>932</v>
      </c>
      <c r="M22" s="7">
        <f t="shared" si="5"/>
        <v>745</v>
      </c>
      <c r="O22" s="1">
        <v>95</v>
      </c>
      <c r="P22" s="1">
        <v>15</v>
      </c>
      <c r="R22" s="4">
        <v>90</v>
      </c>
      <c r="S22" s="5">
        <v>60</v>
      </c>
      <c r="T22" s="5">
        <v>30</v>
      </c>
      <c r="U22" s="10">
        <f t="shared" si="3"/>
        <v>2</v>
      </c>
      <c r="V22" s="10">
        <f>X22/T22</f>
        <v>4.7140452079103175E-2</v>
      </c>
      <c r="X22">
        <f t="shared" si="4"/>
        <v>1.4142135623730951</v>
      </c>
    </row>
    <row r="23" spans="2:24" ht="15" thickBot="1" x14ac:dyDescent="0.4">
      <c r="B23">
        <v>280</v>
      </c>
      <c r="C23">
        <v>782</v>
      </c>
      <c r="E23">
        <f t="shared" si="1"/>
        <v>465</v>
      </c>
      <c r="O23" s="1">
        <v>100</v>
      </c>
      <c r="P23" s="1">
        <v>13</v>
      </c>
      <c r="R23" s="4">
        <v>95</v>
      </c>
      <c r="S23" s="5">
        <v>15</v>
      </c>
      <c r="T23" s="5">
        <v>30</v>
      </c>
      <c r="U23" s="10">
        <f t="shared" si="3"/>
        <v>0.5</v>
      </c>
      <c r="V23" s="10">
        <f>X23/T23</f>
        <v>2.3570226039551587E-2</v>
      </c>
      <c r="X23">
        <f t="shared" si="4"/>
        <v>0.70710678118654757</v>
      </c>
    </row>
    <row r="24" spans="2:24" ht="15" thickBot="1" x14ac:dyDescent="0.4">
      <c r="B24">
        <v>260</v>
      </c>
      <c r="C24">
        <v>821</v>
      </c>
      <c r="E24">
        <f t="shared" si="1"/>
        <v>485</v>
      </c>
      <c r="O24" s="1">
        <v>87.5</v>
      </c>
      <c r="P24" s="1">
        <v>115</v>
      </c>
      <c r="R24" s="6">
        <v>100</v>
      </c>
      <c r="S24" s="7">
        <v>13</v>
      </c>
      <c r="T24" s="7">
        <v>30</v>
      </c>
      <c r="U24" s="11">
        <f t="shared" si="3"/>
        <v>0.43333333333333335</v>
      </c>
      <c r="V24" s="11">
        <f>X24/T24</f>
        <v>2.1942686286812778E-2</v>
      </c>
      <c r="X24">
        <f t="shared" si="4"/>
        <v>0.65828058860438332</v>
      </c>
    </row>
    <row r="25" spans="2:24" x14ac:dyDescent="0.35">
      <c r="B25">
        <v>240</v>
      </c>
      <c r="C25">
        <v>864</v>
      </c>
      <c r="E25">
        <f t="shared" si="1"/>
        <v>505</v>
      </c>
    </row>
    <row r="26" spans="2:24" x14ac:dyDescent="0.35">
      <c r="B26">
        <v>220</v>
      </c>
      <c r="C26">
        <v>897</v>
      </c>
      <c r="E26">
        <f t="shared" si="1"/>
        <v>525</v>
      </c>
      <c r="I26" s="8" t="s">
        <v>1</v>
      </c>
      <c r="J26" s="3" t="s">
        <v>2</v>
      </c>
      <c r="K26" s="3" t="s">
        <v>1</v>
      </c>
      <c r="L26" s="3" t="s">
        <v>2</v>
      </c>
    </row>
    <row r="27" spans="2:24" x14ac:dyDescent="0.35">
      <c r="B27">
        <v>195</v>
      </c>
      <c r="C27">
        <v>940</v>
      </c>
      <c r="E27">
        <f t="shared" si="1"/>
        <v>550</v>
      </c>
      <c r="I27" s="2">
        <v>8</v>
      </c>
      <c r="J27" s="3">
        <f>J3</f>
        <v>15</v>
      </c>
      <c r="K27" s="3">
        <v>637</v>
      </c>
      <c r="L27" s="3">
        <f>M3</f>
        <v>395</v>
      </c>
    </row>
    <row r="28" spans="2:24" x14ac:dyDescent="0.35">
      <c r="B28">
        <v>175</v>
      </c>
      <c r="C28">
        <v>958</v>
      </c>
      <c r="E28">
        <f t="shared" si="1"/>
        <v>570</v>
      </c>
      <c r="I28" s="4">
        <v>34</v>
      </c>
      <c r="J28" s="5">
        <f t="shared" ref="J28:J46" si="6">J4</f>
        <v>35</v>
      </c>
      <c r="K28" s="5">
        <v>665</v>
      </c>
      <c r="L28" s="5">
        <f t="shared" ref="L28:L46" si="7">M4</f>
        <v>410</v>
      </c>
    </row>
    <row r="29" spans="2:24" x14ac:dyDescent="0.35">
      <c r="B29">
        <v>150</v>
      </c>
      <c r="C29">
        <v>967</v>
      </c>
      <c r="E29">
        <f t="shared" si="1"/>
        <v>595</v>
      </c>
      <c r="I29" s="4">
        <v>65</v>
      </c>
      <c r="J29" s="5">
        <f t="shared" si="6"/>
        <v>55</v>
      </c>
      <c r="K29" s="5">
        <v>698</v>
      </c>
      <c r="L29" s="5">
        <f t="shared" si="7"/>
        <v>425</v>
      </c>
    </row>
    <row r="30" spans="2:24" x14ac:dyDescent="0.35">
      <c r="B30">
        <v>130</v>
      </c>
      <c r="C30">
        <v>966</v>
      </c>
      <c r="E30">
        <f t="shared" si="1"/>
        <v>615</v>
      </c>
      <c r="I30" s="4">
        <v>100</v>
      </c>
      <c r="J30" s="5">
        <f t="shared" si="6"/>
        <v>80</v>
      </c>
      <c r="K30" s="5">
        <v>737</v>
      </c>
      <c r="L30" s="5">
        <f t="shared" si="7"/>
        <v>445</v>
      </c>
    </row>
    <row r="31" spans="2:24" x14ac:dyDescent="0.35">
      <c r="B31">
        <v>115</v>
      </c>
      <c r="C31">
        <v>964</v>
      </c>
      <c r="E31">
        <f t="shared" si="1"/>
        <v>630</v>
      </c>
      <c r="I31" s="4">
        <v>122</v>
      </c>
      <c r="J31" s="5">
        <f t="shared" si="6"/>
        <v>95</v>
      </c>
      <c r="K31" s="5">
        <v>782</v>
      </c>
      <c r="L31" s="5">
        <f t="shared" si="7"/>
        <v>465</v>
      </c>
    </row>
    <row r="32" spans="2:24" x14ac:dyDescent="0.35">
      <c r="B32">
        <v>100</v>
      </c>
      <c r="C32">
        <v>961</v>
      </c>
      <c r="E32">
        <f t="shared" si="1"/>
        <v>645</v>
      </c>
      <c r="I32" s="4">
        <v>152</v>
      </c>
      <c r="J32" s="5">
        <f t="shared" si="6"/>
        <v>115</v>
      </c>
      <c r="K32" s="5">
        <v>821</v>
      </c>
      <c r="L32" s="5">
        <f t="shared" si="7"/>
        <v>485</v>
      </c>
    </row>
    <row r="33" spans="2:12" x14ac:dyDescent="0.35">
      <c r="B33">
        <v>85</v>
      </c>
      <c r="C33">
        <v>951</v>
      </c>
      <c r="E33">
        <f t="shared" si="1"/>
        <v>660</v>
      </c>
      <c r="I33" s="4">
        <v>181</v>
      </c>
      <c r="J33" s="5">
        <f t="shared" si="6"/>
        <v>135</v>
      </c>
      <c r="K33" s="5">
        <v>864</v>
      </c>
      <c r="L33" s="5">
        <f t="shared" si="7"/>
        <v>505</v>
      </c>
    </row>
    <row r="34" spans="2:12" x14ac:dyDescent="0.35">
      <c r="B34">
        <v>70</v>
      </c>
      <c r="C34">
        <v>953</v>
      </c>
      <c r="E34">
        <f t="shared" si="1"/>
        <v>675</v>
      </c>
      <c r="I34" s="4">
        <v>213</v>
      </c>
      <c r="J34" s="5">
        <f t="shared" si="6"/>
        <v>155</v>
      </c>
      <c r="K34" s="5">
        <v>897</v>
      </c>
      <c r="L34" s="5">
        <f t="shared" si="7"/>
        <v>525</v>
      </c>
    </row>
    <row r="35" spans="2:12" x14ac:dyDescent="0.35">
      <c r="B35">
        <v>50</v>
      </c>
      <c r="C35">
        <v>949</v>
      </c>
      <c r="E35">
        <f t="shared" si="1"/>
        <v>695</v>
      </c>
      <c r="I35" s="4">
        <v>245</v>
      </c>
      <c r="J35" s="5">
        <f t="shared" si="6"/>
        <v>175</v>
      </c>
      <c r="K35" s="5">
        <v>940</v>
      </c>
      <c r="L35" s="5">
        <f t="shared" si="7"/>
        <v>550</v>
      </c>
    </row>
    <row r="36" spans="2:12" x14ac:dyDescent="0.35">
      <c r="B36">
        <v>35</v>
      </c>
      <c r="C36">
        <v>946</v>
      </c>
      <c r="E36">
        <f t="shared" si="1"/>
        <v>710</v>
      </c>
      <c r="I36" s="4">
        <v>279</v>
      </c>
      <c r="J36" s="5">
        <f t="shared" si="6"/>
        <v>195</v>
      </c>
      <c r="K36" s="5">
        <v>958</v>
      </c>
      <c r="L36" s="5">
        <f t="shared" si="7"/>
        <v>570</v>
      </c>
    </row>
    <row r="37" spans="2:12" x14ac:dyDescent="0.35">
      <c r="B37">
        <v>20</v>
      </c>
      <c r="C37">
        <v>940</v>
      </c>
      <c r="E37">
        <f t="shared" si="1"/>
        <v>725</v>
      </c>
      <c r="I37" s="4">
        <v>317</v>
      </c>
      <c r="J37" s="5">
        <f t="shared" si="6"/>
        <v>220</v>
      </c>
      <c r="K37" s="5">
        <v>967</v>
      </c>
      <c r="L37" s="5">
        <f t="shared" si="7"/>
        <v>595</v>
      </c>
    </row>
    <row r="38" spans="2:12" x14ac:dyDescent="0.35">
      <c r="B38">
        <v>0</v>
      </c>
      <c r="C38">
        <v>932</v>
      </c>
      <c r="E38">
        <f t="shared" si="1"/>
        <v>745</v>
      </c>
      <c r="I38" s="4">
        <v>346</v>
      </c>
      <c r="J38" s="5">
        <f t="shared" si="6"/>
        <v>235</v>
      </c>
      <c r="K38" s="5">
        <v>966</v>
      </c>
      <c r="L38" s="5">
        <f t="shared" si="7"/>
        <v>615</v>
      </c>
    </row>
    <row r="39" spans="2:12" x14ac:dyDescent="0.35">
      <c r="I39" s="4">
        <v>378</v>
      </c>
      <c r="J39" s="5">
        <f t="shared" si="6"/>
        <v>255</v>
      </c>
      <c r="K39" s="5">
        <v>964</v>
      </c>
      <c r="L39" s="5">
        <f t="shared" si="7"/>
        <v>630</v>
      </c>
    </row>
    <row r="40" spans="2:12" x14ac:dyDescent="0.35">
      <c r="I40" s="4">
        <v>414</v>
      </c>
      <c r="J40" s="5">
        <f t="shared" si="6"/>
        <v>275</v>
      </c>
      <c r="K40" s="5">
        <v>961</v>
      </c>
      <c r="L40" s="5">
        <f t="shared" si="7"/>
        <v>645</v>
      </c>
    </row>
    <row r="41" spans="2:12" x14ac:dyDescent="0.35">
      <c r="I41" s="4">
        <v>449</v>
      </c>
      <c r="J41" s="5">
        <f t="shared" si="6"/>
        <v>295</v>
      </c>
      <c r="K41" s="5">
        <v>951</v>
      </c>
      <c r="L41" s="5">
        <f t="shared" si="7"/>
        <v>660</v>
      </c>
    </row>
    <row r="42" spans="2:12" x14ac:dyDescent="0.35">
      <c r="I42" s="4">
        <v>484</v>
      </c>
      <c r="J42" s="5">
        <f t="shared" si="6"/>
        <v>315</v>
      </c>
      <c r="K42" s="5">
        <v>953</v>
      </c>
      <c r="L42" s="5">
        <f t="shared" si="7"/>
        <v>675</v>
      </c>
    </row>
    <row r="43" spans="2:12" x14ac:dyDescent="0.35">
      <c r="B43" t="s">
        <v>3</v>
      </c>
      <c r="C43" t="s">
        <v>4</v>
      </c>
      <c r="D43" t="s">
        <v>5</v>
      </c>
      <c r="I43" s="4">
        <v>522</v>
      </c>
      <c r="J43" s="5">
        <f t="shared" si="6"/>
        <v>335</v>
      </c>
      <c r="K43" s="5">
        <v>949</v>
      </c>
      <c r="L43" s="5">
        <f t="shared" si="7"/>
        <v>695</v>
      </c>
    </row>
    <row r="44" spans="2:12" x14ac:dyDescent="0.35">
      <c r="B44">
        <v>22</v>
      </c>
      <c r="C44">
        <v>922</v>
      </c>
      <c r="D44">
        <v>745</v>
      </c>
      <c r="I44" s="4">
        <v>559</v>
      </c>
      <c r="J44" s="5">
        <f t="shared" si="6"/>
        <v>355</v>
      </c>
      <c r="K44" s="5">
        <v>946</v>
      </c>
      <c r="L44" s="5">
        <f t="shared" si="7"/>
        <v>710</v>
      </c>
    </row>
    <row r="45" spans="2:12" x14ac:dyDescent="0.35">
      <c r="I45" s="4">
        <v>593</v>
      </c>
      <c r="J45" s="5">
        <f t="shared" si="6"/>
        <v>375</v>
      </c>
      <c r="K45" s="5">
        <v>940</v>
      </c>
      <c r="L45" s="5">
        <f t="shared" si="7"/>
        <v>725</v>
      </c>
    </row>
    <row r="46" spans="2:12" x14ac:dyDescent="0.35">
      <c r="I46" s="6">
        <v>609</v>
      </c>
      <c r="J46" s="7">
        <f>J22</f>
        <v>380</v>
      </c>
      <c r="K46" s="7">
        <v>932</v>
      </c>
      <c r="L46" s="7">
        <f t="shared" si="7"/>
        <v>745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gfzxfkudyce hcygcukzdyvaf</dc:creator>
  <cp:lastModifiedBy>gfzxfkudyce hcygcukzdyvaf</cp:lastModifiedBy>
  <dcterms:created xsi:type="dcterms:W3CDTF">2022-09-01T11:43:19Z</dcterms:created>
  <dcterms:modified xsi:type="dcterms:W3CDTF">2022-09-28T21:26:30Z</dcterms:modified>
</cp:coreProperties>
</file>