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Sheet1!$A$1:$E$87</definedName>
    <definedName function="false" hidden="true" localSheetId="0" name="_xlnm._FilterDatabase" vbProcedure="false">Sheet1!$D$1:$D$118</definedName>
    <definedName function="false" hidden="false" localSheetId="1" name="_xlnm.Print_Area" vbProcedure="false">Sheet2!$A$1:$E$23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<sst xmlns="http://schemas.openxmlformats.org/spreadsheetml/2006/main" count="813" uniqueCount="260">
  <si>
    <t xml:space="preserve">NAME</t>
  </si>
  <si>
    <t xml:space="preserve">CODE</t>
  </si>
  <si>
    <t xml:space="preserve">RANK</t>
  </si>
  <si>
    <t xml:space="preserve">SPONSER CODE</t>
  </si>
  <si>
    <t xml:space="preserve">SPONSER NAME</t>
  </si>
  <si>
    <t xml:space="preserve">Phone No.</t>
  </si>
  <si>
    <t xml:space="preserve">DOB</t>
  </si>
  <si>
    <t xml:space="preserve">Vijay Kumar Rai</t>
  </si>
  <si>
    <t xml:space="preserve">DMPL1000110</t>
  </si>
  <si>
    <t xml:space="preserve">BDM</t>
  </si>
  <si>
    <t xml:space="preserve">DMPL1000105</t>
  </si>
  <si>
    <t xml:space="preserve">Raushan Kumar</t>
  </si>
  <si>
    <t xml:space="preserve">Ramanand Das</t>
  </si>
  <si>
    <t xml:space="preserve">DMPL1000109</t>
  </si>
  <si>
    <t xml:space="preserve">Kamlesh Singh</t>
  </si>
  <si>
    <t xml:space="preserve">DMPL1000108</t>
  </si>
  <si>
    <t xml:space="preserve">SBDMIII</t>
  </si>
  <si>
    <t xml:space="preserve">DMPL1000102</t>
  </si>
  <si>
    <t xml:space="preserve">Ramashankar Pal</t>
  </si>
  <si>
    <t xml:space="preserve">Rina Devi</t>
  </si>
  <si>
    <t xml:space="preserve">DMPL1000107</t>
  </si>
  <si>
    <t xml:space="preserve">SBDMII</t>
  </si>
  <si>
    <t xml:space="preserve">Munni Singh</t>
  </si>
  <si>
    <t xml:space="preserve">DMPL1000106</t>
  </si>
  <si>
    <t xml:space="preserve">SBDMI</t>
  </si>
  <si>
    <t xml:space="preserve">DMPL1000104</t>
  </si>
  <si>
    <t xml:space="preserve">Raj Kumar</t>
  </si>
  <si>
    <t xml:space="preserve">Vidya Sagar Yadav</t>
  </si>
  <si>
    <t xml:space="preserve">DMPL1000103</t>
  </si>
  <si>
    <t xml:space="preserve">Someshwar Rai</t>
  </si>
  <si>
    <t xml:space="preserve">DMPL1000101</t>
  </si>
  <si>
    <t xml:space="preserve">SBDMV</t>
  </si>
  <si>
    <t xml:space="preserve">DMPL999999</t>
  </si>
  <si>
    <t xml:space="preserve">Company</t>
  </si>
  <si>
    <t xml:space="preserve">Rama Shankar Pal</t>
  </si>
  <si>
    <t xml:space="preserve">SBDMIV</t>
  </si>
  <si>
    <t xml:space="preserve">Someshswar Rai</t>
  </si>
  <si>
    <t xml:space="preserve">Suresh Pasad Sah</t>
  </si>
  <si>
    <t xml:space="preserve">DMPL1000130</t>
  </si>
  <si>
    <t xml:space="preserve">Ayush Kumar</t>
  </si>
  <si>
    <t xml:space="preserve">DMPL1000131</t>
  </si>
  <si>
    <t xml:space="preserve">Rizwana Parbeen</t>
  </si>
  <si>
    <t xml:space="preserve">DMPL1000132</t>
  </si>
  <si>
    <t xml:space="preserve">Binita Devi</t>
  </si>
  <si>
    <t xml:space="preserve">DMPL1000136</t>
  </si>
  <si>
    <t xml:space="preserve">Subhash Kumar Yadav</t>
  </si>
  <si>
    <t xml:space="preserve">DMPL1000137</t>
  </si>
  <si>
    <t xml:space="preserve">Shobha Kumari</t>
  </si>
  <si>
    <t xml:space="preserve">DMPL1000138</t>
  </si>
  <si>
    <t xml:space="preserve">Kavita Devi</t>
  </si>
  <si>
    <t xml:space="preserve">DMPL1000139</t>
  </si>
  <si>
    <t xml:space="preserve">Pooja Kumari</t>
  </si>
  <si>
    <t xml:space="preserve">DMPL1000140</t>
  </si>
  <si>
    <t xml:space="preserve">Sunil Kumar Mandal</t>
  </si>
  <si>
    <t xml:space="preserve">DMPL1000141</t>
  </si>
  <si>
    <t xml:space="preserve">Sonu Kumar Yadav</t>
  </si>
  <si>
    <t xml:space="preserve">DMPL1000142</t>
  </si>
  <si>
    <t xml:space="preserve">Sunil Kumar Mondal</t>
  </si>
  <si>
    <t xml:space="preserve">DMPL1000143</t>
  </si>
  <si>
    <t xml:space="preserve">Kumar Deepak</t>
  </si>
  <si>
    <t xml:space="preserve">DMPL1000144</t>
  </si>
  <si>
    <t xml:space="preserve">Vijay Kumar Yadav</t>
  </si>
  <si>
    <t xml:space="preserve">DMPL1000145</t>
  </si>
  <si>
    <t xml:space="preserve">Seema Devi</t>
  </si>
  <si>
    <t xml:space="preserve">DMPL1000146</t>
  </si>
  <si>
    <t xml:space="preserve">Lakshman Sharma</t>
  </si>
  <si>
    <t xml:space="preserve">DMPL1000147</t>
  </si>
  <si>
    <t xml:space="preserve">BDI</t>
  </si>
  <si>
    <t xml:space="preserve">Vijay Kumar Sharma</t>
  </si>
  <si>
    <t xml:space="preserve">DMPL1000148</t>
  </si>
  <si>
    <t xml:space="preserve">BDS</t>
  </si>
  <si>
    <t xml:space="preserve">Anil Kumar</t>
  </si>
  <si>
    <t xml:space="preserve">DMPL1000149</t>
  </si>
  <si>
    <t xml:space="preserve">Anup Kumar</t>
  </si>
  <si>
    <t xml:space="preserve">DMPL1000150</t>
  </si>
  <si>
    <t xml:space="preserve">Jai Deo</t>
  </si>
  <si>
    <t xml:space="preserve">DMPL1000151</t>
  </si>
  <si>
    <t xml:space="preserve">Ajay Kumar</t>
  </si>
  <si>
    <t xml:space="preserve">DMPL1000152</t>
  </si>
  <si>
    <t xml:space="preserve">Rohit Kumar Gupta</t>
  </si>
  <si>
    <t xml:space="preserve">DMPL1000153</t>
  </si>
  <si>
    <t xml:space="preserve">Ranjit Kumar Mishra</t>
  </si>
  <si>
    <t xml:space="preserve">DMPL1000154</t>
  </si>
  <si>
    <t xml:space="preserve">Kanchan Kumari</t>
  </si>
  <si>
    <t xml:space="preserve">DMPL1000155</t>
  </si>
  <si>
    <t xml:space="preserve">Law Kumar Singh</t>
  </si>
  <si>
    <t xml:space="preserve">DMPL1000156</t>
  </si>
  <si>
    <t xml:space="preserve">Babita Devi</t>
  </si>
  <si>
    <t xml:space="preserve">DMPL1000157</t>
  </si>
  <si>
    <t xml:space="preserve">Saraswati Devi</t>
  </si>
  <si>
    <t xml:space="preserve">DMPL1000158</t>
  </si>
  <si>
    <t xml:space="preserve">Shobha Devi</t>
  </si>
  <si>
    <t xml:space="preserve">DMPL1000159</t>
  </si>
  <si>
    <t xml:space="preserve">Bikrmaditya</t>
  </si>
  <si>
    <t xml:space="preserve">DMPL1000160</t>
  </si>
  <si>
    <t xml:space="preserve">Umesh Kumar</t>
  </si>
  <si>
    <t xml:space="preserve">DMPL1000161</t>
  </si>
  <si>
    <t xml:space="preserve">Harakh Nath Singh</t>
  </si>
  <si>
    <t xml:space="preserve">DMPL1000162</t>
  </si>
  <si>
    <t xml:space="preserve">Dinesh Prasad</t>
  </si>
  <si>
    <t xml:space="preserve">DMPL1000163</t>
  </si>
  <si>
    <t xml:space="preserve">Ramanuj Choudhary</t>
  </si>
  <si>
    <t xml:space="preserve">DMPL1000164</t>
  </si>
  <si>
    <t xml:space="preserve">Avinash Kumar</t>
  </si>
  <si>
    <t xml:space="preserve">DMPL1000165</t>
  </si>
  <si>
    <t xml:space="preserve">Rajkumari Devi</t>
  </si>
  <si>
    <t xml:space="preserve">DMPL1000166</t>
  </si>
  <si>
    <t xml:space="preserve">BDO</t>
  </si>
  <si>
    <t xml:space="preserve">Sabita Devi</t>
  </si>
  <si>
    <t xml:space="preserve">DMPL1000167</t>
  </si>
  <si>
    <t xml:space="preserve">DMPL1000168</t>
  </si>
  <si>
    <t xml:space="preserve">Rohit Priyadarshi</t>
  </si>
  <si>
    <t xml:space="preserve">DMPL1000169</t>
  </si>
  <si>
    <t xml:space="preserve">.</t>
  </si>
  <si>
    <t xml:space="preserve">Chandra Kant Pandey</t>
  </si>
  <si>
    <t xml:space="preserve">DMPL1000170</t>
  </si>
  <si>
    <t xml:space="preserve">Damyanti Kumari</t>
  </si>
  <si>
    <t xml:space="preserve">DMPL1000171</t>
  </si>
  <si>
    <t xml:space="preserve">Nityanand Chaudhari</t>
  </si>
  <si>
    <t xml:space="preserve">DMPL1000172</t>
  </si>
  <si>
    <t xml:space="preserve">Rahul Kumar</t>
  </si>
  <si>
    <t xml:space="preserve">DMPL1000173</t>
  </si>
  <si>
    <t xml:space="preserve">Nirbhay Kumar Singh</t>
  </si>
  <si>
    <t xml:space="preserve">DMPL1000174</t>
  </si>
  <si>
    <t xml:space="preserve">DMPL1000175</t>
  </si>
  <si>
    <t xml:space="preserve">Dinesh Kumar Singh</t>
  </si>
  <si>
    <t xml:space="preserve">DMPL1000176</t>
  </si>
  <si>
    <t xml:space="preserve">Rama Shankar Singh</t>
  </si>
  <si>
    <t xml:space="preserve">DMPL1000177</t>
  </si>
  <si>
    <t xml:space="preserve">Lalsa Devi</t>
  </si>
  <si>
    <t xml:space="preserve">DMPL1000178</t>
  </si>
  <si>
    <t xml:space="preserve">Kusum Devi</t>
  </si>
  <si>
    <t xml:space="preserve">DMPL1000179</t>
  </si>
  <si>
    <t xml:space="preserve">05-01-179</t>
  </si>
  <si>
    <t xml:space="preserve">Sardar Ram</t>
  </si>
  <si>
    <t xml:space="preserve">DMPL1000180</t>
  </si>
  <si>
    <t xml:space="preserve">Manoj Kumar Singh</t>
  </si>
  <si>
    <t xml:space="preserve">DMPL1000181</t>
  </si>
  <si>
    <t xml:space="preserve">Prem Shankar Singh</t>
  </si>
  <si>
    <t xml:space="preserve">DMPL1000182</t>
  </si>
  <si>
    <t xml:space="preserve">Vinod Singh</t>
  </si>
  <si>
    <t xml:space="preserve">DMPL1000183</t>
  </si>
  <si>
    <t xml:space="preserve">Bikarma Singh</t>
  </si>
  <si>
    <t xml:space="preserve">DMPL1000184</t>
  </si>
  <si>
    <t xml:space="preserve">Rinku Devi</t>
  </si>
  <si>
    <t xml:space="preserve">DMPL1000185</t>
  </si>
  <si>
    <t xml:space="preserve">DMPL1000219</t>
  </si>
  <si>
    <t xml:space="preserve">Ramanuj Thakur</t>
  </si>
  <si>
    <t xml:space="preserve">Sunil Ram</t>
  </si>
  <si>
    <t xml:space="preserve">DMPL1000186</t>
  </si>
  <si>
    <t xml:space="preserve">Shrukrishna</t>
  </si>
  <si>
    <t xml:space="preserve">DMPL1000187</t>
  </si>
  <si>
    <t xml:space="preserve">Amod Kumar Ram</t>
  </si>
  <si>
    <t xml:space="preserve">DMPL1000188</t>
  </si>
  <si>
    <t xml:space="preserve">Jitendra Paswan</t>
  </si>
  <si>
    <t xml:space="preserve">DMPL1000189</t>
  </si>
  <si>
    <t xml:space="preserve">Astami Pramanik</t>
  </si>
  <si>
    <t xml:space="preserve">DMPL1000190</t>
  </si>
  <si>
    <t xml:space="preserve">BDE</t>
  </si>
  <si>
    <t xml:space="preserve">Shila Devi</t>
  </si>
  <si>
    <t xml:space="preserve">DMPL1000191</t>
  </si>
  <si>
    <t xml:space="preserve">Satyangan Devi</t>
  </si>
  <si>
    <t xml:space="preserve">DMPL1000192</t>
  </si>
  <si>
    <t xml:space="preserve">Usha Devi</t>
  </si>
  <si>
    <t xml:space="preserve">DMPL1000193</t>
  </si>
  <si>
    <t xml:space="preserve">Priyanka Kumari</t>
  </si>
  <si>
    <t xml:space="preserve">DMPL1000194</t>
  </si>
  <si>
    <t xml:space="preserve">Chitaranjan Prasad Singh</t>
  </si>
  <si>
    <t xml:space="preserve">DMPL1000195</t>
  </si>
  <si>
    <t xml:space="preserve">Harendra Kumar</t>
  </si>
  <si>
    <t xml:space="preserve">DMPL1000196</t>
  </si>
  <si>
    <t xml:space="preserve">Ram Sharan Mishra</t>
  </si>
  <si>
    <t xml:space="preserve">DMPL1000197</t>
  </si>
  <si>
    <t xml:space="preserve">Mahendra Mahato</t>
  </si>
  <si>
    <t xml:space="preserve">DMPL1000198</t>
  </si>
  <si>
    <t xml:space="preserve">Hari Pada Kumar</t>
  </si>
  <si>
    <t xml:space="preserve">DMPL1000199</t>
  </si>
  <si>
    <t xml:space="preserve">Dipali Kumbhakar</t>
  </si>
  <si>
    <t xml:space="preserve">DMPL1000200</t>
  </si>
  <si>
    <t xml:space="preserve">Urmila Kumbhakar</t>
  </si>
  <si>
    <t xml:space="preserve">DMPL1000201</t>
  </si>
  <si>
    <t xml:space="preserve">Bhutesh Chandra Kumbhakar</t>
  </si>
  <si>
    <t xml:space="preserve">DMPL1000202</t>
  </si>
  <si>
    <t xml:space="preserve">Umesh Chandra Kumbhakar</t>
  </si>
  <si>
    <t xml:space="preserve">DMPL1000203</t>
  </si>
  <si>
    <t xml:space="preserve">Barnali Nag</t>
  </si>
  <si>
    <t xml:space="preserve">DMPL1000204</t>
  </si>
  <si>
    <t xml:space="preserve">Siyasharan Prasad</t>
  </si>
  <si>
    <t xml:space="preserve">DMPL1000205</t>
  </si>
  <si>
    <t xml:space="preserve">Pushpa Rani Kumbhakar</t>
  </si>
  <si>
    <t xml:space="preserve">DMPL1000206</t>
  </si>
  <si>
    <t xml:space="preserve">Putul Ram</t>
  </si>
  <si>
    <t xml:space="preserve">DMPL1000207</t>
  </si>
  <si>
    <t xml:space="preserve">Tara Kumhkar</t>
  </si>
  <si>
    <t xml:space="preserve">DMPL1000208</t>
  </si>
  <si>
    <t xml:space="preserve">Rabani Mahali</t>
  </si>
  <si>
    <t xml:space="preserve">DMPL1000209</t>
  </si>
  <si>
    <t xml:space="preserve">Naren Kumhar</t>
  </si>
  <si>
    <t xml:space="preserve">DMPL1000210</t>
  </si>
  <si>
    <t xml:space="preserve">Rathu mahto</t>
  </si>
  <si>
    <t xml:space="preserve">DMPL1000211</t>
  </si>
  <si>
    <t xml:space="preserve">Uday tantubai</t>
  </si>
  <si>
    <t xml:space="preserve">DMPL1000212</t>
  </si>
  <si>
    <t xml:space="preserve">Amit Pathak</t>
  </si>
  <si>
    <t xml:space="preserve">DMPL1000213</t>
  </si>
  <si>
    <t xml:space="preserve">Firoz Rajak</t>
  </si>
  <si>
    <t xml:space="preserve">DMPL1000214</t>
  </si>
  <si>
    <t xml:space="preserve">Mehtab Alam</t>
  </si>
  <si>
    <t xml:space="preserve">DMPL1000215</t>
  </si>
  <si>
    <t xml:space="preserve">Rajuddin Mansuri</t>
  </si>
  <si>
    <t xml:space="preserve">DMPL1000216</t>
  </si>
  <si>
    <t xml:space="preserve">Sunita Mahali</t>
  </si>
  <si>
    <t xml:space="preserve">DMPL1000217</t>
  </si>
  <si>
    <t xml:space="preserve">DMPL1000218</t>
  </si>
  <si>
    <t xml:space="preserve">9903258761@ybl</t>
  </si>
  <si>
    <t xml:space="preserve">Pawan Kumar Singh</t>
  </si>
  <si>
    <t xml:space="preserve">DMPL1000220</t>
  </si>
  <si>
    <t xml:space="preserve">Mamta Modak</t>
  </si>
  <si>
    <t xml:space="preserve">DMPL1000221</t>
  </si>
  <si>
    <t xml:space="preserve">Jayanti Pandey</t>
  </si>
  <si>
    <t xml:space="preserve">DMPL1000222</t>
  </si>
  <si>
    <t xml:space="preserve">Sandhya Kachhap</t>
  </si>
  <si>
    <t xml:space="preserve">DMPL1000223</t>
  </si>
  <si>
    <t xml:space="preserve">Shiv Charan Rajwar</t>
  </si>
  <si>
    <t xml:space="preserve">DMPL1000224</t>
  </si>
  <si>
    <t xml:space="preserve">Menaka Singh Sardar</t>
  </si>
  <si>
    <t xml:space="preserve">DMPL1000225</t>
  </si>
  <si>
    <t xml:space="preserve">Gouranga Kumhar</t>
  </si>
  <si>
    <t xml:space="preserve">DMPL1000226</t>
  </si>
  <si>
    <t xml:space="preserve">Lakshmi Bala Singh</t>
  </si>
  <si>
    <t xml:space="preserve">DMPL1000227</t>
  </si>
  <si>
    <t xml:space="preserve">Kanhaiya Prasad Gupta</t>
  </si>
  <si>
    <t xml:space="preserve">DMPL1000228</t>
  </si>
  <si>
    <t xml:space="preserve">Arbin Kumar</t>
  </si>
  <si>
    <t xml:space="preserve">DMPL1000229</t>
  </si>
  <si>
    <t xml:space="preserve">Ambhabati Devi</t>
  </si>
  <si>
    <t xml:space="preserve">DMPL1000230</t>
  </si>
  <si>
    <t xml:space="preserve">Shri Niwash Pal</t>
  </si>
  <si>
    <t xml:space="preserve">DMPL1000231</t>
  </si>
  <si>
    <t xml:space="preserve">Jagadev Sahu</t>
  </si>
  <si>
    <t xml:space="preserve">DMPL1000232</t>
  </si>
  <si>
    <t xml:space="preserve">Manoj Kumar Bhagat</t>
  </si>
  <si>
    <t xml:space="preserve">DMPL1000233</t>
  </si>
  <si>
    <t xml:space="preserve">Mukesh Kumar Singh</t>
  </si>
  <si>
    <t xml:space="preserve">DMPL1000234</t>
  </si>
  <si>
    <t xml:space="preserve">Sharmila Devi</t>
  </si>
  <si>
    <t xml:space="preserve">DMPL1000235</t>
  </si>
  <si>
    <t xml:space="preserve">SBDM 1</t>
  </si>
  <si>
    <t xml:space="preserve">Pramod Kumar Singh</t>
  </si>
  <si>
    <t xml:space="preserve">DMPL1000236</t>
  </si>
  <si>
    <t xml:space="preserve">Ranjit Prasad</t>
  </si>
  <si>
    <t xml:space="preserve">DMPL1000237</t>
  </si>
  <si>
    <t xml:space="preserve">Santosh Kumar Singh</t>
  </si>
  <si>
    <t xml:space="preserve">DMPL1000238</t>
  </si>
  <si>
    <t xml:space="preserve">Gita Devi</t>
  </si>
  <si>
    <t xml:space="preserve">DMPL1000239</t>
  </si>
  <si>
    <t xml:space="preserve">Garrage</t>
  </si>
  <si>
    <t xml:space="preserve">Amenities</t>
  </si>
  <si>
    <t xml:space="preserve">Total</t>
  </si>
  <si>
    <t xml:space="preserve">Down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</si>
</sst>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FFFFF"/>
          <bgColor rgb="FF2C2C2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9903258761@ybl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25" activePane="bottomLeft" state="frozen"/>
      <selection pane="topLeft" activeCell="A1" activeCellId="0" sqref="A1"/>
      <selection pane="bottomLeft" activeCell="A140" activeCellId="0" sqref="1:14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16.57"/>
    <col collapsed="false" customWidth="true" hidden="false" outlineLevel="0" max="3" min="3" style="0" width="9.57"/>
    <col collapsed="false" customWidth="true" hidden="false" outlineLevel="0" max="4" min="4" style="0" width="26.85"/>
    <col collapsed="false" customWidth="true" hidden="false" outlineLevel="0" max="5" min="5" style="0" width="28.86"/>
    <col collapsed="false" customWidth="true" hidden="false" outlineLevel="0" max="6" min="6" style="0" width="19.71"/>
    <col collapsed="false" customWidth="true" hidden="false" outlineLevel="0" max="7" min="7" style="0" width="16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9</v>
      </c>
      <c r="D3" s="1" t="s">
        <v>10</v>
      </c>
      <c r="E3" s="1" t="s">
        <v>11</v>
      </c>
    </row>
    <row r="4" customFormat="false" ht="15" hidden="false" customHeight="false" outlineLevel="0" collapsed="false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</row>
    <row r="5" customFormat="false" ht="15" hidden="false" customHeight="false" outlineLevel="0" collapsed="false">
      <c r="A5" s="1" t="s">
        <v>19</v>
      </c>
      <c r="B5" s="1" t="s">
        <v>20</v>
      </c>
      <c r="C5" s="1" t="s">
        <v>21</v>
      </c>
      <c r="D5" s="1" t="s">
        <v>15</v>
      </c>
      <c r="E5" s="1" t="s">
        <v>14</v>
      </c>
    </row>
    <row r="6" customFormat="false" ht="15" hidden="false" customHeight="false" outlineLevel="0" collapsed="false">
      <c r="A6" s="1" t="s">
        <v>22</v>
      </c>
      <c r="B6" s="1" t="s">
        <v>23</v>
      </c>
      <c r="C6" s="1" t="s">
        <v>24</v>
      </c>
      <c r="D6" s="1" t="s">
        <v>20</v>
      </c>
      <c r="E6" s="1" t="s">
        <v>19</v>
      </c>
    </row>
    <row r="7" customFormat="false" ht="15" hidden="false" customHeight="false" outlineLevel="0" collapsed="false">
      <c r="A7" s="1" t="s">
        <v>11</v>
      </c>
      <c r="B7" s="1" t="s">
        <v>10</v>
      </c>
      <c r="C7" s="1" t="s">
        <v>24</v>
      </c>
      <c r="D7" s="1" t="s">
        <v>25</v>
      </c>
      <c r="E7" s="1" t="s">
        <v>26</v>
      </c>
    </row>
    <row r="8" customFormat="false" ht="15" hidden="false" customHeight="false" outlineLevel="0" collapsed="false">
      <c r="A8" s="1" t="s">
        <v>26</v>
      </c>
      <c r="B8" s="1" t="s">
        <v>25</v>
      </c>
      <c r="C8" s="1" t="s">
        <v>21</v>
      </c>
      <c r="D8" s="1" t="s">
        <v>15</v>
      </c>
      <c r="E8" s="1" t="s">
        <v>14</v>
      </c>
    </row>
    <row r="9" customFormat="false" ht="15" hidden="false" customHeight="false" outlineLevel="0" collapsed="false">
      <c r="A9" s="1" t="s">
        <v>27</v>
      </c>
      <c r="B9" s="1" t="s">
        <v>28</v>
      </c>
      <c r="C9" s="1" t="s">
        <v>24</v>
      </c>
      <c r="D9" s="1" t="s">
        <v>17</v>
      </c>
      <c r="E9" s="1" t="s">
        <v>18</v>
      </c>
    </row>
    <row r="10" customFormat="false" ht="15" hidden="false" customHeight="false" outlineLevel="0" collapsed="false">
      <c r="A10" s="1" t="s">
        <v>29</v>
      </c>
      <c r="B10" s="1" t="s">
        <v>30</v>
      </c>
      <c r="C10" s="1" t="s">
        <v>31</v>
      </c>
      <c r="D10" s="1" t="s">
        <v>32</v>
      </c>
      <c r="E10" s="1" t="s">
        <v>33</v>
      </c>
    </row>
    <row r="11" customFormat="false" ht="15" hidden="false" customHeight="false" outlineLevel="0" collapsed="false">
      <c r="A11" s="1" t="s">
        <v>34</v>
      </c>
      <c r="B11" s="1" t="s">
        <v>17</v>
      </c>
      <c r="C11" s="1" t="s">
        <v>35</v>
      </c>
      <c r="D11" s="1" t="s">
        <v>30</v>
      </c>
      <c r="E11" s="1" t="s">
        <v>36</v>
      </c>
    </row>
    <row r="12" customFormat="false" ht="15" hidden="false" customHeight="false" outlineLevel="0" collapsed="false">
      <c r="A12" s="1" t="s">
        <v>37</v>
      </c>
      <c r="B12" s="1" t="s">
        <v>38</v>
      </c>
      <c r="C12" s="1" t="s">
        <v>35</v>
      </c>
      <c r="D12" s="1" t="s">
        <v>32</v>
      </c>
      <c r="E12" s="1"/>
    </row>
    <row r="13" customFormat="false" ht="15" hidden="false" customHeight="false" outlineLevel="0" collapsed="false">
      <c r="A13" s="1" t="s">
        <v>39</v>
      </c>
      <c r="B13" s="1" t="s">
        <v>40</v>
      </c>
      <c r="C13" s="1" t="s">
        <v>16</v>
      </c>
      <c r="D13" s="1" t="s">
        <v>38</v>
      </c>
      <c r="E13" s="1"/>
    </row>
    <row r="14" customFormat="false" ht="15" hidden="false" customHeight="false" outlineLevel="0" collapsed="false">
      <c r="A14" s="1" t="s">
        <v>41</v>
      </c>
      <c r="B14" s="1" t="s">
        <v>42</v>
      </c>
      <c r="C14" s="1" t="s">
        <v>21</v>
      </c>
      <c r="D14" s="1" t="s">
        <v>40</v>
      </c>
      <c r="E14" s="1"/>
    </row>
    <row r="15" customFormat="false" ht="15" hidden="false" customHeight="false" outlineLevel="0" collapsed="false">
      <c r="A15" s="1" t="s">
        <v>43</v>
      </c>
      <c r="B15" s="1" t="s">
        <v>44</v>
      </c>
      <c r="C15" s="1" t="s">
        <v>21</v>
      </c>
      <c r="D15" s="1" t="s">
        <v>40</v>
      </c>
      <c r="E15" s="1"/>
    </row>
    <row r="16" customFormat="false" ht="15" hidden="false" customHeight="false" outlineLevel="0" collapsed="false">
      <c r="A16" s="1" t="s">
        <v>45</v>
      </c>
      <c r="B16" s="1" t="s">
        <v>46</v>
      </c>
      <c r="C16" s="1" t="s">
        <v>24</v>
      </c>
      <c r="D16" s="1" t="s">
        <v>44</v>
      </c>
      <c r="E16" s="1"/>
    </row>
    <row r="17" customFormat="false" ht="15" hidden="false" customHeight="false" outlineLevel="0" collapsed="false">
      <c r="A17" s="1" t="s">
        <v>47</v>
      </c>
      <c r="B17" s="1" t="s">
        <v>48</v>
      </c>
      <c r="C17" s="1" t="s">
        <v>24</v>
      </c>
      <c r="D17" s="1" t="s">
        <v>42</v>
      </c>
      <c r="E17" s="1"/>
    </row>
    <row r="18" customFormat="false" ht="15" hidden="false" customHeight="false" outlineLevel="0" collapsed="false">
      <c r="A18" s="1" t="s">
        <v>49</v>
      </c>
      <c r="B18" s="1" t="s">
        <v>50</v>
      </c>
      <c r="C18" s="1" t="s">
        <v>21</v>
      </c>
      <c r="D18" s="1" t="s">
        <v>38</v>
      </c>
      <c r="E18" s="1" t="s">
        <v>37</v>
      </c>
    </row>
    <row r="19" customFormat="false" ht="15" hidden="false" customHeight="false" outlineLevel="0" collapsed="false">
      <c r="A19" s="1" t="s">
        <v>51</v>
      </c>
      <c r="B19" s="1" t="s">
        <v>52</v>
      </c>
      <c r="C19" s="1" t="s">
        <v>21</v>
      </c>
      <c r="D19" s="1" t="s">
        <v>50</v>
      </c>
      <c r="E19" s="1" t="s">
        <v>49</v>
      </c>
    </row>
    <row r="20" customFormat="false" ht="15" hidden="false" customHeight="false" outlineLevel="0" collapsed="false">
      <c r="A20" s="1" t="s">
        <v>53</v>
      </c>
      <c r="B20" s="1" t="s">
        <v>54</v>
      </c>
      <c r="C20" s="1" t="s">
        <v>21</v>
      </c>
      <c r="D20" s="1" t="s">
        <v>50</v>
      </c>
      <c r="E20" s="1" t="s">
        <v>49</v>
      </c>
    </row>
    <row r="21" customFormat="false" ht="15" hidden="false" customHeight="false" outlineLevel="0" collapsed="false">
      <c r="A21" s="1" t="s">
        <v>55</v>
      </c>
      <c r="B21" s="1" t="s">
        <v>56</v>
      </c>
      <c r="C21" s="1" t="s">
        <v>24</v>
      </c>
      <c r="D21" s="1" t="s">
        <v>54</v>
      </c>
      <c r="E21" s="1" t="s">
        <v>57</v>
      </c>
    </row>
    <row r="22" customFormat="false" ht="15" hidden="false" customHeight="false" outlineLevel="0" collapsed="false">
      <c r="A22" s="1" t="s">
        <v>26</v>
      </c>
      <c r="B22" s="1" t="s">
        <v>58</v>
      </c>
      <c r="C22" s="1" t="s">
        <v>16</v>
      </c>
      <c r="D22" s="1" t="s">
        <v>17</v>
      </c>
      <c r="E22" s="1" t="s">
        <v>18</v>
      </c>
    </row>
    <row r="23" customFormat="false" ht="15" hidden="false" customHeight="false" outlineLevel="0" collapsed="false">
      <c r="A23" s="1" t="s">
        <v>59</v>
      </c>
      <c r="B23" s="1" t="s">
        <v>60</v>
      </c>
      <c r="C23" s="1" t="s">
        <v>21</v>
      </c>
      <c r="D23" s="1" t="s">
        <v>58</v>
      </c>
      <c r="E23" s="1" t="s">
        <v>26</v>
      </c>
    </row>
    <row r="24" customFormat="false" ht="15" hidden="false" customHeight="false" outlineLevel="0" collapsed="false">
      <c r="A24" s="1" t="s">
        <v>61</v>
      </c>
      <c r="B24" s="1" t="s">
        <v>62</v>
      </c>
      <c r="C24" s="1" t="s">
        <v>24</v>
      </c>
      <c r="D24" s="1" t="s">
        <v>60</v>
      </c>
      <c r="E24" s="1" t="s">
        <v>59</v>
      </c>
    </row>
    <row r="25" customFormat="false" ht="15" hidden="false" customHeight="false" outlineLevel="0" collapsed="false">
      <c r="A25" s="1" t="s">
        <v>63</v>
      </c>
      <c r="B25" s="1" t="s">
        <v>64</v>
      </c>
      <c r="C25" s="1" t="s">
        <v>9</v>
      </c>
      <c r="D25" s="1" t="s">
        <v>62</v>
      </c>
      <c r="E25" s="1" t="s">
        <v>61</v>
      </c>
    </row>
    <row r="26" customFormat="false" ht="15" hidden="false" customHeight="false" outlineLevel="0" collapsed="false">
      <c r="A26" s="1" t="s">
        <v>65</v>
      </c>
      <c r="B26" s="1" t="s">
        <v>66</v>
      </c>
      <c r="C26" s="1" t="s">
        <v>67</v>
      </c>
      <c r="D26" s="1" t="s">
        <v>64</v>
      </c>
      <c r="E26" s="1" t="s">
        <v>63</v>
      </c>
    </row>
    <row r="27" customFormat="false" ht="15" hidden="false" customHeight="false" outlineLevel="0" collapsed="false">
      <c r="A27" s="1" t="s">
        <v>68</v>
      </c>
      <c r="B27" s="1" t="s">
        <v>69</v>
      </c>
      <c r="C27" s="1" t="s">
        <v>70</v>
      </c>
      <c r="D27" s="1" t="s">
        <v>66</v>
      </c>
      <c r="E27" s="1" t="s">
        <v>65</v>
      </c>
    </row>
    <row r="28" customFormat="false" ht="15" hidden="false" customHeight="false" outlineLevel="0" collapsed="false">
      <c r="A28" s="1" t="s">
        <v>71</v>
      </c>
      <c r="B28" s="1" t="s">
        <v>72</v>
      </c>
      <c r="C28" s="1" t="s">
        <v>67</v>
      </c>
      <c r="D28" s="1" t="s">
        <v>64</v>
      </c>
      <c r="E28" s="1" t="s">
        <v>63</v>
      </c>
    </row>
    <row r="29" customFormat="false" ht="15" hidden="false" customHeight="false" outlineLevel="0" collapsed="false">
      <c r="A29" s="1" t="s">
        <v>73</v>
      </c>
      <c r="B29" s="1" t="s">
        <v>74</v>
      </c>
      <c r="C29" s="1" t="s">
        <v>21</v>
      </c>
      <c r="D29" s="1" t="s">
        <v>58</v>
      </c>
      <c r="E29" s="1" t="s">
        <v>26</v>
      </c>
      <c r="G29" s="2" t="n">
        <v>28129</v>
      </c>
    </row>
    <row r="30" customFormat="false" ht="15" hidden="false" customHeight="false" outlineLevel="0" collapsed="false">
      <c r="A30" s="1" t="s">
        <v>75</v>
      </c>
      <c r="B30" s="1" t="s">
        <v>76</v>
      </c>
      <c r="C30" s="1" t="s">
        <v>24</v>
      </c>
      <c r="D30" s="1" t="s">
        <v>60</v>
      </c>
      <c r="E30" s="1" t="s">
        <v>59</v>
      </c>
      <c r="F30" s="0" t="n">
        <v>7547001511</v>
      </c>
      <c r="G30" s="2" t="n">
        <v>25762</v>
      </c>
    </row>
    <row r="31" customFormat="false" ht="15" hidden="false" customHeight="false" outlineLevel="0" collapsed="false">
      <c r="A31" s="1" t="s">
        <v>77</v>
      </c>
      <c r="B31" s="1" t="s">
        <v>78</v>
      </c>
      <c r="C31" s="1" t="s">
        <v>9</v>
      </c>
      <c r="D31" s="1" t="s">
        <v>76</v>
      </c>
      <c r="E31" s="1" t="s">
        <v>75</v>
      </c>
      <c r="F31" s="0" t="n">
        <v>9304149716</v>
      </c>
      <c r="G31" s="2" t="n">
        <v>29021</v>
      </c>
    </row>
    <row r="32" customFormat="false" ht="15" hidden="false" customHeight="false" outlineLevel="0" collapsed="false">
      <c r="A32" s="1" t="s">
        <v>79</v>
      </c>
      <c r="B32" s="1" t="s">
        <v>80</v>
      </c>
      <c r="C32" s="1" t="s">
        <v>67</v>
      </c>
      <c r="D32" s="1" t="s">
        <v>64</v>
      </c>
      <c r="E32" s="1" t="s">
        <v>63</v>
      </c>
      <c r="F32" s="0" t="n">
        <v>9708048255</v>
      </c>
      <c r="G32" s="2" t="n">
        <v>29603</v>
      </c>
    </row>
    <row r="33" customFormat="false" ht="15" hidden="false" customHeight="false" outlineLevel="0" collapsed="false">
      <c r="A33" s="1" t="s">
        <v>81</v>
      </c>
      <c r="B33" s="1" t="s">
        <v>82</v>
      </c>
      <c r="C33" s="1" t="s">
        <v>67</v>
      </c>
      <c r="D33" s="1" t="s">
        <v>60</v>
      </c>
      <c r="E33" s="1" t="s">
        <v>59</v>
      </c>
      <c r="F33" s="0" t="n">
        <v>6204877093</v>
      </c>
      <c r="G33" s="2" t="n">
        <v>26930</v>
      </c>
    </row>
    <row r="34" customFormat="false" ht="15" hidden="false" customHeight="false" outlineLevel="0" collapsed="false">
      <c r="A34" s="1" t="s">
        <v>83</v>
      </c>
      <c r="B34" s="1" t="s">
        <v>84</v>
      </c>
      <c r="C34" s="1" t="s">
        <v>70</v>
      </c>
      <c r="D34" s="1" t="s">
        <v>82</v>
      </c>
      <c r="E34" s="1" t="s">
        <v>81</v>
      </c>
      <c r="F34" s="0" t="n">
        <v>6204281347</v>
      </c>
      <c r="G34" s="2" t="n">
        <v>28479</v>
      </c>
    </row>
    <row r="35" customFormat="false" ht="15" hidden="false" customHeight="false" outlineLevel="0" collapsed="false">
      <c r="A35" s="1" t="s">
        <v>85</v>
      </c>
      <c r="B35" s="1" t="s">
        <v>86</v>
      </c>
      <c r="C35" s="1" t="s">
        <v>67</v>
      </c>
      <c r="D35" s="1" t="s">
        <v>64</v>
      </c>
      <c r="E35" s="1" t="s">
        <v>63</v>
      </c>
      <c r="F35" s="0" t="n">
        <v>9334837845</v>
      </c>
      <c r="G35" s="2" t="n">
        <v>21571</v>
      </c>
    </row>
    <row r="36" customFormat="false" ht="15" hidden="false" customHeight="false" outlineLevel="0" collapsed="false">
      <c r="A36" s="1" t="s">
        <v>87</v>
      </c>
      <c r="B36" s="1" t="s">
        <v>88</v>
      </c>
      <c r="C36" s="1" t="s">
        <v>9</v>
      </c>
      <c r="D36" s="1" t="s">
        <v>62</v>
      </c>
      <c r="E36" s="1" t="s">
        <v>61</v>
      </c>
      <c r="F36" s="0" t="n">
        <v>8709984197</v>
      </c>
      <c r="G36" s="2" t="n">
        <v>29469</v>
      </c>
    </row>
    <row r="37" customFormat="false" ht="15" hidden="false" customHeight="false" outlineLevel="0" collapsed="false">
      <c r="A37" s="1" t="s">
        <v>89</v>
      </c>
      <c r="B37" s="1" t="s">
        <v>90</v>
      </c>
      <c r="C37" s="1" t="s">
        <v>67</v>
      </c>
      <c r="D37" s="1" t="s">
        <v>88</v>
      </c>
      <c r="E37" s="1" t="s">
        <v>87</v>
      </c>
      <c r="F37" s="0" t="n">
        <v>7091023513</v>
      </c>
      <c r="G37" s="2" t="n">
        <v>29705</v>
      </c>
    </row>
    <row r="38" customFormat="false" ht="15" hidden="false" customHeight="false" outlineLevel="0" collapsed="false">
      <c r="A38" s="1" t="s">
        <v>91</v>
      </c>
      <c r="B38" s="1" t="s">
        <v>92</v>
      </c>
      <c r="C38" s="1" t="s">
        <v>70</v>
      </c>
      <c r="D38" s="1" t="s">
        <v>90</v>
      </c>
      <c r="E38" s="1" t="s">
        <v>89</v>
      </c>
      <c r="F38" s="0" t="n">
        <v>8002112160</v>
      </c>
      <c r="G38" s="2" t="n">
        <v>32574</v>
      </c>
    </row>
    <row r="39" customFormat="false" ht="15" hidden="false" customHeight="false" outlineLevel="0" collapsed="false">
      <c r="A39" s="1" t="s">
        <v>93</v>
      </c>
      <c r="B39" s="1" t="s">
        <v>94</v>
      </c>
      <c r="C39" s="1" t="s">
        <v>70</v>
      </c>
      <c r="D39" s="1" t="s">
        <v>82</v>
      </c>
      <c r="E39" s="1" t="s">
        <v>81</v>
      </c>
      <c r="F39" s="0" t="n">
        <v>9835015388</v>
      </c>
      <c r="G39" s="2" t="n">
        <v>29087</v>
      </c>
    </row>
    <row r="40" customFormat="false" ht="15" hidden="false" customHeight="false" outlineLevel="0" collapsed="false">
      <c r="A40" s="1" t="s">
        <v>95</v>
      </c>
      <c r="B40" s="1" t="s">
        <v>96</v>
      </c>
      <c r="C40" s="1" t="s">
        <v>67</v>
      </c>
      <c r="D40" s="1" t="s">
        <v>88</v>
      </c>
      <c r="E40" s="1" t="s">
        <v>87</v>
      </c>
      <c r="F40" s="0" t="n">
        <v>8252988546</v>
      </c>
      <c r="G40" s="2" t="n">
        <v>24848</v>
      </c>
    </row>
    <row r="41" customFormat="false" ht="15" hidden="false" customHeight="false" outlineLevel="0" collapsed="false">
      <c r="A41" s="1" t="s">
        <v>97</v>
      </c>
      <c r="B41" s="1" t="s">
        <v>98</v>
      </c>
      <c r="C41" s="1" t="s">
        <v>70</v>
      </c>
      <c r="D41" s="1" t="s">
        <v>96</v>
      </c>
      <c r="E41" s="1" t="s">
        <v>95</v>
      </c>
      <c r="F41" s="0" t="n">
        <v>7781917763</v>
      </c>
      <c r="G41" s="2" t="n">
        <v>18630</v>
      </c>
    </row>
    <row r="42" customFormat="false" ht="15" hidden="false" customHeight="false" outlineLevel="0" collapsed="false">
      <c r="A42" s="1" t="s">
        <v>99</v>
      </c>
      <c r="B42" s="1" t="s">
        <v>100</v>
      </c>
      <c r="C42" s="1" t="s">
        <v>67</v>
      </c>
      <c r="D42" s="1" t="s">
        <v>88</v>
      </c>
      <c r="E42" s="1" t="s">
        <v>87</v>
      </c>
      <c r="F42" s="0" t="n">
        <v>9661038084</v>
      </c>
      <c r="G42" s="2" t="n">
        <v>24834</v>
      </c>
    </row>
    <row r="43" customFormat="false" ht="15" hidden="false" customHeight="false" outlineLevel="0" collapsed="false">
      <c r="A43" s="1" t="s">
        <v>101</v>
      </c>
      <c r="B43" s="1" t="s">
        <v>102</v>
      </c>
      <c r="C43" s="1" t="s">
        <v>70</v>
      </c>
      <c r="D43" s="1" t="s">
        <v>100</v>
      </c>
      <c r="E43" s="1" t="s">
        <v>99</v>
      </c>
      <c r="F43" s="0" t="n">
        <v>9473072311</v>
      </c>
      <c r="G43" s="2" t="n">
        <v>24873</v>
      </c>
    </row>
    <row r="44" customFormat="false" ht="15" hidden="false" customHeight="false" outlineLevel="0" collapsed="false">
      <c r="A44" s="1" t="s">
        <v>103</v>
      </c>
      <c r="B44" s="1" t="s">
        <v>104</v>
      </c>
      <c r="C44" s="1" t="s">
        <v>70</v>
      </c>
      <c r="D44" s="1" t="s">
        <v>100</v>
      </c>
      <c r="E44" s="1" t="s">
        <v>99</v>
      </c>
      <c r="F44" s="0" t="n">
        <v>7992318470</v>
      </c>
      <c r="G44" s="2" t="n">
        <v>34098</v>
      </c>
    </row>
    <row r="45" customFormat="false" ht="15" hidden="false" customHeight="false" outlineLevel="0" collapsed="false">
      <c r="A45" s="1" t="s">
        <v>105</v>
      </c>
      <c r="B45" s="1" t="s">
        <v>106</v>
      </c>
      <c r="C45" s="1" t="s">
        <v>107</v>
      </c>
      <c r="D45" s="1" t="s">
        <v>92</v>
      </c>
      <c r="E45" s="1" t="s">
        <v>91</v>
      </c>
      <c r="F45" s="0" t="n">
        <v>8709358234</v>
      </c>
      <c r="G45" s="2" t="n">
        <v>28491</v>
      </c>
    </row>
    <row r="46" customFormat="false" ht="15" hidden="false" customHeight="false" outlineLevel="0" collapsed="false">
      <c r="A46" s="1" t="s">
        <v>108</v>
      </c>
      <c r="B46" s="1" t="s">
        <v>109</v>
      </c>
      <c r="C46" s="1" t="s">
        <v>9</v>
      </c>
      <c r="D46" s="1" t="s">
        <v>62</v>
      </c>
      <c r="E46" s="1" t="s">
        <v>61</v>
      </c>
      <c r="F46" s="0" t="n">
        <v>9263112395</v>
      </c>
      <c r="G46" s="2" t="n">
        <v>34339</v>
      </c>
    </row>
    <row r="47" customFormat="false" ht="15" hidden="false" customHeight="false" outlineLevel="0" collapsed="false">
      <c r="A47" s="1" t="s">
        <v>7</v>
      </c>
      <c r="B47" s="1" t="s">
        <v>110</v>
      </c>
      <c r="C47" s="1" t="s">
        <v>24</v>
      </c>
      <c r="D47" s="1" t="s">
        <v>60</v>
      </c>
      <c r="E47" s="1" t="s">
        <v>59</v>
      </c>
      <c r="F47" s="0" t="n">
        <v>7903778159</v>
      </c>
    </row>
    <row r="48" customFormat="false" ht="15" hidden="false" customHeight="false" outlineLevel="0" collapsed="false">
      <c r="A48" s="1" t="s">
        <v>111</v>
      </c>
      <c r="B48" s="1" t="s">
        <v>112</v>
      </c>
      <c r="C48" s="1" t="s">
        <v>9</v>
      </c>
      <c r="D48" s="1" t="s">
        <v>113</v>
      </c>
      <c r="E48" s="1" t="s">
        <v>7</v>
      </c>
      <c r="F48" s="0" t="n">
        <v>9102941300</v>
      </c>
      <c r="G48" s="2" t="n">
        <v>34339</v>
      </c>
    </row>
    <row r="49" customFormat="false" ht="15" hidden="false" customHeight="false" outlineLevel="0" collapsed="false">
      <c r="A49" s="1" t="s">
        <v>114</v>
      </c>
      <c r="B49" s="1" t="s">
        <v>115</v>
      </c>
      <c r="C49" s="1" t="s">
        <v>67</v>
      </c>
      <c r="D49" s="1" t="s">
        <v>112</v>
      </c>
      <c r="E49" s="1" t="s">
        <v>111</v>
      </c>
      <c r="F49" s="0" t="n">
        <v>9308851189</v>
      </c>
    </row>
    <row r="50" customFormat="false" ht="15" hidden="false" customHeight="false" outlineLevel="0" collapsed="false">
      <c r="A50" s="1" t="s">
        <v>116</v>
      </c>
      <c r="B50" s="1" t="s">
        <v>117</v>
      </c>
      <c r="C50" s="1" t="s">
        <v>67</v>
      </c>
      <c r="D50" s="1" t="s">
        <v>112</v>
      </c>
      <c r="E50" s="1" t="s">
        <v>111</v>
      </c>
      <c r="F50" s="0" t="n">
        <v>9472300614</v>
      </c>
      <c r="G50" s="2" t="n">
        <v>27760</v>
      </c>
    </row>
    <row r="51" customFormat="false" ht="15" hidden="false" customHeight="false" outlineLevel="0" collapsed="false">
      <c r="A51" s="1" t="s">
        <v>118</v>
      </c>
      <c r="B51" s="1" t="s">
        <v>119</v>
      </c>
      <c r="C51" s="1" t="s">
        <v>67</v>
      </c>
      <c r="D51" s="1" t="s">
        <v>112</v>
      </c>
      <c r="E51" s="1" t="s">
        <v>111</v>
      </c>
      <c r="F51" s="0" t="n">
        <v>7990941632</v>
      </c>
      <c r="G51" s="2" t="n">
        <v>31797</v>
      </c>
    </row>
    <row r="52" customFormat="false" ht="15" hidden="false" customHeight="false" outlineLevel="0" collapsed="false">
      <c r="A52" s="1" t="s">
        <v>120</v>
      </c>
      <c r="B52" s="1" t="s">
        <v>121</v>
      </c>
      <c r="C52" s="1" t="s">
        <v>70</v>
      </c>
      <c r="D52" s="1" t="s">
        <v>117</v>
      </c>
      <c r="E52" s="1" t="s">
        <v>116</v>
      </c>
      <c r="G52" s="2" t="n">
        <v>34181</v>
      </c>
    </row>
    <row r="53" customFormat="false" ht="15" hidden="false" customHeight="false" outlineLevel="0" collapsed="false">
      <c r="A53" s="1" t="s">
        <v>122</v>
      </c>
      <c r="B53" s="1" t="s">
        <v>123</v>
      </c>
      <c r="C53" s="1" t="s">
        <v>24</v>
      </c>
      <c r="D53" s="1" t="s">
        <v>74</v>
      </c>
      <c r="E53" s="1" t="s">
        <v>73</v>
      </c>
      <c r="F53" s="0" t="n">
        <v>9934082261</v>
      </c>
      <c r="G53" s="2" t="n">
        <v>26424</v>
      </c>
    </row>
    <row r="54" customFormat="false" ht="15" hidden="false" customHeight="false" outlineLevel="0" collapsed="false">
      <c r="A54" s="1" t="s">
        <v>71</v>
      </c>
      <c r="B54" s="1" t="s">
        <v>124</v>
      </c>
      <c r="C54" s="1" t="s">
        <v>9</v>
      </c>
      <c r="D54" s="1" t="s">
        <v>123</v>
      </c>
      <c r="E54" s="1" t="s">
        <v>122</v>
      </c>
      <c r="F54" s="0" t="n">
        <v>6207737132</v>
      </c>
      <c r="G54" s="2" t="n">
        <v>29221</v>
      </c>
    </row>
    <row r="55" customFormat="false" ht="15" hidden="false" customHeight="false" outlineLevel="0" collapsed="false">
      <c r="A55" s="1" t="s">
        <v>125</v>
      </c>
      <c r="B55" s="1" t="s">
        <v>126</v>
      </c>
      <c r="C55" s="1" t="s">
        <v>9</v>
      </c>
      <c r="D55" s="1" t="s">
        <v>123</v>
      </c>
      <c r="E55" s="1" t="s">
        <v>122</v>
      </c>
      <c r="F55" s="0" t="n">
        <v>9681062066</v>
      </c>
      <c r="G55" s="2" t="n">
        <v>26757</v>
      </c>
    </row>
    <row r="56" customFormat="false" ht="15" hidden="false" customHeight="false" outlineLevel="0" collapsed="false">
      <c r="A56" s="1" t="s">
        <v>127</v>
      </c>
      <c r="B56" s="1" t="s">
        <v>128</v>
      </c>
      <c r="C56" s="1" t="s">
        <v>9</v>
      </c>
      <c r="D56" s="1" t="s">
        <v>123</v>
      </c>
      <c r="E56" s="1" t="s">
        <v>122</v>
      </c>
      <c r="F56" s="0" t="n">
        <v>8864011308</v>
      </c>
      <c r="G56" s="2" t="n">
        <v>22301</v>
      </c>
    </row>
    <row r="57" customFormat="false" ht="15" hidden="false" customHeight="false" outlineLevel="0" collapsed="false">
      <c r="A57" s="1" t="s">
        <v>129</v>
      </c>
      <c r="B57" s="1" t="s">
        <v>130</v>
      </c>
      <c r="C57" s="1" t="s">
        <v>67</v>
      </c>
      <c r="D57" s="1" t="s">
        <v>128</v>
      </c>
      <c r="E57" s="1" t="s">
        <v>127</v>
      </c>
      <c r="F57" s="0" t="n">
        <v>6394171727</v>
      </c>
      <c r="G57" s="2" t="n">
        <v>27246</v>
      </c>
    </row>
    <row r="58" customFormat="false" ht="15" hidden="false" customHeight="false" outlineLevel="0" collapsed="false">
      <c r="A58" s="1" t="s">
        <v>131</v>
      </c>
      <c r="B58" s="1" t="s">
        <v>132</v>
      </c>
      <c r="C58" s="1" t="s">
        <v>21</v>
      </c>
      <c r="D58" s="1" t="s">
        <v>58</v>
      </c>
      <c r="E58" s="1" t="s">
        <v>26</v>
      </c>
      <c r="F58" s="0" t="n">
        <v>7903183029</v>
      </c>
      <c r="G58" s="0" t="s">
        <v>133</v>
      </c>
    </row>
    <row r="59" customFormat="false" ht="15" hidden="false" customHeight="false" outlineLevel="0" collapsed="false">
      <c r="A59" s="1" t="s">
        <v>134</v>
      </c>
      <c r="B59" s="1" t="s">
        <v>135</v>
      </c>
      <c r="C59" s="1" t="s">
        <v>67</v>
      </c>
      <c r="D59" s="1" t="s">
        <v>124</v>
      </c>
      <c r="E59" s="1" t="s">
        <v>71</v>
      </c>
      <c r="F59" s="0" t="n">
        <v>7766056395</v>
      </c>
      <c r="G59" s="2" t="n">
        <v>21570</v>
      </c>
    </row>
    <row r="60" customFormat="false" ht="15" hidden="false" customHeight="false" outlineLevel="0" collapsed="false">
      <c r="A60" s="1" t="s">
        <v>136</v>
      </c>
      <c r="B60" s="1" t="s">
        <v>137</v>
      </c>
      <c r="C60" s="1" t="s">
        <v>67</v>
      </c>
      <c r="D60" s="1" t="s">
        <v>124</v>
      </c>
      <c r="E60" s="1" t="s">
        <v>71</v>
      </c>
      <c r="F60" s="0" t="n">
        <v>9006846794</v>
      </c>
      <c r="G60" s="2" t="n">
        <v>27795</v>
      </c>
    </row>
    <row r="61" customFormat="false" ht="15" hidden="false" customHeight="false" outlineLevel="0" collapsed="false">
      <c r="A61" s="1" t="s">
        <v>138</v>
      </c>
      <c r="B61" s="1" t="s">
        <v>139</v>
      </c>
      <c r="C61" s="1" t="s">
        <v>9</v>
      </c>
      <c r="D61" s="1" t="s">
        <v>123</v>
      </c>
      <c r="E61" s="1" t="s">
        <v>122</v>
      </c>
      <c r="F61" s="0" t="n">
        <v>9955534121</v>
      </c>
      <c r="G61" s="2" t="n">
        <v>24699</v>
      </c>
    </row>
    <row r="62" customFormat="false" ht="15" hidden="false" customHeight="false" outlineLevel="0" collapsed="false">
      <c r="A62" s="1" t="s">
        <v>140</v>
      </c>
      <c r="B62" s="1" t="s">
        <v>141</v>
      </c>
      <c r="C62" s="1" t="s">
        <v>67</v>
      </c>
      <c r="D62" s="1" t="s">
        <v>124</v>
      </c>
      <c r="E62" s="1" t="s">
        <v>71</v>
      </c>
      <c r="F62" s="0" t="n">
        <v>6200736287</v>
      </c>
      <c r="G62" s="2" t="n">
        <v>28126</v>
      </c>
    </row>
    <row r="63" customFormat="false" ht="15" hidden="false" customHeight="false" outlineLevel="0" collapsed="false">
      <c r="A63" s="1" t="s">
        <v>142</v>
      </c>
      <c r="B63" s="1" t="s">
        <v>143</v>
      </c>
      <c r="C63" s="1" t="s">
        <v>67</v>
      </c>
      <c r="D63" s="1" t="s">
        <v>123</v>
      </c>
      <c r="E63" s="1" t="s">
        <v>122</v>
      </c>
      <c r="F63" s="0" t="n">
        <v>6200962480</v>
      </c>
      <c r="G63" s="2" t="n">
        <v>27488</v>
      </c>
    </row>
    <row r="64" customFormat="false" ht="15" hidden="false" customHeight="false" outlineLevel="0" collapsed="false">
      <c r="A64" s="1" t="s">
        <v>144</v>
      </c>
      <c r="B64" s="1" t="s">
        <v>145</v>
      </c>
      <c r="C64" s="1" t="s">
        <v>107</v>
      </c>
      <c r="D64" s="1" t="s">
        <v>146</v>
      </c>
      <c r="E64" s="1" t="s">
        <v>147</v>
      </c>
      <c r="G64" s="2" t="n">
        <v>32509</v>
      </c>
    </row>
    <row r="65" customFormat="false" ht="15" hidden="false" customHeight="false" outlineLevel="0" collapsed="false">
      <c r="A65" s="1" t="s">
        <v>148</v>
      </c>
      <c r="B65" s="1" t="s">
        <v>149</v>
      </c>
      <c r="C65" s="1" t="s">
        <v>67</v>
      </c>
      <c r="D65" s="1" t="s">
        <v>124</v>
      </c>
      <c r="E65" s="1" t="s">
        <v>71</v>
      </c>
      <c r="F65" s="0" t="n">
        <v>8800171287</v>
      </c>
      <c r="G65" s="2" t="n">
        <v>30913</v>
      </c>
    </row>
    <row r="66" customFormat="false" ht="15" hidden="false" customHeight="false" outlineLevel="0" collapsed="false">
      <c r="A66" s="1" t="s">
        <v>150</v>
      </c>
      <c r="B66" s="1" t="s">
        <v>151</v>
      </c>
      <c r="C66" s="1" t="s">
        <v>70</v>
      </c>
      <c r="D66" s="1" t="s">
        <v>149</v>
      </c>
      <c r="E66" s="1" t="s">
        <v>148</v>
      </c>
      <c r="F66" s="0" t="n">
        <v>8851446957</v>
      </c>
      <c r="G66" s="2" t="n">
        <v>33239</v>
      </c>
    </row>
    <row r="67" customFormat="false" ht="15" hidden="false" customHeight="false" outlineLevel="0" collapsed="false">
      <c r="A67" s="1" t="s">
        <v>152</v>
      </c>
      <c r="B67" s="1" t="s">
        <v>153</v>
      </c>
      <c r="C67" s="1" t="s">
        <v>70</v>
      </c>
      <c r="D67" s="1" t="s">
        <v>149</v>
      </c>
      <c r="E67" s="1" t="s">
        <v>148</v>
      </c>
      <c r="G67" s="2" t="n">
        <v>36103</v>
      </c>
    </row>
    <row r="68" customFormat="false" ht="15" hidden="false" customHeight="false" outlineLevel="0" collapsed="false">
      <c r="A68" s="1" t="s">
        <v>154</v>
      </c>
      <c r="B68" s="1" t="s">
        <v>155</v>
      </c>
      <c r="C68" s="1" t="s">
        <v>70</v>
      </c>
      <c r="D68" s="1" t="s">
        <v>135</v>
      </c>
      <c r="E68" s="1" t="s">
        <v>134</v>
      </c>
      <c r="F68" s="0" t="n">
        <v>9955150460</v>
      </c>
      <c r="G68" s="2" t="n">
        <v>32937</v>
      </c>
    </row>
    <row r="69" customFormat="false" ht="15" hidden="false" customHeight="false" outlineLevel="0" collapsed="false">
      <c r="A69" s="1" t="s">
        <v>156</v>
      </c>
      <c r="B69" s="1" t="s">
        <v>157</v>
      </c>
      <c r="C69" s="1" t="s">
        <v>158</v>
      </c>
      <c r="D69" s="1" t="s">
        <v>145</v>
      </c>
      <c r="E69" s="1" t="s">
        <v>144</v>
      </c>
      <c r="F69" s="0" t="n">
        <v>9060991850</v>
      </c>
      <c r="G69" s="2" t="n">
        <v>34335</v>
      </c>
    </row>
    <row r="70" customFormat="false" ht="15" hidden="false" customHeight="false" outlineLevel="0" collapsed="false">
      <c r="A70" s="1" t="s">
        <v>159</v>
      </c>
      <c r="B70" s="1" t="s">
        <v>160</v>
      </c>
      <c r="C70" s="1" t="s">
        <v>158</v>
      </c>
      <c r="D70" s="1" t="s">
        <v>157</v>
      </c>
      <c r="E70" s="1" t="s">
        <v>156</v>
      </c>
      <c r="F70" s="0" t="n">
        <v>8862998623</v>
      </c>
      <c r="G70" s="2" t="n">
        <v>28616</v>
      </c>
    </row>
    <row r="71" customFormat="false" ht="15" hidden="false" customHeight="false" outlineLevel="0" collapsed="false">
      <c r="A71" s="1" t="s">
        <v>161</v>
      </c>
      <c r="B71" s="1" t="s">
        <v>162</v>
      </c>
      <c r="C71" s="1" t="s">
        <v>158</v>
      </c>
      <c r="D71" s="1" t="s">
        <v>157</v>
      </c>
      <c r="E71" s="1" t="s">
        <v>156</v>
      </c>
      <c r="F71" s="0" t="n">
        <v>9304980903</v>
      </c>
      <c r="G71" s="2" t="n">
        <v>33151</v>
      </c>
    </row>
    <row r="72" customFormat="false" ht="15" hidden="false" customHeight="false" outlineLevel="0" collapsed="false">
      <c r="A72" s="1" t="s">
        <v>163</v>
      </c>
      <c r="B72" s="1" t="s">
        <v>164</v>
      </c>
      <c r="C72" s="1" t="s">
        <v>158</v>
      </c>
      <c r="D72" s="1" t="s">
        <v>145</v>
      </c>
      <c r="E72" s="1" t="s">
        <v>144</v>
      </c>
      <c r="F72" s="0" t="n">
        <v>7209831854</v>
      </c>
      <c r="G72" s="2" t="n">
        <v>28479</v>
      </c>
    </row>
    <row r="73" customFormat="false" ht="15" hidden="false" customHeight="false" outlineLevel="0" collapsed="false">
      <c r="A73" s="1" t="s">
        <v>165</v>
      </c>
      <c r="B73" s="1" t="s">
        <v>166</v>
      </c>
      <c r="C73" s="1" t="s">
        <v>67</v>
      </c>
      <c r="D73" s="1" t="s">
        <v>124</v>
      </c>
      <c r="E73" s="1" t="s">
        <v>71</v>
      </c>
      <c r="G73" s="2" t="n">
        <v>36150</v>
      </c>
    </row>
    <row r="74" customFormat="false" ht="15" hidden="false" customHeight="false" outlineLevel="0" collapsed="false">
      <c r="A74" s="1" t="s">
        <v>167</v>
      </c>
      <c r="B74" s="1" t="s">
        <v>168</v>
      </c>
      <c r="C74" s="1" t="s">
        <v>67</v>
      </c>
      <c r="D74" s="1" t="s">
        <v>124</v>
      </c>
      <c r="E74" s="1" t="s">
        <v>71</v>
      </c>
      <c r="G74" s="2"/>
    </row>
    <row r="75" customFormat="false" ht="15" hidden="false" customHeight="false" outlineLevel="0" collapsed="false">
      <c r="A75" s="1" t="s">
        <v>169</v>
      </c>
      <c r="B75" s="1" t="s">
        <v>170</v>
      </c>
      <c r="C75" s="1" t="s">
        <v>70</v>
      </c>
      <c r="D75" s="1" t="s">
        <v>168</v>
      </c>
      <c r="E75" s="1" t="s">
        <v>167</v>
      </c>
      <c r="F75" s="0" t="n">
        <v>8340400658</v>
      </c>
      <c r="G75" s="2" t="n">
        <v>31680</v>
      </c>
    </row>
    <row r="76" customFormat="false" ht="15" hidden="false" customHeight="false" outlineLevel="0" collapsed="false">
      <c r="A76" s="1" t="s">
        <v>171</v>
      </c>
      <c r="B76" s="1" t="s">
        <v>172</v>
      </c>
      <c r="C76" s="1" t="s">
        <v>70</v>
      </c>
      <c r="D76" s="1" t="s">
        <v>166</v>
      </c>
      <c r="E76" s="1" t="s">
        <v>165</v>
      </c>
      <c r="F76" s="0" t="n">
        <v>6205654828</v>
      </c>
      <c r="G76" s="2" t="n">
        <v>27395</v>
      </c>
    </row>
    <row r="77" customFormat="false" ht="15" hidden="false" customHeight="false" outlineLevel="0" collapsed="false">
      <c r="A77" s="1" t="s">
        <v>173</v>
      </c>
      <c r="B77" s="1" t="s">
        <v>174</v>
      </c>
      <c r="C77" s="1" t="s">
        <v>107</v>
      </c>
      <c r="D77" s="1" t="s">
        <v>172</v>
      </c>
      <c r="E77" s="1" t="s">
        <v>171</v>
      </c>
      <c r="F77" s="0" t="n">
        <v>6207725533</v>
      </c>
      <c r="G77" s="2" t="n">
        <v>36161</v>
      </c>
    </row>
    <row r="78" customFormat="false" ht="15" hidden="false" customHeight="false" outlineLevel="0" collapsed="false">
      <c r="A78" s="1" t="s">
        <v>175</v>
      </c>
      <c r="B78" s="1" t="s">
        <v>176</v>
      </c>
      <c r="C78" s="1" t="s">
        <v>67</v>
      </c>
      <c r="D78" s="1" t="s">
        <v>124</v>
      </c>
      <c r="E78" s="1" t="s">
        <v>71</v>
      </c>
      <c r="F78" s="0" t="n">
        <v>9608175462</v>
      </c>
      <c r="G78" s="2" t="n">
        <v>30081</v>
      </c>
    </row>
    <row r="79" customFormat="false" ht="15" hidden="false" customHeight="false" outlineLevel="0" collapsed="false">
      <c r="A79" s="1" t="s">
        <v>177</v>
      </c>
      <c r="B79" s="1" t="s">
        <v>178</v>
      </c>
      <c r="C79" s="1" t="s">
        <v>70</v>
      </c>
      <c r="D79" s="1" t="s">
        <v>176</v>
      </c>
      <c r="E79" s="1" t="s">
        <v>175</v>
      </c>
      <c r="F79" s="0" t="n">
        <v>8825313332</v>
      </c>
      <c r="G79" s="2" t="n">
        <v>33587</v>
      </c>
    </row>
    <row r="80" customFormat="false" ht="15" hidden="false" customHeight="false" outlineLevel="0" collapsed="false">
      <c r="A80" s="1" t="s">
        <v>179</v>
      </c>
      <c r="B80" s="1" t="s">
        <v>180</v>
      </c>
      <c r="C80" s="1" t="s">
        <v>107</v>
      </c>
      <c r="D80" s="1" t="s">
        <v>178</v>
      </c>
      <c r="E80" s="1" t="s">
        <v>177</v>
      </c>
      <c r="F80" s="0" t="n">
        <v>8271667694</v>
      </c>
      <c r="G80" s="2" t="n">
        <v>35336</v>
      </c>
    </row>
    <row r="81" customFormat="false" ht="15" hidden="false" customHeight="false" outlineLevel="0" collapsed="false">
      <c r="A81" s="1" t="s">
        <v>181</v>
      </c>
      <c r="B81" s="1" t="s">
        <v>182</v>
      </c>
      <c r="C81" s="1" t="s">
        <v>70</v>
      </c>
      <c r="D81" s="1" t="s">
        <v>176</v>
      </c>
      <c r="E81" s="1" t="s">
        <v>175</v>
      </c>
      <c r="F81" s="0" t="n">
        <v>8789160150</v>
      </c>
      <c r="G81" s="2" t="n">
        <v>29768</v>
      </c>
    </row>
    <row r="82" customFormat="false" ht="15" hidden="false" customHeight="false" outlineLevel="0" collapsed="false">
      <c r="A82" s="1" t="s">
        <v>183</v>
      </c>
      <c r="B82" s="1" t="s">
        <v>184</v>
      </c>
      <c r="C82" s="1" t="s">
        <v>67</v>
      </c>
      <c r="D82" s="1" t="s">
        <v>176</v>
      </c>
      <c r="E82" s="1" t="s">
        <v>175</v>
      </c>
      <c r="F82" s="0" t="n">
        <v>8271667694</v>
      </c>
      <c r="G82" s="2" t="n">
        <v>32529</v>
      </c>
    </row>
    <row r="83" customFormat="false" ht="15" hidden="false" customHeight="false" outlineLevel="0" collapsed="false">
      <c r="A83" s="1" t="s">
        <v>185</v>
      </c>
      <c r="B83" s="1" t="s">
        <v>186</v>
      </c>
      <c r="C83" s="1" t="s">
        <v>107</v>
      </c>
      <c r="D83" s="1" t="s">
        <v>166</v>
      </c>
      <c r="E83" s="1" t="s">
        <v>165</v>
      </c>
      <c r="F83" s="0" t="n">
        <v>6200528138</v>
      </c>
      <c r="G83" s="2" t="n">
        <v>30376</v>
      </c>
    </row>
    <row r="84" customFormat="false" ht="15" hidden="false" customHeight="false" outlineLevel="0" collapsed="false">
      <c r="A84" s="1" t="s">
        <v>187</v>
      </c>
      <c r="B84" s="1" t="s">
        <v>188</v>
      </c>
      <c r="C84" s="1" t="s">
        <v>107</v>
      </c>
      <c r="D84" s="1" t="s">
        <v>178</v>
      </c>
      <c r="E84" s="1" t="s">
        <v>177</v>
      </c>
      <c r="F84" s="0" t="n">
        <v>9835740124</v>
      </c>
      <c r="G84" s="2" t="n">
        <v>19958</v>
      </c>
    </row>
    <row r="85" customFormat="false" ht="15" hidden="false" customHeight="false" outlineLevel="0" collapsed="false">
      <c r="A85" s="1" t="s">
        <v>189</v>
      </c>
      <c r="B85" s="1" t="s">
        <v>190</v>
      </c>
      <c r="C85" s="1" t="s">
        <v>107</v>
      </c>
      <c r="D85" s="1" t="s">
        <v>178</v>
      </c>
      <c r="E85" s="1" t="s">
        <v>177</v>
      </c>
      <c r="F85" s="0" t="n">
        <v>8789160150</v>
      </c>
      <c r="G85" s="2" t="n">
        <v>33606</v>
      </c>
    </row>
    <row r="86" customFormat="false" ht="15" hidden="false" customHeight="false" outlineLevel="0" collapsed="false">
      <c r="A86" s="1" t="s">
        <v>191</v>
      </c>
      <c r="B86" s="1" t="s">
        <v>192</v>
      </c>
      <c r="C86" s="1" t="s">
        <v>67</v>
      </c>
      <c r="D86" s="1" t="s">
        <v>135</v>
      </c>
      <c r="E86" s="1" t="s">
        <v>134</v>
      </c>
    </row>
    <row r="87" customFormat="false" ht="15" hidden="false" customHeight="false" outlineLevel="0" collapsed="false">
      <c r="A87" s="1" t="s">
        <v>193</v>
      </c>
      <c r="B87" s="1" t="s">
        <v>194</v>
      </c>
      <c r="C87" s="1" t="s">
        <v>67</v>
      </c>
      <c r="D87" s="1" t="s">
        <v>124</v>
      </c>
      <c r="E87" s="1" t="s">
        <v>71</v>
      </c>
      <c r="F87" s="0" t="n">
        <v>8969714410</v>
      </c>
      <c r="G87" s="2" t="n">
        <v>32877</v>
      </c>
    </row>
    <row r="88" customFormat="false" ht="15" hidden="false" customHeight="false" outlineLevel="0" collapsed="false">
      <c r="A88" s="1" t="s">
        <v>195</v>
      </c>
      <c r="B88" s="1" t="s">
        <v>196</v>
      </c>
      <c r="C88" s="1" t="s">
        <v>70</v>
      </c>
      <c r="D88" s="1" t="s">
        <v>194</v>
      </c>
      <c r="E88" s="1" t="s">
        <v>193</v>
      </c>
      <c r="F88" s="0" t="n">
        <v>9142852647</v>
      </c>
      <c r="G88" s="2" t="n">
        <v>36591</v>
      </c>
    </row>
    <row r="89" customFormat="false" ht="15" hidden="false" customHeight="false" outlineLevel="0" collapsed="false">
      <c r="A89" s="1" t="s">
        <v>197</v>
      </c>
      <c r="B89" s="1" t="s">
        <v>198</v>
      </c>
      <c r="C89" s="1" t="s">
        <v>70</v>
      </c>
      <c r="D89" s="1" t="s">
        <v>168</v>
      </c>
      <c r="E89" s="1" t="s">
        <v>167</v>
      </c>
    </row>
    <row r="90" customFormat="false" ht="15" hidden="false" customHeight="false" outlineLevel="0" collapsed="false">
      <c r="A90" s="1" t="s">
        <v>199</v>
      </c>
      <c r="B90" s="1" t="s">
        <v>200</v>
      </c>
      <c r="C90" s="1" t="s">
        <v>70</v>
      </c>
      <c r="D90" s="1" t="s">
        <v>168</v>
      </c>
      <c r="E90" s="1" t="s">
        <v>167</v>
      </c>
    </row>
    <row r="91" customFormat="false" ht="15" hidden="false" customHeight="false" outlineLevel="0" collapsed="false">
      <c r="A91" s="1" t="s">
        <v>201</v>
      </c>
      <c r="B91" s="1" t="s">
        <v>202</v>
      </c>
      <c r="C91" s="1" t="s">
        <v>67</v>
      </c>
      <c r="D91" s="1" t="s">
        <v>166</v>
      </c>
      <c r="E91" s="1" t="s">
        <v>165</v>
      </c>
    </row>
    <row r="92" customFormat="false" ht="15" hidden="false" customHeight="false" outlineLevel="0" collapsed="false">
      <c r="A92" s="1" t="s">
        <v>203</v>
      </c>
      <c r="B92" s="1" t="s">
        <v>204</v>
      </c>
      <c r="C92" s="1" t="s">
        <v>107</v>
      </c>
      <c r="D92" s="1" t="s">
        <v>172</v>
      </c>
      <c r="E92" s="1" t="s">
        <v>171</v>
      </c>
    </row>
    <row r="93" customFormat="false" ht="15" hidden="false" customHeight="false" outlineLevel="0" collapsed="false">
      <c r="A93" s="1" t="s">
        <v>205</v>
      </c>
      <c r="B93" s="1" t="s">
        <v>206</v>
      </c>
      <c r="C93" s="1" t="s">
        <v>107</v>
      </c>
      <c r="D93" s="1" t="s">
        <v>172</v>
      </c>
      <c r="E93" s="1" t="s">
        <v>171</v>
      </c>
    </row>
    <row r="94" customFormat="false" ht="15" hidden="false" customHeight="false" outlineLevel="0" collapsed="false">
      <c r="A94" s="1" t="s">
        <v>207</v>
      </c>
      <c r="B94" s="1" t="s">
        <v>208</v>
      </c>
      <c r="C94" s="1" t="s">
        <v>70</v>
      </c>
      <c r="D94" s="1" t="s">
        <v>168</v>
      </c>
      <c r="E94" s="1" t="s">
        <v>167</v>
      </c>
      <c r="F94" s="0" t="n">
        <v>7091315080</v>
      </c>
      <c r="G94" s="2" t="n">
        <v>35465</v>
      </c>
    </row>
    <row r="95" customFormat="false" ht="15" hidden="false" customHeight="false" outlineLevel="0" collapsed="false">
      <c r="A95" s="1" t="s">
        <v>209</v>
      </c>
      <c r="B95" s="1" t="s">
        <v>210</v>
      </c>
      <c r="C95" s="1" t="s">
        <v>107</v>
      </c>
      <c r="D95" s="1" t="s">
        <v>172</v>
      </c>
      <c r="E95" s="1" t="s">
        <v>171</v>
      </c>
    </row>
    <row r="96" customFormat="false" ht="15" hidden="false" customHeight="false" outlineLevel="0" collapsed="false">
      <c r="A96" s="1" t="s">
        <v>211</v>
      </c>
      <c r="B96" s="1" t="s">
        <v>212</v>
      </c>
      <c r="C96" s="1" t="s">
        <v>107</v>
      </c>
      <c r="D96" s="1" t="s">
        <v>196</v>
      </c>
      <c r="E96" s="1" t="s">
        <v>195</v>
      </c>
    </row>
    <row r="97" customFormat="false" ht="15" hidden="false" customHeight="false" outlineLevel="0" collapsed="false">
      <c r="B97" s="1" t="s">
        <v>213</v>
      </c>
      <c r="C97" s="1"/>
      <c r="D97" s="1"/>
      <c r="E97" s="1"/>
      <c r="J97" s="3" t="s">
        <v>214</v>
      </c>
    </row>
    <row r="98" customFormat="false" ht="15" hidden="false" customHeight="false" outlineLevel="0" collapsed="false">
      <c r="A98" s="1" t="s">
        <v>147</v>
      </c>
      <c r="B98" s="1" t="s">
        <v>146</v>
      </c>
      <c r="C98" s="1" t="s">
        <v>70</v>
      </c>
      <c r="D98" s="1" t="s">
        <v>168</v>
      </c>
      <c r="E98" s="1" t="s">
        <v>167</v>
      </c>
    </row>
    <row r="99" customFormat="false" ht="15" hidden="false" customHeight="false" outlineLevel="0" collapsed="false">
      <c r="A99" s="1" t="s">
        <v>215</v>
      </c>
      <c r="B99" s="1" t="s">
        <v>216</v>
      </c>
      <c r="C99" s="1" t="s">
        <v>70</v>
      </c>
      <c r="D99" s="1" t="s">
        <v>168</v>
      </c>
      <c r="E99" s="1" t="s">
        <v>167</v>
      </c>
    </row>
    <row r="100" customFormat="false" ht="15" hidden="false" customHeight="false" outlineLevel="0" collapsed="false">
      <c r="A100" s="1" t="s">
        <v>217</v>
      </c>
      <c r="B100" s="1" t="s">
        <v>218</v>
      </c>
      <c r="C100" s="1" t="s">
        <v>158</v>
      </c>
      <c r="D100" s="1" t="s">
        <v>186</v>
      </c>
      <c r="E100" s="1" t="s">
        <v>185</v>
      </c>
      <c r="L100" s="0" t="n">
        <f aca="false">1113238+25098</f>
        <v>1138336</v>
      </c>
    </row>
    <row r="101" customFormat="false" ht="15" hidden="false" customHeight="false" outlineLevel="0" collapsed="false">
      <c r="A101" s="1" t="s">
        <v>219</v>
      </c>
      <c r="B101" s="1" t="s">
        <v>220</v>
      </c>
      <c r="C101" s="1" t="s">
        <v>158</v>
      </c>
      <c r="D101" s="1" t="s">
        <v>186</v>
      </c>
      <c r="E101" s="1" t="s">
        <v>185</v>
      </c>
      <c r="L101" s="0" t="n">
        <f aca="false">L100-1018807</f>
        <v>119529</v>
      </c>
    </row>
    <row r="102" customFormat="false" ht="15" hidden="false" customHeight="false" outlineLevel="0" collapsed="false">
      <c r="A102" s="1" t="s">
        <v>221</v>
      </c>
      <c r="B102" s="1" t="s">
        <v>222</v>
      </c>
      <c r="C102" s="1" t="s">
        <v>107</v>
      </c>
      <c r="D102" s="1" t="s">
        <v>146</v>
      </c>
      <c r="E102" s="1" t="s">
        <v>147</v>
      </c>
      <c r="L102" s="0" t="n">
        <f aca="false">250000+875000</f>
        <v>1125000</v>
      </c>
    </row>
    <row r="103" customFormat="false" ht="15" hidden="false" customHeight="false" outlineLevel="0" collapsed="false">
      <c r="A103" s="1" t="s">
        <v>223</v>
      </c>
      <c r="B103" s="1" t="s">
        <v>224</v>
      </c>
      <c r="C103" s="1" t="s">
        <v>70</v>
      </c>
      <c r="D103" s="1" t="s">
        <v>194</v>
      </c>
      <c r="E103" s="1" t="s">
        <v>193</v>
      </c>
      <c r="L103" s="0" t="n">
        <f aca="false">L102-L100</f>
        <v>-13336</v>
      </c>
    </row>
    <row r="104" customFormat="false" ht="15" hidden="false" customHeight="false" outlineLevel="0" collapsed="false">
      <c r="A104" s="1" t="s">
        <v>225</v>
      </c>
      <c r="B104" s="1" t="s">
        <v>226</v>
      </c>
      <c r="C104" s="1" t="s">
        <v>70</v>
      </c>
      <c r="D104" s="1" t="s">
        <v>194</v>
      </c>
      <c r="E104" s="1" t="s">
        <v>193</v>
      </c>
    </row>
    <row r="105" customFormat="false" ht="15" hidden="false" customHeight="false" outlineLevel="0" collapsed="false">
      <c r="A105" s="1" t="s">
        <v>227</v>
      </c>
      <c r="B105" s="1" t="s">
        <v>228</v>
      </c>
      <c r="C105" s="1" t="s">
        <v>70</v>
      </c>
      <c r="D105" s="1" t="s">
        <v>194</v>
      </c>
      <c r="E105" s="1" t="s">
        <v>193</v>
      </c>
    </row>
    <row r="106" customFormat="false" ht="15" hidden="false" customHeight="false" outlineLevel="0" collapsed="false">
      <c r="A106" s="1" t="s">
        <v>229</v>
      </c>
      <c r="B106" s="1" t="s">
        <v>230</v>
      </c>
      <c r="C106" s="1" t="s">
        <v>70</v>
      </c>
      <c r="D106" s="1" t="s">
        <v>194</v>
      </c>
      <c r="E106" s="1" t="s">
        <v>193</v>
      </c>
    </row>
    <row r="107" customFormat="false" ht="15" hidden="false" customHeight="false" outlineLevel="0" collapsed="false">
      <c r="A107" s="1" t="s">
        <v>231</v>
      </c>
      <c r="B107" s="1" t="s">
        <v>232</v>
      </c>
      <c r="C107" s="1" t="s">
        <v>67</v>
      </c>
      <c r="D107" s="1" t="s">
        <v>166</v>
      </c>
      <c r="E107" s="1" t="s">
        <v>165</v>
      </c>
    </row>
    <row r="108" customFormat="false" ht="15" hidden="false" customHeight="false" outlineLevel="0" collapsed="false">
      <c r="A108" s="1" t="s">
        <v>233</v>
      </c>
      <c r="B108" s="1" t="s">
        <v>234</v>
      </c>
      <c r="C108" s="1" t="s">
        <v>107</v>
      </c>
      <c r="D108" s="1" t="s">
        <v>146</v>
      </c>
      <c r="E108" s="1" t="s">
        <v>147</v>
      </c>
    </row>
    <row r="109" customFormat="false" ht="15" hidden="false" customHeight="false" outlineLevel="0" collapsed="false">
      <c r="A109" s="1" t="s">
        <v>235</v>
      </c>
      <c r="B109" s="1" t="s">
        <v>236</v>
      </c>
      <c r="C109" s="1" t="s">
        <v>70</v>
      </c>
      <c r="D109" s="1" t="s">
        <v>194</v>
      </c>
      <c r="E109" s="1" t="s">
        <v>193</v>
      </c>
    </row>
    <row r="110" customFormat="false" ht="15" hidden="false" customHeight="false" outlineLevel="0" collapsed="false">
      <c r="A110" s="1" t="s">
        <v>237</v>
      </c>
      <c r="B110" s="1" t="s">
        <v>238</v>
      </c>
      <c r="C110" s="1" t="s">
        <v>9</v>
      </c>
      <c r="D110" s="1" t="s">
        <v>123</v>
      </c>
      <c r="E110" s="1" t="s">
        <v>122</v>
      </c>
    </row>
    <row r="111" customFormat="false" ht="15" hidden="false" customHeight="false" outlineLevel="0" collapsed="false">
      <c r="A111" s="1" t="s">
        <v>239</v>
      </c>
      <c r="B111" s="1" t="s">
        <v>240</v>
      </c>
      <c r="C111" s="1" t="s">
        <v>70</v>
      </c>
      <c r="D111" s="1" t="s">
        <v>238</v>
      </c>
      <c r="E111" s="1" t="s">
        <v>237</v>
      </c>
    </row>
    <row r="112" customFormat="false" ht="15" hidden="false" customHeight="false" outlineLevel="0" collapsed="false">
      <c r="A112" s="1" t="s">
        <v>241</v>
      </c>
      <c r="B112" s="1" t="s">
        <v>242</v>
      </c>
      <c r="C112" s="1" t="s">
        <v>9</v>
      </c>
      <c r="D112" s="1" t="s">
        <v>123</v>
      </c>
      <c r="E112" s="1" t="s">
        <v>122</v>
      </c>
    </row>
    <row r="113" customFormat="false" ht="15" hidden="false" customHeight="false" outlineLevel="0" collapsed="false">
      <c r="A113" s="1" t="s">
        <v>243</v>
      </c>
      <c r="B113" s="1" t="s">
        <v>244</v>
      </c>
      <c r="C113" s="1" t="s">
        <v>9</v>
      </c>
      <c r="D113" s="1" t="s">
        <v>74</v>
      </c>
      <c r="E113" s="1" t="s">
        <v>73</v>
      </c>
    </row>
    <row r="114" customFormat="false" ht="15" hidden="false" customHeight="false" outlineLevel="0" collapsed="false">
      <c r="A114" s="1" t="s">
        <v>245</v>
      </c>
      <c r="B114" s="1" t="s">
        <v>246</v>
      </c>
      <c r="C114" s="1" t="s">
        <v>247</v>
      </c>
      <c r="D114" s="1" t="s">
        <v>74</v>
      </c>
      <c r="E114" s="1" t="s">
        <v>73</v>
      </c>
    </row>
    <row r="115" customFormat="false" ht="15" hidden="false" customHeight="false" outlineLevel="0" collapsed="false">
      <c r="A115" s="1" t="s">
        <v>248</v>
      </c>
      <c r="B115" s="1" t="s">
        <v>249</v>
      </c>
      <c r="C115" s="1" t="s">
        <v>70</v>
      </c>
      <c r="D115" s="1" t="s">
        <v>74</v>
      </c>
      <c r="E115" s="1" t="s">
        <v>73</v>
      </c>
    </row>
    <row r="116" customFormat="false" ht="15" hidden="false" customHeight="false" outlineLevel="0" collapsed="false">
      <c r="A116" s="1" t="s">
        <v>250</v>
      </c>
      <c r="B116" s="1" t="s">
        <v>251</v>
      </c>
      <c r="C116" s="1" t="s">
        <v>107</v>
      </c>
      <c r="D116" s="1" t="s">
        <v>74</v>
      </c>
      <c r="E116" s="1" t="s">
        <v>73</v>
      </c>
    </row>
    <row r="117" customFormat="false" ht="15" hidden="false" customHeight="false" outlineLevel="0" collapsed="false">
      <c r="A117" s="1" t="s">
        <v>252</v>
      </c>
      <c r="B117" s="1" t="s">
        <v>253</v>
      </c>
      <c r="C117" s="1" t="s">
        <v>67</v>
      </c>
      <c r="D117" s="1" t="s">
        <v>242</v>
      </c>
      <c r="E117" s="1" t="s">
        <v>241</v>
      </c>
    </row>
    <row r="118" customFormat="false" ht="15" hidden="false" customHeight="false" outlineLevel="0" collapsed="false">
      <c r="A118" s="1" t="s">
        <v>254</v>
      </c>
      <c r="B118" s="1" t="s">
        <v>255</v>
      </c>
      <c r="C118" s="1" t="s">
        <v>70</v>
      </c>
      <c r="D118" s="1" t="s">
        <v>253</v>
      </c>
      <c r="E118" s="1" t="s">
        <v>252</v>
      </c>
    </row>
    <row r="119" customFormat="false" ht="13.8" hidden="false" customHeight="false" outlineLevel="0" collapsed="false">
      <c r="A119" s="1" t="s">
        <v>134</v>
      </c>
      <c r="B119" s="1" t="s">
        <v>135</v>
      </c>
      <c r="C119" s="1" t="s">
        <v>67</v>
      </c>
      <c r="D119" s="1" t="s">
        <v>124</v>
      </c>
      <c r="E119" s="1" t="s">
        <v>71</v>
      </c>
    </row>
    <row r="120" customFormat="false" ht="13.8" hidden="false" customHeight="false" outlineLevel="0" collapsed="false">
      <c r="A120" s="1" t="s">
        <v>136</v>
      </c>
      <c r="B120" s="1" t="s">
        <v>137</v>
      </c>
      <c r="C120" s="1" t="s">
        <v>67</v>
      </c>
      <c r="D120" s="1" t="s">
        <v>124</v>
      </c>
      <c r="E120" s="1" t="s">
        <v>71</v>
      </c>
    </row>
    <row r="121" customFormat="false" ht="13.8" hidden="false" customHeight="false" outlineLevel="0" collapsed="false">
      <c r="A121" s="1" t="s">
        <v>140</v>
      </c>
      <c r="B121" s="1" t="s">
        <v>141</v>
      </c>
      <c r="C121" s="1" t="s">
        <v>67</v>
      </c>
      <c r="D121" s="1" t="s">
        <v>124</v>
      </c>
      <c r="E121" s="1" t="s">
        <v>71</v>
      </c>
    </row>
    <row r="122" customFormat="false" ht="13.8" hidden="false" customHeight="false" outlineLevel="0" collapsed="false">
      <c r="A122" s="1" t="s">
        <v>148</v>
      </c>
      <c r="B122" s="1" t="s">
        <v>149</v>
      </c>
      <c r="C122" s="1" t="s">
        <v>67</v>
      </c>
      <c r="D122" s="1" t="s">
        <v>124</v>
      </c>
      <c r="E122" s="1" t="s">
        <v>71</v>
      </c>
    </row>
    <row r="123" customFormat="false" ht="13.8" hidden="false" customHeight="false" outlineLevel="0" collapsed="false">
      <c r="A123" s="1" t="s">
        <v>165</v>
      </c>
      <c r="B123" s="1" t="s">
        <v>166</v>
      </c>
      <c r="C123" s="1" t="s">
        <v>67</v>
      </c>
      <c r="D123" s="1" t="s">
        <v>124</v>
      </c>
      <c r="E123" s="1" t="s">
        <v>71</v>
      </c>
    </row>
    <row r="124" customFormat="false" ht="13.8" hidden="false" customHeight="false" outlineLevel="0" collapsed="false">
      <c r="A124" s="1" t="s">
        <v>167</v>
      </c>
      <c r="B124" s="1" t="s">
        <v>168</v>
      </c>
      <c r="C124" s="1" t="s">
        <v>67</v>
      </c>
      <c r="D124" s="1" t="s">
        <v>124</v>
      </c>
      <c r="E124" s="1" t="s">
        <v>71</v>
      </c>
    </row>
    <row r="125" customFormat="false" ht="13.8" hidden="false" customHeight="false" outlineLevel="0" collapsed="false">
      <c r="A125" s="1" t="s">
        <v>175</v>
      </c>
      <c r="B125" s="1" t="s">
        <v>176</v>
      </c>
      <c r="C125" s="1" t="s">
        <v>67</v>
      </c>
      <c r="D125" s="1" t="s">
        <v>124</v>
      </c>
      <c r="E125" s="1" t="s">
        <v>71</v>
      </c>
    </row>
    <row r="126" customFormat="false" ht="13.8" hidden="false" customHeight="false" outlineLevel="0" collapsed="false">
      <c r="A126" s="1" t="s">
        <v>193</v>
      </c>
      <c r="B126" s="1" t="s">
        <v>194</v>
      </c>
      <c r="C126" s="1" t="s">
        <v>70</v>
      </c>
      <c r="D126" s="1" t="s">
        <v>124</v>
      </c>
      <c r="E126" s="1" t="s">
        <v>71</v>
      </c>
    </row>
    <row r="127" customFormat="false" ht="13.8" hidden="false" customHeight="false" outlineLevel="0" collapsed="false">
      <c r="A127" s="1" t="s">
        <v>154</v>
      </c>
      <c r="B127" s="1" t="s">
        <v>155</v>
      </c>
      <c r="C127" s="1" t="s">
        <v>70</v>
      </c>
      <c r="D127" s="1" t="s">
        <v>135</v>
      </c>
      <c r="E127" s="1" t="s">
        <v>134</v>
      </c>
    </row>
    <row r="128" customFormat="false" ht="13.8" hidden="false" customHeight="false" outlineLevel="0" collapsed="false">
      <c r="A128" s="1" t="s">
        <v>191</v>
      </c>
      <c r="B128" s="1" t="s">
        <v>192</v>
      </c>
      <c r="C128" s="1" t="s">
        <v>67</v>
      </c>
      <c r="D128" s="1" t="s">
        <v>135</v>
      </c>
      <c r="E128" s="1" t="s">
        <v>134</v>
      </c>
    </row>
    <row r="129" customFormat="false" ht="13.8" hidden="false" customHeight="false" outlineLevel="0" collapsed="false">
      <c r="A129" s="1" t="s">
        <v>195</v>
      </c>
      <c r="B129" s="1" t="s">
        <v>196</v>
      </c>
      <c r="C129" s="1" t="s">
        <v>67</v>
      </c>
      <c r="D129" s="1" t="s">
        <v>194</v>
      </c>
      <c r="E129" s="1" t="s">
        <v>193</v>
      </c>
    </row>
    <row r="130" customFormat="false" ht="13.8" hidden="false" customHeight="false" outlineLevel="0" collapsed="false">
      <c r="A130" s="1" t="s">
        <v>223</v>
      </c>
      <c r="B130" s="1" t="s">
        <v>224</v>
      </c>
      <c r="C130" s="1" t="s">
        <v>70</v>
      </c>
      <c r="D130" s="1" t="s">
        <v>194</v>
      </c>
      <c r="E130" s="1" t="s">
        <v>193</v>
      </c>
    </row>
    <row r="131" customFormat="false" ht="13.8" hidden="false" customHeight="false" outlineLevel="0" collapsed="false">
      <c r="A131" s="1" t="s">
        <v>225</v>
      </c>
      <c r="B131" s="1" t="s">
        <v>226</v>
      </c>
      <c r="C131" s="1" t="s">
        <v>70</v>
      </c>
      <c r="D131" s="1" t="s">
        <v>194</v>
      </c>
      <c r="E131" s="1" t="s">
        <v>193</v>
      </c>
    </row>
    <row r="132" customFormat="false" ht="13.8" hidden="false" customHeight="false" outlineLevel="0" collapsed="false">
      <c r="A132" s="1" t="s">
        <v>227</v>
      </c>
      <c r="B132" s="1" t="s">
        <v>228</v>
      </c>
      <c r="C132" s="1" t="s">
        <v>70</v>
      </c>
      <c r="D132" s="1" t="s">
        <v>194</v>
      </c>
      <c r="E132" s="1" t="s">
        <v>193</v>
      </c>
    </row>
    <row r="133" customFormat="false" ht="13.8" hidden="false" customHeight="false" outlineLevel="0" collapsed="false">
      <c r="A133" s="1" t="s">
        <v>229</v>
      </c>
      <c r="B133" s="1" t="s">
        <v>230</v>
      </c>
      <c r="C133" s="1" t="s">
        <v>70</v>
      </c>
      <c r="D133" s="1" t="s">
        <v>194</v>
      </c>
      <c r="E133" s="1" t="s">
        <v>193</v>
      </c>
    </row>
    <row r="134" customFormat="false" ht="13.8" hidden="false" customHeight="false" outlineLevel="0" collapsed="false">
      <c r="A134" s="1" t="s">
        <v>235</v>
      </c>
      <c r="B134" s="1" t="s">
        <v>236</v>
      </c>
      <c r="C134" s="1" t="s">
        <v>70</v>
      </c>
      <c r="D134" s="1" t="s">
        <v>194</v>
      </c>
      <c r="E134" s="1" t="s">
        <v>193</v>
      </c>
    </row>
    <row r="135" customFormat="false" ht="13.8" hidden="false" customHeight="false" outlineLevel="0" collapsed="false">
      <c r="A135" s="1" t="s">
        <v>211</v>
      </c>
      <c r="B135" s="1" t="s">
        <v>212</v>
      </c>
      <c r="C135" s="1" t="s">
        <v>107</v>
      </c>
      <c r="D135" s="1" t="s">
        <v>196</v>
      </c>
      <c r="E135" s="1" t="s">
        <v>195</v>
      </c>
    </row>
    <row r="136" customFormat="false" ht="13.8" hidden="false" customHeight="false" outlineLevel="0" collapsed="false">
      <c r="A136" s="1" t="s">
        <v>197</v>
      </c>
      <c r="B136" s="1" t="s">
        <v>198</v>
      </c>
      <c r="C136" s="1" t="s">
        <v>70</v>
      </c>
      <c r="D136" s="1" t="s">
        <v>168</v>
      </c>
      <c r="E136" s="1" t="s">
        <v>167</v>
      </c>
    </row>
    <row r="137" customFormat="false" ht="13.8" hidden="false" customHeight="false" outlineLevel="0" collapsed="false">
      <c r="A137" s="1" t="s">
        <v>199</v>
      </c>
      <c r="B137" s="1" t="s">
        <v>200</v>
      </c>
      <c r="C137" s="1" t="s">
        <v>67</v>
      </c>
      <c r="D137" s="1" t="s">
        <v>168</v>
      </c>
      <c r="E137" s="1" t="s">
        <v>167</v>
      </c>
    </row>
    <row r="138" customFormat="false" ht="13.8" hidden="false" customHeight="false" outlineLevel="0" collapsed="false">
      <c r="A138" s="1" t="s">
        <v>207</v>
      </c>
      <c r="B138" s="1" t="s">
        <v>208</v>
      </c>
      <c r="C138" s="1" t="s">
        <v>107</v>
      </c>
      <c r="D138" s="1" t="s">
        <v>168</v>
      </c>
      <c r="E138" s="1" t="s">
        <v>167</v>
      </c>
    </row>
    <row r="139" customFormat="false" ht="13.8" hidden="false" customHeight="false" outlineLevel="0" collapsed="false">
      <c r="A139" s="1" t="s">
        <v>147</v>
      </c>
      <c r="B139" s="1" t="s">
        <v>146</v>
      </c>
      <c r="C139" s="1" t="s">
        <v>70</v>
      </c>
      <c r="D139" s="1" t="s">
        <v>168</v>
      </c>
      <c r="E139" s="1" t="s">
        <v>167</v>
      </c>
    </row>
    <row r="140" customFormat="false" ht="13.8" hidden="false" customHeight="false" outlineLevel="0" collapsed="false">
      <c r="A140" s="1" t="s">
        <v>215</v>
      </c>
      <c r="B140" s="1" t="s">
        <v>216</v>
      </c>
      <c r="C140" s="1" t="s">
        <v>70</v>
      </c>
      <c r="D140" s="1" t="s">
        <v>168</v>
      </c>
      <c r="E140" s="1" t="s">
        <v>167</v>
      </c>
    </row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D1:D118"/>
  <hyperlinks>
    <hyperlink ref="J97" r:id="rId1" display="9903258761@ybl"/>
  </hyperlinks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1:14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13.14"/>
    <col collapsed="false" customWidth="true" hidden="false" outlineLevel="0" max="3" min="3" style="0" width="6"/>
    <col collapsed="false" customWidth="true" hidden="false" outlineLevel="0" max="4" min="4" style="0" width="14.57"/>
    <col collapsed="false" customWidth="true" hidden="false" outlineLevel="0" max="5" min="5" style="0" width="23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134</v>
      </c>
      <c r="B2" s="1" t="s">
        <v>135</v>
      </c>
      <c r="C2" s="1" t="s">
        <v>67</v>
      </c>
      <c r="D2" s="1" t="s">
        <v>124</v>
      </c>
      <c r="E2" s="1" t="s">
        <v>71</v>
      </c>
    </row>
    <row r="3" customFormat="false" ht="15" hidden="false" customHeight="false" outlineLevel="0" collapsed="false">
      <c r="A3" s="1" t="s">
        <v>136</v>
      </c>
      <c r="B3" s="1" t="s">
        <v>137</v>
      </c>
      <c r="C3" s="1" t="s">
        <v>67</v>
      </c>
      <c r="D3" s="1" t="s">
        <v>124</v>
      </c>
      <c r="E3" s="1" t="s">
        <v>71</v>
      </c>
    </row>
    <row r="4" customFormat="false" ht="15" hidden="false" customHeight="false" outlineLevel="0" collapsed="false">
      <c r="A4" s="1" t="s">
        <v>140</v>
      </c>
      <c r="B4" s="1" t="s">
        <v>141</v>
      </c>
      <c r="C4" s="1" t="s">
        <v>67</v>
      </c>
      <c r="D4" s="1" t="s">
        <v>124</v>
      </c>
      <c r="E4" s="1" t="s">
        <v>71</v>
      </c>
    </row>
    <row r="5" customFormat="false" ht="15" hidden="false" customHeight="false" outlineLevel="0" collapsed="false">
      <c r="A5" s="1" t="s">
        <v>148</v>
      </c>
      <c r="B5" s="1" t="s">
        <v>149</v>
      </c>
      <c r="C5" s="1" t="s">
        <v>67</v>
      </c>
      <c r="D5" s="1" t="s">
        <v>124</v>
      </c>
      <c r="E5" s="1" t="s">
        <v>71</v>
      </c>
    </row>
    <row r="6" customFormat="false" ht="15" hidden="false" customHeight="false" outlineLevel="0" collapsed="false">
      <c r="A6" s="1" t="s">
        <v>165</v>
      </c>
      <c r="B6" s="1" t="s">
        <v>166</v>
      </c>
      <c r="C6" s="1" t="s">
        <v>67</v>
      </c>
      <c r="D6" s="1" t="s">
        <v>124</v>
      </c>
      <c r="E6" s="1" t="s">
        <v>71</v>
      </c>
    </row>
    <row r="7" customFormat="false" ht="15" hidden="false" customHeight="false" outlineLevel="0" collapsed="false">
      <c r="A7" s="1" t="s">
        <v>167</v>
      </c>
      <c r="B7" s="1" t="s">
        <v>168</v>
      </c>
      <c r="C7" s="1" t="s">
        <v>67</v>
      </c>
      <c r="D7" s="1" t="s">
        <v>124</v>
      </c>
      <c r="E7" s="1" t="s">
        <v>71</v>
      </c>
    </row>
    <row r="8" customFormat="false" ht="15" hidden="false" customHeight="false" outlineLevel="0" collapsed="false">
      <c r="A8" s="1" t="s">
        <v>175</v>
      </c>
      <c r="B8" s="1" t="s">
        <v>176</v>
      </c>
      <c r="C8" s="1" t="s">
        <v>67</v>
      </c>
      <c r="D8" s="1" t="s">
        <v>124</v>
      </c>
      <c r="E8" s="1" t="s">
        <v>71</v>
      </c>
    </row>
    <row r="9" customFormat="false" ht="15" hidden="false" customHeight="false" outlineLevel="0" collapsed="false">
      <c r="A9" s="1" t="s">
        <v>193</v>
      </c>
      <c r="B9" s="1" t="s">
        <v>194</v>
      </c>
      <c r="C9" s="1" t="s">
        <v>70</v>
      </c>
      <c r="D9" s="1" t="s">
        <v>124</v>
      </c>
      <c r="E9" s="1" t="s">
        <v>71</v>
      </c>
    </row>
    <row r="10" customFormat="false" ht="15" hidden="false" customHeight="false" outlineLevel="0" collapsed="false">
      <c r="A10" s="1" t="s">
        <v>154</v>
      </c>
      <c r="B10" s="1" t="s">
        <v>155</v>
      </c>
      <c r="C10" s="1" t="s">
        <v>70</v>
      </c>
      <c r="D10" s="1" t="s">
        <v>135</v>
      </c>
      <c r="E10" s="1" t="s">
        <v>134</v>
      </c>
    </row>
    <row r="11" customFormat="false" ht="15" hidden="false" customHeight="false" outlineLevel="0" collapsed="false">
      <c r="A11" s="1" t="s">
        <v>191</v>
      </c>
      <c r="B11" s="1" t="s">
        <v>192</v>
      </c>
      <c r="C11" s="1" t="s">
        <v>67</v>
      </c>
      <c r="D11" s="1" t="s">
        <v>135</v>
      </c>
      <c r="E11" s="1" t="s">
        <v>134</v>
      </c>
    </row>
    <row r="12" customFormat="false" ht="15" hidden="false" customHeight="false" outlineLevel="0" collapsed="false">
      <c r="A12" s="1" t="s">
        <v>195</v>
      </c>
      <c r="B12" s="1" t="s">
        <v>196</v>
      </c>
      <c r="C12" s="1" t="s">
        <v>67</v>
      </c>
      <c r="D12" s="1" t="s">
        <v>194</v>
      </c>
      <c r="E12" s="1" t="s">
        <v>193</v>
      </c>
    </row>
    <row r="13" customFormat="false" ht="15" hidden="false" customHeight="false" outlineLevel="0" collapsed="false">
      <c r="A13" s="1" t="s">
        <v>223</v>
      </c>
      <c r="B13" s="1" t="s">
        <v>224</v>
      </c>
      <c r="C13" s="1" t="s">
        <v>70</v>
      </c>
      <c r="D13" s="1" t="s">
        <v>194</v>
      </c>
      <c r="E13" s="1" t="s">
        <v>193</v>
      </c>
    </row>
    <row r="14" customFormat="false" ht="15" hidden="false" customHeight="false" outlineLevel="0" collapsed="false">
      <c r="A14" s="1" t="s">
        <v>225</v>
      </c>
      <c r="B14" s="1" t="s">
        <v>226</v>
      </c>
      <c r="C14" s="1" t="s">
        <v>70</v>
      </c>
      <c r="D14" s="1" t="s">
        <v>194</v>
      </c>
      <c r="E14" s="1" t="s">
        <v>193</v>
      </c>
    </row>
    <row r="15" customFormat="false" ht="15" hidden="false" customHeight="false" outlineLevel="0" collapsed="false">
      <c r="A15" s="1" t="s">
        <v>227</v>
      </c>
      <c r="B15" s="1" t="s">
        <v>228</v>
      </c>
      <c r="C15" s="1" t="s">
        <v>70</v>
      </c>
      <c r="D15" s="1" t="s">
        <v>194</v>
      </c>
      <c r="E15" s="1" t="s">
        <v>193</v>
      </c>
    </row>
    <row r="16" customFormat="false" ht="15" hidden="false" customHeight="false" outlineLevel="0" collapsed="false">
      <c r="A16" s="1" t="s">
        <v>229</v>
      </c>
      <c r="B16" s="1" t="s">
        <v>230</v>
      </c>
      <c r="C16" s="1" t="s">
        <v>70</v>
      </c>
      <c r="D16" s="1" t="s">
        <v>194</v>
      </c>
      <c r="E16" s="1" t="s">
        <v>193</v>
      </c>
    </row>
    <row r="17" customFormat="false" ht="15" hidden="false" customHeight="false" outlineLevel="0" collapsed="false">
      <c r="A17" s="1" t="s">
        <v>235</v>
      </c>
      <c r="B17" s="1" t="s">
        <v>236</v>
      </c>
      <c r="C17" s="1" t="s">
        <v>70</v>
      </c>
      <c r="D17" s="1" t="s">
        <v>194</v>
      </c>
      <c r="E17" s="1" t="s">
        <v>193</v>
      </c>
    </row>
    <row r="18" customFormat="false" ht="15" hidden="false" customHeight="false" outlineLevel="0" collapsed="false">
      <c r="A18" s="1" t="s">
        <v>211</v>
      </c>
      <c r="B18" s="1" t="s">
        <v>212</v>
      </c>
      <c r="C18" s="1" t="s">
        <v>107</v>
      </c>
      <c r="D18" s="1" t="s">
        <v>196</v>
      </c>
      <c r="E18" s="1" t="s">
        <v>195</v>
      </c>
    </row>
    <row r="19" customFormat="false" ht="15" hidden="false" customHeight="false" outlineLevel="0" collapsed="false">
      <c r="A19" s="1" t="s">
        <v>197</v>
      </c>
      <c r="B19" s="1" t="s">
        <v>198</v>
      </c>
      <c r="C19" s="1" t="s">
        <v>70</v>
      </c>
      <c r="D19" s="1" t="s">
        <v>168</v>
      </c>
      <c r="E19" s="1" t="s">
        <v>167</v>
      </c>
    </row>
    <row r="20" customFormat="false" ht="15" hidden="false" customHeight="false" outlineLevel="0" collapsed="false">
      <c r="A20" s="1" t="s">
        <v>199</v>
      </c>
      <c r="B20" s="1" t="s">
        <v>200</v>
      </c>
      <c r="C20" s="1" t="s">
        <v>67</v>
      </c>
      <c r="D20" s="1" t="s">
        <v>168</v>
      </c>
      <c r="E20" s="1" t="s">
        <v>167</v>
      </c>
    </row>
    <row r="21" customFormat="false" ht="15" hidden="false" customHeight="false" outlineLevel="0" collapsed="false">
      <c r="A21" s="1" t="s">
        <v>207</v>
      </c>
      <c r="B21" s="1" t="s">
        <v>208</v>
      </c>
      <c r="C21" s="1" t="s">
        <v>107</v>
      </c>
      <c r="D21" s="1" t="s">
        <v>168</v>
      </c>
      <c r="E21" s="1" t="s">
        <v>167</v>
      </c>
    </row>
    <row r="22" customFormat="false" ht="15" hidden="false" customHeight="false" outlineLevel="0" collapsed="false">
      <c r="A22" s="1" t="s">
        <v>147</v>
      </c>
      <c r="B22" s="1" t="s">
        <v>146</v>
      </c>
      <c r="C22" s="1" t="s">
        <v>70</v>
      </c>
      <c r="D22" s="1" t="s">
        <v>168</v>
      </c>
      <c r="E22" s="1" t="s">
        <v>167</v>
      </c>
    </row>
    <row r="23" customFormat="false" ht="15" hidden="false" customHeight="false" outlineLevel="0" collapsed="false">
      <c r="A23" s="1" t="s">
        <v>215</v>
      </c>
      <c r="B23" s="1" t="s">
        <v>216</v>
      </c>
      <c r="C23" s="1" t="s">
        <v>70</v>
      </c>
      <c r="D23" s="1" t="s">
        <v>168</v>
      </c>
      <c r="E23" s="1" t="s">
        <v>167</v>
      </c>
    </row>
  </sheetData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9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1:140"/>
    </sheetView>
  </sheetViews>
  <sheetFormatPr defaultColWidth="8.5390625" defaultRowHeight="15" zeroHeight="false" outlineLevelRow="0" outlineLevelCol="0"/>
  <cols>
    <col collapsed="false" customWidth="true" hidden="false" outlineLevel="0" max="9" min="9" style="0" width="9.85"/>
  </cols>
  <sheetData>
    <row r="9" customFormat="false" ht="15" hidden="false" customHeight="false" outlineLevel="0" collapsed="false">
      <c r="C9" s="0" t="n">
        <v>1000</v>
      </c>
      <c r="D9" s="0" t="n">
        <v>2550</v>
      </c>
      <c r="E9" s="0" t="n">
        <v>3350</v>
      </c>
    </row>
    <row r="10" customFormat="false" ht="15" hidden="false" customHeight="false" outlineLevel="0" collapsed="false">
      <c r="D10" s="0" t="n">
        <f aca="false">D9*C9</f>
        <v>2550000</v>
      </c>
      <c r="E10" s="0" t="n">
        <f aca="false">C9*E9</f>
        <v>3350000</v>
      </c>
      <c r="I10" s="0" t="n">
        <f aca="false">16*720</f>
        <v>11520</v>
      </c>
    </row>
    <row r="11" customFormat="false" ht="15" hidden="false" customHeight="false" outlineLevel="0" collapsed="false">
      <c r="B11" s="0" t="s">
        <v>256</v>
      </c>
      <c r="D11" s="0" t="n">
        <v>300000</v>
      </c>
      <c r="E11" s="0" t="n">
        <v>300000</v>
      </c>
      <c r="I11" s="0" t="n">
        <f aca="false">I10*70%</f>
        <v>8064</v>
      </c>
    </row>
    <row r="12" customFormat="false" ht="15" hidden="false" customHeight="false" outlineLevel="0" collapsed="false">
      <c r="B12" s="0" t="s">
        <v>257</v>
      </c>
      <c r="D12" s="0" t="n">
        <v>125000</v>
      </c>
      <c r="E12" s="0" t="n">
        <v>125000</v>
      </c>
      <c r="I12" s="0" t="n">
        <f aca="false">I11*6</f>
        <v>48384</v>
      </c>
    </row>
    <row r="13" customFormat="false" ht="15" hidden="false" customHeight="false" outlineLevel="0" collapsed="false">
      <c r="B13" s="0" t="s">
        <v>258</v>
      </c>
      <c r="D13" s="0" t="n">
        <f aca="false">SUM(D10:D12)</f>
        <v>2975000</v>
      </c>
      <c r="E13" s="0" t="n">
        <f aca="false">SUM(E10:E12)</f>
        <v>3775000</v>
      </c>
      <c r="G13" s="0" t="n">
        <f aca="false">E13-D13</f>
        <v>800000</v>
      </c>
      <c r="I13" s="0" t="n">
        <f aca="false">I12*1450</f>
        <v>70156800</v>
      </c>
    </row>
    <row r="14" customFormat="false" ht="15" hidden="false" customHeight="false" outlineLevel="0" collapsed="false">
      <c r="B14" s="0" t="s">
        <v>259</v>
      </c>
      <c r="E14" s="0" t="n">
        <f aca="false">E13*10%</f>
        <v>377500</v>
      </c>
      <c r="I14" s="0" t="n">
        <f aca="false">I12/2</f>
        <v>24192</v>
      </c>
    </row>
    <row r="15" customFormat="false" ht="15" hidden="false" customHeight="false" outlineLevel="0" collapsed="false">
      <c r="E15" s="0" t="n">
        <f aca="false">E13-E14</f>
        <v>3397500</v>
      </c>
      <c r="F15" s="0" t="n">
        <f aca="false">E15-D13</f>
        <v>422500</v>
      </c>
      <c r="I15" s="0" t="n">
        <f aca="false">I14*25%</f>
        <v>6048</v>
      </c>
    </row>
    <row r="16" customFormat="false" ht="15" hidden="false" customHeight="false" outlineLevel="0" collapsed="false">
      <c r="D16" s="0" t="n">
        <f aca="false">E15*85%</f>
        <v>2887875</v>
      </c>
      <c r="E16" s="0" t="n">
        <f aca="false">E15-D13</f>
        <v>422500</v>
      </c>
      <c r="G16" s="0" t="n">
        <f aca="false">E15*15%</f>
        <v>509625</v>
      </c>
      <c r="I16" s="0" t="n">
        <f aca="false">I14+I15</f>
        <v>30240</v>
      </c>
    </row>
    <row r="17" customFormat="false" ht="15" hidden="false" customHeight="false" outlineLevel="0" collapsed="false">
      <c r="D17" s="0" t="n">
        <f aca="false">D16-1200000</f>
        <v>1687875</v>
      </c>
      <c r="E17" s="0" t="n">
        <f aca="false">F15-75000</f>
        <v>347500</v>
      </c>
      <c r="I17" s="0" t="n">
        <f aca="false">I16*3500</f>
        <v>105840000</v>
      </c>
    </row>
    <row r="18" customFormat="false" ht="15" hidden="false" customHeight="false" outlineLevel="0" collapsed="false">
      <c r="D18" s="0" t="n">
        <f aca="false">D16-800000</f>
        <v>2087875</v>
      </c>
      <c r="I18" s="0" t="n">
        <f aca="false">I17-I13</f>
        <v>35683200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2021-09-23T08:12:10Z</dcterms:created>
  <dc:creator>WIN10</dc:creator>
  <dc:description/>
  <dc:language>en-IN</dc:language>
  <cp:lastModifiedBy/>
  <cp:lastPrinted>2023-07-27T08:32:29Z</cp:lastPrinted>
  <dcterms:modified xsi:type="dcterms:W3CDTF">2023-09-02T18:14:51Z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