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Komaromy Lab\Jae Kim\"/>
    </mc:Choice>
  </mc:AlternateContent>
  <xr:revisionPtr revIDLastSave="0" documentId="13_ncr:1_{A04B7632-53F9-4213-B40E-2CA05045FFB5}" xr6:coauthVersionLast="47" xr6:coauthVersionMax="47" xr10:uidLastSave="{00000000-0000-0000-0000-000000000000}"/>
  <bookViews>
    <workbookView xWindow="-120" yWindow="-120" windowWidth="29040" windowHeight="15840" xr2:uid="{4B5DE30A-57DB-4053-910A-BD6F1A0C6B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2" i="1"/>
  <c r="L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<sst xmlns="http://schemas.openxmlformats.org/spreadsheetml/2006/main" count="15" uniqueCount="15">
  <si>
    <t>Animal ID</t>
  </si>
  <si>
    <t>Sex</t>
  </si>
  <si>
    <t>DOB</t>
  </si>
  <si>
    <t>Disease State</t>
  </si>
  <si>
    <t>Scan Date</t>
  </si>
  <si>
    <t>Age at Scan (mnth)</t>
  </si>
  <si>
    <t xml:space="preserve">Onyx </t>
  </si>
  <si>
    <t>female</t>
  </si>
  <si>
    <t>mutant: ADAMTS10</t>
  </si>
  <si>
    <t>Date</t>
  </si>
  <si>
    <t>Ave IOP (OS)</t>
  </si>
  <si>
    <t>Ave IOP (OD)</t>
  </si>
  <si>
    <t>Age (days)</t>
  </si>
  <si>
    <t>Area (OD) mmHg x days</t>
  </si>
  <si>
    <t>Area (OS) mmHg x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</si>
</sst>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 vs. IOP(OD)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Sheet1!$K$2:$K$20</c:f>
              <c:numCache>
                <c:formatCode>General</c:formatCode>
                <c:ptCount val="19"/>
                <c:pt idx="0">
                  <c:v>235</c:v>
                </c:pt>
                <c:pt idx="1">
                  <c:v>307</c:v>
                </c:pt>
                <c:pt idx="2">
                  <c:v>383</c:v>
                </c:pt>
                <c:pt idx="3">
                  <c:v>384</c:v>
                </c:pt>
                <c:pt idx="4">
                  <c:v>385</c:v>
                </c:pt>
                <c:pt idx="5">
                  <c:v>386</c:v>
                </c:pt>
                <c:pt idx="6">
                  <c:v>427</c:v>
                </c:pt>
                <c:pt idx="7">
                  <c:v>453</c:v>
                </c:pt>
                <c:pt idx="8">
                  <c:v>504</c:v>
                </c:pt>
                <c:pt idx="9">
                  <c:v>539</c:v>
                </c:pt>
                <c:pt idx="10">
                  <c:v>616</c:v>
                </c:pt>
                <c:pt idx="11">
                  <c:v>644</c:v>
                </c:pt>
                <c:pt idx="12">
                  <c:v>664</c:v>
                </c:pt>
                <c:pt idx="13">
                  <c:v>692</c:v>
                </c:pt>
                <c:pt idx="14">
                  <c:v>728</c:v>
                </c:pt>
                <c:pt idx="15">
                  <c:v>781</c:v>
                </c:pt>
                <c:pt idx="16">
                  <c:v>839</c:v>
                </c:pt>
                <c:pt idx="17">
                  <c:v>1006</c:v>
                </c:pt>
                <c:pt idx="18">
                  <c:v>1076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21.89</c:v>
                </c:pt>
                <c:pt idx="1">
                  <c:v>19.329999999999998</c:v>
                </c:pt>
                <c:pt idx="2">
                  <c:v>19.059999999999999</c:v>
                </c:pt>
                <c:pt idx="3">
                  <c:v>20.78</c:v>
                </c:pt>
                <c:pt idx="4">
                  <c:v>19.78</c:v>
                </c:pt>
                <c:pt idx="5">
                  <c:v>18.170000000000002</c:v>
                </c:pt>
                <c:pt idx="6">
                  <c:v>17.78</c:v>
                </c:pt>
                <c:pt idx="7">
                  <c:v>19.11</c:v>
                </c:pt>
                <c:pt idx="8">
                  <c:v>19.559999999999999</c:v>
                </c:pt>
                <c:pt idx="9">
                  <c:v>19.78</c:v>
                </c:pt>
                <c:pt idx="10">
                  <c:v>19.78</c:v>
                </c:pt>
                <c:pt idx="11">
                  <c:v>22.78</c:v>
                </c:pt>
                <c:pt idx="12">
                  <c:v>24.22</c:v>
                </c:pt>
                <c:pt idx="13">
                  <c:v>20.22</c:v>
                </c:pt>
                <c:pt idx="14">
                  <c:v>21.67</c:v>
                </c:pt>
                <c:pt idx="15">
                  <c:v>27.33</c:v>
                </c:pt>
                <c:pt idx="16">
                  <c:v>24.89</c:v>
                </c:pt>
                <c:pt idx="17">
                  <c:v>27.33</c:v>
                </c:pt>
                <c:pt idx="18">
                  <c:v>28.33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B-4188-A00B-E6E55038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6752"/>
        <c:axId val="367161352"/>
      </c:scatterChart>
      <c:valAx>
        <c:axId val="3671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1352"/>
        <c:crosses val="autoZero"/>
        <c:crossBetween val="midCat"/>
      </c:valAx>
      <c:valAx>
        <c:axId val="3671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 vs. IOP(OS)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Sheet1!$K$2:$K$20</c:f>
              <c:numCache>
                <c:formatCode>General</c:formatCode>
                <c:ptCount val="19"/>
                <c:pt idx="0">
                  <c:v>235</c:v>
                </c:pt>
                <c:pt idx="1">
                  <c:v>307</c:v>
                </c:pt>
                <c:pt idx="2">
                  <c:v>383</c:v>
                </c:pt>
                <c:pt idx="3">
                  <c:v>384</c:v>
                </c:pt>
                <c:pt idx="4">
                  <c:v>385</c:v>
                </c:pt>
                <c:pt idx="5">
                  <c:v>386</c:v>
                </c:pt>
                <c:pt idx="6">
                  <c:v>427</c:v>
                </c:pt>
                <c:pt idx="7">
                  <c:v>453</c:v>
                </c:pt>
                <c:pt idx="8">
                  <c:v>504</c:v>
                </c:pt>
                <c:pt idx="9">
                  <c:v>539</c:v>
                </c:pt>
                <c:pt idx="10">
                  <c:v>616</c:v>
                </c:pt>
                <c:pt idx="11">
                  <c:v>644</c:v>
                </c:pt>
                <c:pt idx="12">
                  <c:v>664</c:v>
                </c:pt>
                <c:pt idx="13">
                  <c:v>692</c:v>
                </c:pt>
                <c:pt idx="14">
                  <c:v>728</c:v>
                </c:pt>
                <c:pt idx="15">
                  <c:v>781</c:v>
                </c:pt>
                <c:pt idx="16">
                  <c:v>839</c:v>
                </c:pt>
                <c:pt idx="17">
                  <c:v>1006</c:v>
                </c:pt>
                <c:pt idx="18">
                  <c:v>1076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19.11</c:v>
                </c:pt>
                <c:pt idx="1">
                  <c:v>20.329999999999998</c:v>
                </c:pt>
                <c:pt idx="2">
                  <c:v>18.059999999999999</c:v>
                </c:pt>
                <c:pt idx="3">
                  <c:v>16.559999999999999</c:v>
                </c:pt>
                <c:pt idx="4">
                  <c:v>18.940000000000001</c:v>
                </c:pt>
                <c:pt idx="5">
                  <c:v>15.17</c:v>
                </c:pt>
                <c:pt idx="6">
                  <c:v>16.78</c:v>
                </c:pt>
                <c:pt idx="7">
                  <c:v>20.11</c:v>
                </c:pt>
                <c:pt idx="8">
                  <c:v>19.559999999999999</c:v>
                </c:pt>
                <c:pt idx="9">
                  <c:v>18.78</c:v>
                </c:pt>
                <c:pt idx="10">
                  <c:v>17.75</c:v>
                </c:pt>
                <c:pt idx="11">
                  <c:v>22.5</c:v>
                </c:pt>
                <c:pt idx="12">
                  <c:v>23.38</c:v>
                </c:pt>
                <c:pt idx="13">
                  <c:v>20.88</c:v>
                </c:pt>
                <c:pt idx="14">
                  <c:v>26.44</c:v>
                </c:pt>
                <c:pt idx="15">
                  <c:v>28.11</c:v>
                </c:pt>
                <c:pt idx="16">
                  <c:v>29.78</c:v>
                </c:pt>
                <c:pt idx="17">
                  <c:v>24.13</c:v>
                </c:pt>
                <c:pt idx="18">
                  <c:v>29.13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8-498E-92CB-CF3795C4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51472"/>
        <c:axId val="547743192"/>
      </c:scatterChart>
      <c:valAx>
        <c:axId val="5477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3192"/>
        <c:crosses val="autoZero"/>
        <c:crossBetween val="midCat"/>
      </c:valAx>
      <c:valAx>
        <c:axId val="54774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1</xdr:row>
      <xdr:rowOff>4762</xdr:rowOff>
    </xdr:from>
    <xdr:to>
      <xdr:col>23</xdr:col>
      <xdr:colOff>190501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B6211-7A9D-0410-34EB-6E9078215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604836</xdr:colOff>
      <xdr:row>16</xdr:row>
      <xdr:rowOff>157162</xdr:rowOff>
    </xdr:from>
    <xdr:to>
      <xdr:col>23</xdr:col>
      <xdr:colOff>219075</xdr:colOff>
      <xdr:row>31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46E28-8442-E12A-3E14-B7949874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FA6A-EF80-492A-9C76-7E5B543926A1}">
  <dimension ref="A1:M33"/>
  <sheetViews>
    <sheetView tabSelected="1" workbookViewId="0">
      <selection activeCell="M22" sqref="M22"/>
    </sheetView>
  </sheetViews>
  <sheetFormatPr defaultRowHeight="15" x14ac:dyDescent="0.25"/>
  <cols>
    <col min="3" max="3" width="9.42578125" bestFit="1" customWidth="1"/>
    <col min="8" max="8" width="10.7109375" bestFit="1" customWidth="1"/>
    <col min="11" max="11" width="9.7109375" bestFit="1" customWidth="1"/>
  </cols>
  <sheetData>
    <row r="1" spans="1:13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9</v>
      </c>
      <c r="I1" s="1" t="s">
        <v>11</v>
      </c>
      <c r="J1" s="1" t="s">
        <v>10</v>
      </c>
      <c r="K1" s="1" t="s">
        <v>12</v>
      </c>
      <c r="L1" s="1" t="s">
        <v>13</v>
      </c>
      <c r="M1" s="1" t="s">
        <v>14</v>
      </c>
    </row>
    <row r="2" spans="1:13" x14ac:dyDescent="0.25">
      <c r="A2" s="2" t="s">
        <v>6</v>
      </c>
      <c r="B2" s="2" t="s">
        <v>7</v>
      </c>
      <c r="C2" s="4">
        <v>43244</v>
      </c>
      <c r="D2" s="2" t="s">
        <v>8</v>
      </c>
      <c r="E2" s="4">
        <v>44348</v>
      </c>
      <c r="F2" s="2">
        <v>36.299999999999997</v>
      </c>
      <c r="H2" s="3">
        <v>43479</v>
      </c>
      <c r="I2">
        <v>21.89</v>
      </c>
      <c r="J2">
        <v>19.11</v>
      </c>
      <c r="K2" s="5">
        <f>DATEDIF(C2,H2,"D")</f>
        <v>235</v>
      </c>
      <c r="L2">
        <f>(I3+I2)/2*(K3-K2)</f>
        <v>1483.92</v>
      </c>
      <c r="M2">
        <f>(J3+J2)/2*(K3-K2)</f>
        <v>1419.84</v>
      </c>
    </row>
    <row r="3" spans="1:13" x14ac:dyDescent="0.25">
      <c r="C3" s="4">
        <v>43244</v>
      </c>
      <c r="H3" s="3">
        <v>43551</v>
      </c>
      <c r="I3">
        <v>19.329999999999998</v>
      </c>
      <c r="J3">
        <v>20.329999999999998</v>
      </c>
      <c r="K3" s="5">
        <f t="shared" ref="K3:K32" si="0">DATEDIF(C3,H3,"D")</f>
        <v>307</v>
      </c>
      <c r="L3">
        <f t="shared" ref="L3:L20" si="1">(I4+I3)/2*(K4-K3)</f>
        <v>1458.82</v>
      </c>
      <c r="M3">
        <f t="shared" ref="M3:M20" si="2">(J4+J3)/2*(K4-K3)</f>
        <v>1458.82</v>
      </c>
    </row>
    <row r="4" spans="1:13" x14ac:dyDescent="0.25">
      <c r="C4" s="4">
        <v>43244</v>
      </c>
      <c r="H4" s="3">
        <v>43627</v>
      </c>
      <c r="I4">
        <v>19.059999999999999</v>
      </c>
      <c r="J4">
        <v>18.059999999999999</v>
      </c>
      <c r="K4" s="5">
        <f t="shared" si="0"/>
        <v>383</v>
      </c>
      <c r="L4">
        <f t="shared" si="1"/>
        <v>19.920000000000002</v>
      </c>
      <c r="M4">
        <f t="shared" si="2"/>
        <v>17.309999999999999</v>
      </c>
    </row>
    <row r="5" spans="1:13" x14ac:dyDescent="0.25">
      <c r="C5" s="4">
        <v>43244</v>
      </c>
      <c r="H5" s="3">
        <v>43628</v>
      </c>
      <c r="I5">
        <v>20.78</v>
      </c>
      <c r="J5">
        <v>16.559999999999999</v>
      </c>
      <c r="K5" s="5">
        <f t="shared" si="0"/>
        <v>384</v>
      </c>
      <c r="L5">
        <f t="shared" si="1"/>
        <v>20.28</v>
      </c>
      <c r="M5">
        <f t="shared" si="2"/>
        <v>17.75</v>
      </c>
    </row>
    <row r="6" spans="1:13" x14ac:dyDescent="0.25">
      <c r="C6" s="4">
        <v>43244</v>
      </c>
      <c r="H6" s="3">
        <v>43629</v>
      </c>
      <c r="I6">
        <v>19.78</v>
      </c>
      <c r="J6">
        <v>18.940000000000001</v>
      </c>
      <c r="K6" s="5">
        <f t="shared" si="0"/>
        <v>385</v>
      </c>
      <c r="L6">
        <f t="shared" si="1"/>
        <v>18.975000000000001</v>
      </c>
      <c r="M6">
        <f t="shared" si="2"/>
        <v>17.055</v>
      </c>
    </row>
    <row r="7" spans="1:13" x14ac:dyDescent="0.25">
      <c r="C7" s="4">
        <v>43244</v>
      </c>
      <c r="H7" s="3">
        <v>43630</v>
      </c>
      <c r="I7">
        <v>18.170000000000002</v>
      </c>
      <c r="J7">
        <v>15.17</v>
      </c>
      <c r="K7" s="5">
        <f t="shared" si="0"/>
        <v>386</v>
      </c>
      <c r="L7">
        <f t="shared" si="1"/>
        <v>736.97500000000002</v>
      </c>
      <c r="M7">
        <f t="shared" si="2"/>
        <v>654.97500000000002</v>
      </c>
    </row>
    <row r="8" spans="1:13" x14ac:dyDescent="0.25">
      <c r="C8" s="4">
        <v>43244</v>
      </c>
      <c r="H8" s="3">
        <v>43671</v>
      </c>
      <c r="I8">
        <v>17.78</v>
      </c>
      <c r="J8">
        <v>16.78</v>
      </c>
      <c r="K8" s="5">
        <f t="shared" si="0"/>
        <v>427</v>
      </c>
      <c r="L8">
        <f t="shared" si="1"/>
        <v>479.57</v>
      </c>
      <c r="M8">
        <f t="shared" si="2"/>
        <v>479.57</v>
      </c>
    </row>
    <row r="9" spans="1:13" x14ac:dyDescent="0.25">
      <c r="C9" s="4">
        <v>43244</v>
      </c>
      <c r="H9" s="3">
        <v>43697</v>
      </c>
      <c r="I9">
        <v>19.11</v>
      </c>
      <c r="J9">
        <v>20.11</v>
      </c>
      <c r="K9" s="5">
        <f t="shared" si="0"/>
        <v>453</v>
      </c>
      <c r="L9">
        <f t="shared" si="1"/>
        <v>986.08500000000004</v>
      </c>
      <c r="M9">
        <f t="shared" si="2"/>
        <v>1011.585</v>
      </c>
    </row>
    <row r="10" spans="1:13" x14ac:dyDescent="0.25">
      <c r="C10" s="4">
        <v>43244</v>
      </c>
      <c r="H10" s="3">
        <v>43748</v>
      </c>
      <c r="I10">
        <v>19.559999999999999</v>
      </c>
      <c r="J10">
        <v>19.559999999999999</v>
      </c>
      <c r="K10" s="5">
        <f t="shared" si="0"/>
        <v>504</v>
      </c>
      <c r="L10">
        <f t="shared" si="1"/>
        <v>688.45</v>
      </c>
      <c r="M10">
        <f t="shared" si="2"/>
        <v>670.95</v>
      </c>
    </row>
    <row r="11" spans="1:13" x14ac:dyDescent="0.25">
      <c r="C11" s="4">
        <v>43244</v>
      </c>
      <c r="H11" s="3">
        <v>43783</v>
      </c>
      <c r="I11">
        <v>19.78</v>
      </c>
      <c r="J11">
        <v>18.78</v>
      </c>
      <c r="K11" s="5">
        <f t="shared" si="0"/>
        <v>539</v>
      </c>
      <c r="L11">
        <f t="shared" si="1"/>
        <v>1523.0600000000002</v>
      </c>
      <c r="M11">
        <f t="shared" si="2"/>
        <v>1406.405</v>
      </c>
    </row>
    <row r="12" spans="1:13" x14ac:dyDescent="0.25">
      <c r="C12" s="4">
        <v>43244</v>
      </c>
      <c r="H12" s="3">
        <v>43860</v>
      </c>
      <c r="I12">
        <v>19.78</v>
      </c>
      <c r="J12">
        <v>17.75</v>
      </c>
      <c r="K12" s="5">
        <f t="shared" si="0"/>
        <v>616</v>
      </c>
      <c r="L12">
        <f t="shared" si="1"/>
        <v>595.84</v>
      </c>
      <c r="M12">
        <f t="shared" si="2"/>
        <v>563.5</v>
      </c>
    </row>
    <row r="13" spans="1:13" x14ac:dyDescent="0.25">
      <c r="C13" s="4">
        <v>43244</v>
      </c>
      <c r="H13" s="3">
        <v>43888</v>
      </c>
      <c r="I13">
        <v>22.78</v>
      </c>
      <c r="J13">
        <v>22.5</v>
      </c>
      <c r="K13" s="5">
        <f t="shared" si="0"/>
        <v>644</v>
      </c>
      <c r="L13">
        <f t="shared" si="1"/>
        <v>470</v>
      </c>
      <c r="M13">
        <f t="shared" si="2"/>
        <v>458.79999999999995</v>
      </c>
    </row>
    <row r="14" spans="1:13" x14ac:dyDescent="0.25">
      <c r="C14" s="4">
        <v>43244</v>
      </c>
      <c r="H14" s="3">
        <v>43908</v>
      </c>
      <c r="I14">
        <v>24.22</v>
      </c>
      <c r="J14">
        <v>23.38</v>
      </c>
      <c r="K14" s="5">
        <f t="shared" si="0"/>
        <v>664</v>
      </c>
      <c r="L14">
        <f t="shared" si="1"/>
        <v>622.16</v>
      </c>
      <c r="M14">
        <f t="shared" si="2"/>
        <v>619.64</v>
      </c>
    </row>
    <row r="15" spans="1:13" x14ac:dyDescent="0.25">
      <c r="C15" s="4">
        <v>43244</v>
      </c>
      <c r="H15" s="3">
        <v>43936</v>
      </c>
      <c r="I15">
        <v>20.22</v>
      </c>
      <c r="J15">
        <v>20.88</v>
      </c>
      <c r="K15" s="5">
        <f t="shared" si="0"/>
        <v>692</v>
      </c>
      <c r="L15">
        <f t="shared" si="1"/>
        <v>754.02</v>
      </c>
      <c r="M15">
        <f t="shared" si="2"/>
        <v>851.76</v>
      </c>
    </row>
    <row r="16" spans="1:13" x14ac:dyDescent="0.25">
      <c r="C16" s="4">
        <v>43244</v>
      </c>
      <c r="H16" s="3">
        <v>43972</v>
      </c>
      <c r="I16">
        <v>21.67</v>
      </c>
      <c r="J16">
        <v>26.44</v>
      </c>
      <c r="K16" s="5">
        <f t="shared" si="0"/>
        <v>728</v>
      </c>
      <c r="L16">
        <f t="shared" si="1"/>
        <v>1298.5</v>
      </c>
      <c r="M16">
        <f t="shared" si="2"/>
        <v>1445.5749999999998</v>
      </c>
    </row>
    <row r="17" spans="3:13" x14ac:dyDescent="0.25">
      <c r="C17" s="4">
        <v>43244</v>
      </c>
      <c r="H17" s="3">
        <v>44025</v>
      </c>
      <c r="I17">
        <v>27.33</v>
      </c>
      <c r="J17">
        <v>28.11</v>
      </c>
      <c r="K17" s="5">
        <f t="shared" si="0"/>
        <v>781</v>
      </c>
      <c r="L17">
        <f t="shared" si="1"/>
        <v>1514.3799999999999</v>
      </c>
      <c r="M17">
        <f t="shared" si="2"/>
        <v>1678.81</v>
      </c>
    </row>
    <row r="18" spans="3:13" x14ac:dyDescent="0.25">
      <c r="C18" s="4">
        <v>43244</v>
      </c>
      <c r="H18" s="3">
        <v>44083</v>
      </c>
      <c r="I18">
        <v>24.89</v>
      </c>
      <c r="J18">
        <v>29.78</v>
      </c>
      <c r="K18" s="5">
        <f t="shared" si="0"/>
        <v>839</v>
      </c>
      <c r="L18">
        <f t="shared" si="1"/>
        <v>4360.37</v>
      </c>
      <c r="M18">
        <f t="shared" si="2"/>
        <v>4501.4849999999997</v>
      </c>
    </row>
    <row r="19" spans="3:13" x14ac:dyDescent="0.25">
      <c r="C19" s="4">
        <v>43244</v>
      </c>
      <c r="H19" s="3">
        <v>44250</v>
      </c>
      <c r="I19">
        <v>27.33</v>
      </c>
      <c r="J19">
        <v>24.13</v>
      </c>
      <c r="K19" s="5">
        <f t="shared" si="0"/>
        <v>1006</v>
      </c>
      <c r="L19">
        <f t="shared" si="1"/>
        <v>1948.1</v>
      </c>
      <c r="M19">
        <f t="shared" si="2"/>
        <v>1864.1</v>
      </c>
    </row>
    <row r="20" spans="3:13" x14ac:dyDescent="0.25">
      <c r="C20" s="4">
        <v>43244</v>
      </c>
      <c r="H20" s="3">
        <v>44320</v>
      </c>
      <c r="I20">
        <v>28.33</v>
      </c>
      <c r="J20">
        <v>29.13</v>
      </c>
      <c r="K20" s="5">
        <f t="shared" si="0"/>
        <v>1076</v>
      </c>
    </row>
    <row r="21" spans="3:13" x14ac:dyDescent="0.25">
      <c r="C21" s="4"/>
      <c r="K21" s="5"/>
      <c r="L21">
        <f>SUM(L2:L19)</f>
        <v>18979.424999999999</v>
      </c>
      <c r="M21">
        <f>SUM(M2:M19)</f>
        <v>19137.929999999997</v>
      </c>
    </row>
    <row r="22" spans="3:13" x14ac:dyDescent="0.25">
      <c r="C22" s="4"/>
      <c r="K22" s="5"/>
    </row>
    <row r="23" spans="3:13" x14ac:dyDescent="0.25">
      <c r="C23" s="4"/>
      <c r="K23" s="5"/>
    </row>
    <row r="24" spans="3:13" x14ac:dyDescent="0.25">
      <c r="C24" s="4"/>
      <c r="K24" s="5"/>
    </row>
    <row r="25" spans="3:13" x14ac:dyDescent="0.25">
      <c r="C25" s="4"/>
      <c r="K25" s="5"/>
    </row>
    <row r="26" spans="3:13" x14ac:dyDescent="0.25">
      <c r="C26" s="4"/>
      <c r="K26" s="5"/>
    </row>
    <row r="27" spans="3:13" x14ac:dyDescent="0.25">
      <c r="C27" s="4"/>
      <c r="K27" s="5"/>
    </row>
    <row r="28" spans="3:13" x14ac:dyDescent="0.25">
      <c r="C28" s="4"/>
      <c r="K28" s="5"/>
    </row>
    <row r="29" spans="3:13" x14ac:dyDescent="0.25">
      <c r="C29" s="4"/>
      <c r="K29" s="5"/>
    </row>
    <row r="30" spans="3:13" x14ac:dyDescent="0.25">
      <c r="C30" s="4"/>
      <c r="K30" s="5"/>
    </row>
    <row r="31" spans="3:13" x14ac:dyDescent="0.25">
      <c r="C31" s="4"/>
      <c r="K31" s="5"/>
    </row>
    <row r="32" spans="3:13" x14ac:dyDescent="0.25">
      <c r="C32" s="4"/>
      <c r="K32" s="5"/>
    </row>
    <row r="33" spans="3:3" x14ac:dyDescent="0.25">
      <c r="C33" s="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Jae, Kim</dc:creator>
  <cp:lastModifiedBy>Jae, Kim</cp:lastModifiedBy>
  <cp:lastPrinted>2023-08-16T18:08:08Z</cp:lastPrinted>
  <dcterms:created xsi:type="dcterms:W3CDTF">2023-08-15T19:34:59Z</dcterms:created>
  <dcterms:modified xsi:type="dcterms:W3CDTF">2023-08-16T18:11:55Z</dcterms:modified>
</cp:coreProperties>
</file>