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6314C179-40B1-45D6-B1BB-3146E8217AC6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<sst xmlns="http://schemas.openxmlformats.org/spreadsheetml/2006/main" count="186" uniqueCount="127">
  <si>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</si>
  <si>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</si>
  <si>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</si>
  <si>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</si>
  <si>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</si>
  <si>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</si>
  <si>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</si>
  <si>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</si>
  <si>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</si>
  <si>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</si>
  <si>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</si>
  <si>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</si>
  <si>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</si>
  <si>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</si>
  <si>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</si>
  <si>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</si>
  <si>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</si>
  <si>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</si>
  <si>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</si>
  <si>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</si>
  <si>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</si>
  <si>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</si>
  <si>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</si>
  <si>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</si>
  <si>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</si>
  <si>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</si>
  <si>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</si>
  <si>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</si>
  <si>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</si>
  <si>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</si>
  <si>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</si>
  <si>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</si>
  <si>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</si>
  <si>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</si>
  <si>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</si>
  <si>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</si>
  <si>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</si>
  <si>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</si>
  <si>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</si>
  <si>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</si>
  <si>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</si>
  <si>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</si>
  <si>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</si>
  <si>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</si>
  <si>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</si>
  <si>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</si>
  <si>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</si>
  <si>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</si>
  <si>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</si>
  <si>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</si>
  <si>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</si>
  <si>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</si>
  <si>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</si>
  <si>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</si>
  <si>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</si>
  <si>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</si>
  <si>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</si>
  <si>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</si>
  <si>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</si>
  <si>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</si>
  <si>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</si>
  <si>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</si>
  <si>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</si>
  <si>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</si>
  <si>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</si>
  <si>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</si>
  <si>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</si>
  <si>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</si>
  <si>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</si>
  <si>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</si>
  <si>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</si>
  <si>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</si>
  <si>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</si>
  <si>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</si>
  <si>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</si>
  <si>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</si>
  <si>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</si>
  <si>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</si>
  <si>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</si>
  <si>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</si>
  <si>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</si>
  <si>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</si>
  <si>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</si>
  <si>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</si>
  <si>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</si>
  <si>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</si>
  <si>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</si>
  <si>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</si>
  <si>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</si>
  <si>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</si>
  <si>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</si>
  <si>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</si>
  <si>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</si>
  <si>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</si>
  <si>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</si>
  <si>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</si>
  <si>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</si>
  <si>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</si>
  <si>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</si>
  <si>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</si>
  <si>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</si>
  <si>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</si>
  <si>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</si>
  <si>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</si>
  <si>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</si>
  <si>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</si>
  <si>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</si>
  <si>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</si>
  <si>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</si>
  <si>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</si>
  <si>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</si>
  <si>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</si>
  <si>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</si>
  <si>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</si>
  <si>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</si>
  <si>
    <t>lac__L_c</t>
  </si>
  <si>
    <t>L-Lactate</t>
  </si>
  <si>
    <t>LDH_L</t>
  </si>
  <si>
    <t>atp_m + hco3_m + pyr_m ⇌ adp_m + h_m + oaa_m + pi_m</t>
  </si>
  <si>
    <t>lac__L_c + nad_c ⇌ h_c + nadh_c + pyr_c</t>
  </si>
  <si>
    <t>*LDHL - reversible in 2020 paper but decided lac --&gt; pyruvate for fasting state </t>
  </si>
  <si>
    <t>glc__D_e</t>
  </si>
  <si>
    <t>lac__L_e</t>
  </si>
  <si>
    <t>pyr_e</t>
  </si>
  <si>
    <t>pi_e</t>
  </si>
  <si>
    <t>amp_c</t>
  </si>
  <si>
    <t>AMP C10H12N5O7P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</si>
</sst>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sz val="12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Segoe UI Historic"/>
      <family val="2"/>
    </font>
    <font>
      <sz val="12"/>
      <color rgb="FF000000"/>
      <name val="Courier New"/>
      <family val="1"/>
    </font>
    <font>
      <sz val="10"/>
      <color rgb="FF444444"/>
      <name val="Arial"/>
      <family val="2"/>
    </font>
    <font>
      <u/>
      <sz val="10"/>
      <color theme="10"/>
      <name val="Calibri"/>
      <family val="2"/>
      <scheme val="minor"/>
    </font>
    <font>
      <sz val="10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9" fillId="0" borderId="0" xfId="0" applyFont="1" applyFill="1" applyBorder="1"/>
    <xf numFmtId="0" fontId="4" fillId="0" borderId="0" xfId="0" applyFont="1" applyFill="1" applyBorder="1"/>
    <xf numFmtId="0" fontId="14" fillId="0" borderId="0" xfId="0" applyFont="1" applyBorder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31"/>
  <sheetViews>
    <sheetView topLeftCell="A16" workbookViewId="0">
      <selection activeCell="A31" sqref="A31"/>
    </sheetView>
  </sheetViews>
  <sheetFormatPr defaultColWidth="8.81640625" defaultRowHeight="14.5"/>
  <cols>
    <col min="1" max="1" width="14.453125" style="1" customWidth="1"/>
    <col min="2" max="2" width="27.1796875" customWidth="1"/>
    <col min="3" max="4" width="24.36328125" style="1" customWidth="1"/>
    <col min="5" max="5" width="22.81640625" customWidth="1"/>
  </cols>
  <sheetData>
    <row r="1" spans="1:5" ht="16" thickBot="1">
      <c r="A1" s="9" t="s">
        <v>0</v>
      </c>
      <c r="B1" s="10" t="s">
        <v>1</v>
      </c>
      <c r="C1" s="11" t="s">
        <v>2</v>
      </c>
      <c r="D1" s="11" t="s">
        <v>23</v>
      </c>
      <c r="E1" s="12" t="s">
        <v>3</v>
      </c>
    </row>
    <row r="2" spans="1:5">
      <c r="A2" s="48" t="s">
        <v>8</v>
      </c>
      <c r="B2" s="41" t="s">
        <v>46</v>
      </c>
      <c r="C2" s="32">
        <v>10.48280703</v>
      </c>
      <c r="D2" s="33">
        <f>C2/1000</f>
        <v>1.0482807029999999E-2</v>
      </c>
      <c r="E2" s="33" t="s">
        <v>25</v>
      </c>
    </row>
    <row r="3" spans="1:5">
      <c r="A3" s="48" t="s">
        <v>5</v>
      </c>
      <c r="B3" s="41" t="s">
        <v>47</v>
      </c>
      <c r="C3" s="32">
        <v>4.7271459800000004</v>
      </c>
      <c r="D3" s="33">
        <f t="shared" ref="D3:D31" si="0">C3/1000</f>
        <v>4.7271459800000007E-3</v>
      </c>
      <c r="E3" s="33" t="s">
        <v>26</v>
      </c>
    </row>
    <row r="4" spans="1:5">
      <c r="A4" s="48" t="s">
        <v>4</v>
      </c>
      <c r="B4" s="41" t="s">
        <v>48</v>
      </c>
      <c r="C4" s="32">
        <v>1.9949519499999999</v>
      </c>
      <c r="D4" s="33">
        <f t="shared" si="0"/>
        <v>1.9949519500000001E-3</v>
      </c>
      <c r="E4" s="33" t="s">
        <v>26</v>
      </c>
    </row>
    <row r="5" spans="1:5" ht="26">
      <c r="A5" s="48" t="s">
        <v>6</v>
      </c>
      <c r="B5" s="41" t="s">
        <v>49</v>
      </c>
      <c r="C5" s="32">
        <v>0.14000000000000001</v>
      </c>
      <c r="D5" s="33">
        <f t="shared" si="0"/>
        <v>1.4000000000000001E-4</v>
      </c>
      <c r="E5" s="33" t="s">
        <v>27</v>
      </c>
    </row>
    <row r="6" spans="1:5">
      <c r="A6" s="48" t="s">
        <v>7</v>
      </c>
      <c r="B6" s="41" t="s">
        <v>49</v>
      </c>
      <c r="C6" s="32">
        <v>0.38655350500000002</v>
      </c>
      <c r="D6" s="33">
        <f t="shared" si="0"/>
        <v>3.8655350500000003E-4</v>
      </c>
      <c r="E6" s="33" t="s">
        <v>28</v>
      </c>
    </row>
    <row r="7" spans="1:5">
      <c r="A7" s="48" t="s">
        <v>10</v>
      </c>
      <c r="B7" s="41" t="s">
        <v>50</v>
      </c>
      <c r="C7" s="32">
        <v>9.7441227999999995</v>
      </c>
      <c r="D7" s="33">
        <f t="shared" si="0"/>
        <v>9.7441227999999994E-3</v>
      </c>
      <c r="E7" s="33" t="s">
        <v>29</v>
      </c>
    </row>
    <row r="8" spans="1:5">
      <c r="A8" s="48" t="s">
        <v>9</v>
      </c>
      <c r="B8" s="41" t="s">
        <v>46</v>
      </c>
      <c r="C8" s="32">
        <v>10.48280703</v>
      </c>
      <c r="D8" s="33">
        <f t="shared" si="0"/>
        <v>1.0482807029999999E-2</v>
      </c>
      <c r="E8" s="33" t="s">
        <v>30</v>
      </c>
    </row>
    <row r="9" spans="1:5">
      <c r="A9" s="40" t="s">
        <v>54</v>
      </c>
      <c r="B9" s="41" t="s">
        <v>56</v>
      </c>
      <c r="C9" s="41">
        <v>0.12713764999999999</v>
      </c>
      <c r="D9" s="33">
        <f t="shared" si="0"/>
        <v>1.2713764999999999E-4</v>
      </c>
      <c r="E9" s="46" t="s">
        <v>57</v>
      </c>
    </row>
    <row r="10" spans="1:5">
      <c r="A10" s="48" t="s">
        <v>59</v>
      </c>
      <c r="B10" s="49" t="s">
        <v>50</v>
      </c>
      <c r="C10" s="41">
        <v>6.4</v>
      </c>
      <c r="D10" s="33">
        <f t="shared" si="0"/>
        <v>6.4000000000000003E-3</v>
      </c>
      <c r="E10" s="40"/>
    </row>
    <row r="11" spans="1:5">
      <c r="A11" s="32" t="s">
        <v>67</v>
      </c>
      <c r="B11" s="32" t="s">
        <v>68</v>
      </c>
      <c r="C11" s="41">
        <v>5.1470824999999998E-2</v>
      </c>
      <c r="D11" s="33">
        <f t="shared" si="0"/>
        <v>5.1470824999999997E-5</v>
      </c>
      <c r="E11" s="40" t="s">
        <v>55</v>
      </c>
    </row>
    <row r="12" spans="1:5">
      <c r="A12" s="32" t="s">
        <v>69</v>
      </c>
      <c r="B12" s="32" t="s">
        <v>70</v>
      </c>
      <c r="C12" s="32">
        <v>8.7838699999999992E-3</v>
      </c>
      <c r="D12" s="33">
        <f t="shared" si="0"/>
        <v>8.7838699999999986E-6</v>
      </c>
      <c r="E12" s="40" t="s">
        <v>55</v>
      </c>
    </row>
    <row r="13" spans="1:5">
      <c r="A13" s="32" t="s">
        <v>71</v>
      </c>
      <c r="B13" s="32" t="s">
        <v>72</v>
      </c>
      <c r="C13" s="32">
        <v>0.17689737</v>
      </c>
      <c r="D13" s="33">
        <f t="shared" si="0"/>
        <v>1.7689737000000001E-4</v>
      </c>
      <c r="E13" s="40" t="s">
        <v>55</v>
      </c>
    </row>
    <row r="14" spans="1:5" ht="26">
      <c r="A14" s="32" t="s">
        <v>79</v>
      </c>
      <c r="B14" s="32" t="s">
        <v>80</v>
      </c>
      <c r="C14" s="32">
        <v>4.6354200000000003E-3</v>
      </c>
      <c r="D14" s="33">
        <f t="shared" si="0"/>
        <v>4.6354200000000003E-6</v>
      </c>
      <c r="E14" s="40" t="s">
        <v>55</v>
      </c>
    </row>
    <row r="15" spans="1:5" ht="26">
      <c r="A15" s="32" t="s">
        <v>81</v>
      </c>
      <c r="B15" s="32" t="s">
        <v>82</v>
      </c>
      <c r="C15" s="32">
        <v>1.8253097199999999</v>
      </c>
      <c r="D15" s="33">
        <f t="shared" si="0"/>
        <v>1.8253097199999999E-3</v>
      </c>
      <c r="E15" s="40" t="s">
        <v>55</v>
      </c>
    </row>
    <row r="16" spans="1:5" ht="26">
      <c r="A16" s="32" t="s">
        <v>86</v>
      </c>
      <c r="B16" s="32" t="s">
        <v>83</v>
      </c>
      <c r="C16" s="32">
        <v>0.52063048499999998</v>
      </c>
      <c r="D16" s="33">
        <f t="shared" si="0"/>
        <v>5.2063048500000002E-4</v>
      </c>
      <c r="E16" s="40" t="s">
        <v>55</v>
      </c>
    </row>
    <row r="17" spans="1:5" ht="26">
      <c r="A17" s="32" t="s">
        <v>90</v>
      </c>
      <c r="B17" s="32" t="s">
        <v>87</v>
      </c>
      <c r="C17" s="32">
        <v>0.110560855</v>
      </c>
      <c r="D17" s="33">
        <f t="shared" si="0"/>
        <v>1.10560855E-4</v>
      </c>
      <c r="E17" s="40" t="s">
        <v>55</v>
      </c>
    </row>
    <row r="18" spans="1:5">
      <c r="A18" s="32" t="s">
        <v>112</v>
      </c>
      <c r="B18" s="32" t="s">
        <v>94</v>
      </c>
      <c r="C18" s="32">
        <v>2.0499999999999998</v>
      </c>
      <c r="D18" s="33">
        <f t="shared" si="0"/>
        <v>2.0499999999999997E-3</v>
      </c>
      <c r="E18" s="40"/>
    </row>
    <row r="19" spans="1:5">
      <c r="A19" s="32" t="s">
        <v>93</v>
      </c>
      <c r="B19" s="32" t="s">
        <v>94</v>
      </c>
      <c r="C19" s="32">
        <v>0.31</v>
      </c>
      <c r="D19" s="33">
        <f t="shared" si="0"/>
        <v>3.1E-4</v>
      </c>
      <c r="E19" s="40" t="s">
        <v>55</v>
      </c>
    </row>
    <row r="20" spans="1:5">
      <c r="A20" s="32" t="s">
        <v>104</v>
      </c>
      <c r="B20" s="32" t="s">
        <v>105</v>
      </c>
      <c r="C20" s="32">
        <v>0.48</v>
      </c>
      <c r="D20" s="33">
        <f t="shared" si="0"/>
        <v>4.7999999999999996E-4</v>
      </c>
      <c r="E20" s="40" t="s">
        <v>55</v>
      </c>
    </row>
    <row r="21" spans="1:5">
      <c r="A21" s="32" t="s">
        <v>106</v>
      </c>
      <c r="B21" s="32" t="s">
        <v>105</v>
      </c>
      <c r="C21" s="32">
        <v>1.34</v>
      </c>
      <c r="D21" s="33">
        <f t="shared" si="0"/>
        <v>1.34E-3</v>
      </c>
      <c r="E21" s="40" t="s">
        <v>55</v>
      </c>
    </row>
    <row r="22" spans="1:5">
      <c r="A22" s="32" t="s">
        <v>107</v>
      </c>
      <c r="B22" s="32" t="s">
        <v>48</v>
      </c>
      <c r="C22" s="32">
        <v>8.0389058000000002</v>
      </c>
      <c r="D22" s="33">
        <f t="shared" si="0"/>
        <v>8.038905800000001E-3</v>
      </c>
      <c r="E22" s="40" t="s">
        <v>55</v>
      </c>
    </row>
    <row r="23" spans="1:5">
      <c r="A23" s="32" t="s">
        <v>108</v>
      </c>
      <c r="B23" s="32" t="s">
        <v>50</v>
      </c>
      <c r="C23" s="32">
        <v>0.45</v>
      </c>
      <c r="D23" s="33">
        <f t="shared" si="0"/>
        <v>4.4999999999999999E-4</v>
      </c>
      <c r="E23" s="40" t="s">
        <v>55</v>
      </c>
    </row>
    <row r="24" spans="1:5">
      <c r="A24" s="32" t="s">
        <v>109</v>
      </c>
      <c r="B24" s="32" t="s">
        <v>47</v>
      </c>
      <c r="C24" s="32">
        <v>9.19</v>
      </c>
      <c r="D24" s="33">
        <f t="shared" si="0"/>
        <v>9.1900000000000003E-3</v>
      </c>
      <c r="E24" s="40" t="s">
        <v>55</v>
      </c>
    </row>
    <row r="25" spans="1:5">
      <c r="A25" s="32" t="s">
        <v>110</v>
      </c>
      <c r="B25" s="32" t="s">
        <v>111</v>
      </c>
      <c r="C25" s="32">
        <v>3.1189999999999999E-2</v>
      </c>
      <c r="D25" s="33">
        <f t="shared" si="0"/>
        <v>3.1189999999999998E-5</v>
      </c>
      <c r="E25" s="40" t="s">
        <v>55</v>
      </c>
    </row>
    <row r="26" spans="1:5">
      <c r="A26" s="32" t="s">
        <v>115</v>
      </c>
      <c r="B26" s="41" t="s">
        <v>116</v>
      </c>
      <c r="C26" s="41">
        <v>3.2618377199999999</v>
      </c>
      <c r="D26" s="33">
        <f t="shared" si="0"/>
        <v>3.2618377199999998E-3</v>
      </c>
      <c r="E26" s="40"/>
    </row>
    <row r="27" spans="1:5">
      <c r="A27" s="48" t="s">
        <v>121</v>
      </c>
      <c r="B27" s="41" t="s">
        <v>46</v>
      </c>
      <c r="C27" s="1">
        <v>0</v>
      </c>
      <c r="D27" s="33">
        <f t="shared" si="0"/>
        <v>0</v>
      </c>
      <c r="E27" s="40" t="s">
        <v>55</v>
      </c>
    </row>
    <row r="28" spans="1:5">
      <c r="A28" s="32" t="s">
        <v>122</v>
      </c>
      <c r="B28" s="41" t="s">
        <v>116</v>
      </c>
      <c r="C28" s="1">
        <v>14</v>
      </c>
      <c r="D28" s="33">
        <f t="shared" si="0"/>
        <v>1.4E-2</v>
      </c>
      <c r="E28" s="40" t="s">
        <v>55</v>
      </c>
    </row>
    <row r="29" spans="1:5">
      <c r="A29" s="1" t="s">
        <v>123</v>
      </c>
      <c r="B29" s="32" t="s">
        <v>105</v>
      </c>
      <c r="C29" s="1">
        <v>7</v>
      </c>
      <c r="D29" s="33">
        <f t="shared" si="0"/>
        <v>7.0000000000000001E-3</v>
      </c>
      <c r="E29" s="40" t="s">
        <v>55</v>
      </c>
    </row>
    <row r="30" spans="1:5">
      <c r="A30" s="32" t="s">
        <v>124</v>
      </c>
      <c r="B30" s="32" t="s">
        <v>50</v>
      </c>
      <c r="C30" s="1">
        <v>6.4</v>
      </c>
      <c r="D30" s="33">
        <f t="shared" si="0"/>
        <v>6.4000000000000003E-3</v>
      </c>
      <c r="E30" s="40" t="s">
        <v>55</v>
      </c>
    </row>
    <row r="31" spans="1:5">
      <c r="A31" s="1" t="s">
        <v>125</v>
      </c>
      <c r="B31" t="s">
        <v>126</v>
      </c>
      <c r="C31" s="1">
        <v>0.36499999999999999</v>
      </c>
      <c r="D31" s="33">
        <f t="shared" si="0"/>
        <v>3.6499999999999998E-4</v>
      </c>
      <c r="E31" s="40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9"/>
  <sheetViews>
    <sheetView topLeftCell="A10" workbookViewId="0">
      <selection activeCell="D3" sqref="D3"/>
    </sheetView>
  </sheetViews>
  <sheetFormatPr defaultColWidth="8.81640625" defaultRowHeight="14.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>
      <c r="A1" s="13" t="s">
        <v>15</v>
      </c>
      <c r="B1" s="50" t="s">
        <v>16</v>
      </c>
      <c r="C1" s="51" t="s">
        <v>17</v>
      </c>
      <c r="D1" s="52" t="s">
        <v>31</v>
      </c>
      <c r="E1" s="53" t="s">
        <v>18</v>
      </c>
    </row>
    <row r="2" spans="1:5" ht="33" customHeight="1">
      <c r="A2" s="5" t="s">
        <v>19</v>
      </c>
      <c r="B2" s="15" t="s">
        <v>20</v>
      </c>
      <c r="C2" s="14">
        <v>1</v>
      </c>
      <c r="D2" s="30" t="s">
        <v>32</v>
      </c>
      <c r="E2" s="16" t="s">
        <v>33</v>
      </c>
    </row>
    <row r="3" spans="1:5" ht="15.5">
      <c r="A3" s="5" t="s">
        <v>21</v>
      </c>
      <c r="B3" s="16" t="s">
        <v>22</v>
      </c>
      <c r="C3" s="14">
        <v>2246.1551760000002</v>
      </c>
      <c r="D3" s="30" t="s">
        <v>34</v>
      </c>
      <c r="E3" s="17" t="s">
        <v>35</v>
      </c>
    </row>
    <row r="4" spans="1:5" ht="15.5">
      <c r="A4" s="5" t="s">
        <v>13</v>
      </c>
      <c r="B4" s="14" t="s">
        <v>36</v>
      </c>
      <c r="C4" s="18">
        <f>1/0.278</f>
        <v>3.5971223021582732</v>
      </c>
      <c r="D4" s="30" t="s">
        <v>32</v>
      </c>
      <c r="E4" s="17" t="s">
        <v>37</v>
      </c>
    </row>
    <row r="5" spans="1:5" ht="15.5">
      <c r="A5" s="6" t="s">
        <v>45</v>
      </c>
      <c r="B5" s="19"/>
      <c r="C5" s="20">
        <v>0.35097973609999999</v>
      </c>
      <c r="D5" s="31" t="s">
        <v>32</v>
      </c>
      <c r="E5" s="19" t="s">
        <v>58</v>
      </c>
    </row>
    <row r="6" spans="1:5" ht="15.5">
      <c r="A6" s="5" t="s">
        <v>14</v>
      </c>
      <c r="B6" s="14" t="s">
        <v>38</v>
      </c>
      <c r="C6" s="14">
        <v>1</v>
      </c>
      <c r="D6" s="30" t="s">
        <v>32</v>
      </c>
      <c r="E6" s="14" t="s">
        <v>39</v>
      </c>
    </row>
    <row r="7" spans="1:5" ht="15.5">
      <c r="A7" s="2" t="s">
        <v>12</v>
      </c>
      <c r="B7" s="20" t="s">
        <v>40</v>
      </c>
      <c r="C7" s="20">
        <v>1</v>
      </c>
      <c r="D7" s="30" t="s">
        <v>32</v>
      </c>
      <c r="E7" s="21" t="s">
        <v>41</v>
      </c>
    </row>
    <row r="8" spans="1:5" ht="15.5">
      <c r="A8" s="7" t="s">
        <v>62</v>
      </c>
      <c r="B8" s="22" t="s">
        <v>64</v>
      </c>
      <c r="C8" s="23">
        <v>514.5959163</v>
      </c>
      <c r="D8" s="31" t="s">
        <v>32</v>
      </c>
      <c r="E8" s="17" t="s">
        <v>65</v>
      </c>
    </row>
    <row r="9" spans="1:5" ht="15.5">
      <c r="A9" s="2" t="s">
        <v>60</v>
      </c>
      <c r="B9" s="24" t="s">
        <v>66</v>
      </c>
      <c r="C9" s="20">
        <v>154.6616914</v>
      </c>
      <c r="D9" s="19"/>
      <c r="E9" s="19"/>
    </row>
    <row r="10" spans="1:5" ht="15.5">
      <c r="A10" s="2" t="s">
        <v>73</v>
      </c>
      <c r="B10" s="22" t="s">
        <v>74</v>
      </c>
      <c r="C10" s="20">
        <v>2.049897414E-4</v>
      </c>
      <c r="D10" s="19"/>
      <c r="E10" s="19"/>
    </row>
    <row r="11" spans="1:5" ht="15.5">
      <c r="A11" s="2" t="s">
        <v>75</v>
      </c>
      <c r="B11" s="25" t="s">
        <v>76</v>
      </c>
      <c r="C11" s="20">
        <v>8.7724060430000002</v>
      </c>
      <c r="D11" s="19"/>
      <c r="E11" s="19"/>
    </row>
    <row r="12" spans="1:5" ht="15.5">
      <c r="A12" s="2" t="s">
        <v>77</v>
      </c>
      <c r="B12" s="25" t="s">
        <v>78</v>
      </c>
      <c r="C12" s="20">
        <v>0.62791828549999995</v>
      </c>
      <c r="D12" s="19"/>
      <c r="E12" s="19"/>
    </row>
    <row r="13" spans="1:5" ht="15.5">
      <c r="A13" s="7" t="s">
        <v>84</v>
      </c>
      <c r="B13" s="24" t="s">
        <v>85</v>
      </c>
      <c r="C13" s="23">
        <v>5.0013179069999995E-4</v>
      </c>
      <c r="D13" s="19"/>
      <c r="E13" s="19"/>
    </row>
    <row r="14" spans="1:5" ht="15.5">
      <c r="A14" s="2" t="s">
        <v>88</v>
      </c>
      <c r="B14" s="24" t="s">
        <v>89</v>
      </c>
      <c r="C14" s="20">
        <v>5.7261571330000001</v>
      </c>
      <c r="D14" s="19"/>
      <c r="E14" s="19"/>
    </row>
    <row r="15" spans="1:5" ht="15.5">
      <c r="A15" s="2" t="s">
        <v>92</v>
      </c>
      <c r="B15" s="24" t="s">
        <v>95</v>
      </c>
      <c r="C15" s="20">
        <v>4.3648911789999998</v>
      </c>
      <c r="D15" s="19"/>
      <c r="E15" s="19"/>
    </row>
    <row r="16" spans="1:5" ht="15.5">
      <c r="A16" s="2" t="s">
        <v>96</v>
      </c>
      <c r="B16" s="24" t="s">
        <v>97</v>
      </c>
      <c r="C16" s="20">
        <v>5.5367080189999999E-3</v>
      </c>
      <c r="D16" s="19"/>
      <c r="E16" s="19"/>
    </row>
    <row r="17" spans="1:5" ht="15.5">
      <c r="A17" s="2" t="s">
        <v>98</v>
      </c>
      <c r="B17" s="24" t="s">
        <v>103</v>
      </c>
      <c r="C17" s="26">
        <v>23920.23878</v>
      </c>
      <c r="D17" s="19"/>
      <c r="E17" s="19"/>
    </row>
    <row r="18" spans="1:5" ht="16">
      <c r="A18" s="8" t="s">
        <v>100</v>
      </c>
      <c r="B18" s="27" t="s">
        <v>118</v>
      </c>
      <c r="C18" s="28">
        <v>11.963271860000001</v>
      </c>
      <c r="D18" s="19"/>
      <c r="E18" s="19"/>
    </row>
    <row r="19" spans="1:5" ht="16">
      <c r="A19" s="8" t="s">
        <v>117</v>
      </c>
      <c r="B19" s="27" t="s">
        <v>119</v>
      </c>
      <c r="C19" s="29">
        <v>6.4045696539999995E-5</v>
      </c>
      <c r="D19" s="19"/>
      <c r="E19" s="19"/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20"/>
  <sheetViews>
    <sheetView tabSelected="1" topLeftCell="A13" zoomScale="125" workbookViewId="0">
      <selection activeCell="C20" sqref="C20"/>
    </sheetView>
  </sheetViews>
  <sheetFormatPr defaultColWidth="8.81640625" defaultRowHeight="14.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>
      <c r="A1" s="43" t="s">
        <v>0</v>
      </c>
      <c r="B1" s="44" t="s">
        <v>11</v>
      </c>
      <c r="C1" s="44" t="s">
        <v>42</v>
      </c>
      <c r="D1" s="45" t="s">
        <v>3</v>
      </c>
    </row>
    <row r="2" spans="1:4">
      <c r="A2" s="32" t="s">
        <v>13</v>
      </c>
      <c r="B2" s="33"/>
      <c r="C2" s="33">
        <v>1.682007621E-3</v>
      </c>
      <c r="D2" s="33" t="s">
        <v>24</v>
      </c>
    </row>
    <row r="3" spans="1:4" ht="26">
      <c r="A3" s="34" t="s">
        <v>21</v>
      </c>
      <c r="B3" s="33"/>
      <c r="C3" s="33">
        <v>0</v>
      </c>
      <c r="D3" s="33" t="s">
        <v>52</v>
      </c>
    </row>
    <row r="4" spans="1:4">
      <c r="A4" s="35" t="s">
        <v>19</v>
      </c>
      <c r="B4" s="33"/>
      <c r="C4" s="36">
        <v>-1.682007621E-3</v>
      </c>
      <c r="D4" s="33" t="s">
        <v>43</v>
      </c>
    </row>
    <row r="5" spans="1:4">
      <c r="A5" s="37" t="s">
        <v>45</v>
      </c>
      <c r="B5" s="3"/>
      <c r="C5" s="38">
        <v>-2.9185520359999999E-3</v>
      </c>
      <c r="D5" s="3" t="s">
        <v>44</v>
      </c>
    </row>
    <row r="6" spans="1:4">
      <c r="A6" s="39" t="s">
        <v>51</v>
      </c>
      <c r="B6" s="33"/>
      <c r="C6" s="33">
        <v>8.5498213857500005E-2</v>
      </c>
      <c r="D6" s="33" t="s">
        <v>53</v>
      </c>
    </row>
    <row r="7" spans="1:4" ht="26">
      <c r="A7" s="46" t="s">
        <v>60</v>
      </c>
      <c r="B7" s="46"/>
      <c r="C7" s="47">
        <v>2.9185520359999999E-3</v>
      </c>
      <c r="D7" s="46" t="s">
        <v>61</v>
      </c>
    </row>
    <row r="8" spans="1:4">
      <c r="A8" s="46" t="s">
        <v>62</v>
      </c>
      <c r="B8" s="46"/>
      <c r="C8" s="47">
        <v>0</v>
      </c>
      <c r="D8" s="46" t="s">
        <v>63</v>
      </c>
    </row>
    <row r="9" spans="1:4">
      <c r="A9" s="46" t="s">
        <v>73</v>
      </c>
      <c r="B9" s="46"/>
      <c r="C9" s="47">
        <v>-2.9185520359999999E-3</v>
      </c>
      <c r="D9" s="46" t="s">
        <v>44</v>
      </c>
    </row>
    <row r="10" spans="1:4">
      <c r="A10" s="48" t="s">
        <v>77</v>
      </c>
      <c r="B10" s="46"/>
      <c r="C10" s="47">
        <v>-2.9185520359999999E-3</v>
      </c>
      <c r="D10" s="46" t="s">
        <v>44</v>
      </c>
    </row>
    <row r="11" spans="1:4">
      <c r="A11" s="32" t="s">
        <v>84</v>
      </c>
      <c r="B11" s="33"/>
      <c r="C11" s="33">
        <v>2.9185520359999999E-3</v>
      </c>
      <c r="D11" s="33" t="s">
        <v>91</v>
      </c>
    </row>
    <row r="12" spans="1:4">
      <c r="A12" s="33" t="s">
        <v>88</v>
      </c>
      <c r="B12" s="33"/>
      <c r="C12" s="33">
        <v>2.9185520359999999E-3</v>
      </c>
      <c r="D12" s="33" t="s">
        <v>91</v>
      </c>
    </row>
    <row r="13" spans="1:4">
      <c r="A13" s="33" t="s">
        <v>92</v>
      </c>
      <c r="B13" s="33"/>
      <c r="C13" s="36">
        <v>-2.9185520359999999E-3</v>
      </c>
      <c r="D13" s="33" t="s">
        <v>44</v>
      </c>
    </row>
    <row r="14" spans="1:4" ht="26">
      <c r="A14" s="33" t="s">
        <v>98</v>
      </c>
      <c r="B14" s="33"/>
      <c r="C14" s="33">
        <v>1.950821624E-3</v>
      </c>
      <c r="D14" s="33" t="s">
        <v>99</v>
      </c>
    </row>
    <row r="15" spans="1:4">
      <c r="A15" s="32" t="s">
        <v>100</v>
      </c>
      <c r="B15" s="33"/>
      <c r="C15" s="33">
        <v>4.685044058E-3</v>
      </c>
      <c r="D15" s="33" t="s">
        <v>101</v>
      </c>
    </row>
    <row r="16" spans="1:4">
      <c r="A16" s="32" t="s">
        <v>96</v>
      </c>
      <c r="B16" s="33"/>
      <c r="C16" s="33">
        <v>4.8770540600000002E-3</v>
      </c>
      <c r="D16" s="33" t="s">
        <v>102</v>
      </c>
    </row>
    <row r="17" spans="1:4">
      <c r="A17" s="4" t="s">
        <v>113</v>
      </c>
      <c r="B17" s="40"/>
      <c r="C17" s="41">
        <v>-1.2053159085100001E-2</v>
      </c>
      <c r="D17" s="33" t="s">
        <v>53</v>
      </c>
    </row>
    <row r="18" spans="1:4" ht="16">
      <c r="A18" s="4" t="s">
        <v>114</v>
      </c>
      <c r="B18" s="40"/>
      <c r="C18" s="42">
        <v>-8.4371806379599998E-2</v>
      </c>
      <c r="D18" s="33"/>
    </row>
    <row r="19" spans="1:4" ht="26">
      <c r="A19" s="3" t="s">
        <v>117</v>
      </c>
      <c r="B19" s="3"/>
      <c r="C19" s="41">
        <v>2.7265420340000001E-3</v>
      </c>
      <c r="D19" s="33" t="s">
        <v>120</v>
      </c>
    </row>
    <row r="20" spans="1:4">
      <c r="A20" t="s">
        <v>75</v>
      </c>
      <c r="C2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2021-05-21T22:40:33Z</dcterms:modified>
</cp:coreProperties>
</file>