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770000411\OneDrive - Genpact\02 - Personal\Jupyter Projects\Predict House Prices\"/>
    </mc:Choice>
  </mc:AlternateContent>
  <bookViews>
    <workbookView xWindow="0" yWindow="0" windowWidth="20115" windowHeight="7305" activeTab="3"/>
  </bookViews>
  <sheets>
    <sheet name="Sheet1" sheetId="1" r:id="rId1"/>
    <sheet name="Sheet3" sheetId="4" r:id="rId2"/>
    <sheet name="Sheet2" sheetId="2" r:id="rId3"/>
    <sheet name="space" sheetId="3" r:id="rId4"/>
    <sheet name="cols to drop" sheetId="5" r:id="rId5"/>
  </sheets>
  <definedNames>
    <definedName name="_xlnm._FilterDatabase" localSheetId="0" hidden="1">Sheet1!$A$2:$L$81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3" l="1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E4" i="3"/>
  <c r="C4" i="3"/>
  <c r="E3" i="3"/>
  <c r="C3" i="3"/>
  <c r="E2" i="3"/>
  <c r="C2" i="3"/>
  <c r="E1" i="3"/>
  <c r="C1" i="3"/>
  <c r="I1" i="5" l="1"/>
  <c r="D14" i="5"/>
  <c r="B14" i="5"/>
  <c r="D13" i="5"/>
  <c r="B13" i="5"/>
  <c r="D12" i="5"/>
  <c r="B12" i="5"/>
  <c r="D11" i="5"/>
  <c r="B11" i="5"/>
  <c r="D10" i="5"/>
  <c r="B10" i="5"/>
  <c r="D9" i="5"/>
  <c r="B9" i="5"/>
  <c r="D8" i="5"/>
  <c r="B8" i="5"/>
  <c r="D7" i="5"/>
  <c r="B7" i="5"/>
  <c r="D6" i="5"/>
  <c r="B6" i="5"/>
  <c r="D5" i="5"/>
  <c r="B5" i="5"/>
  <c r="D4" i="5"/>
  <c r="B4" i="5"/>
  <c r="D3" i="5"/>
  <c r="B3" i="5"/>
  <c r="D2" i="5"/>
  <c r="B2" i="5"/>
  <c r="D1" i="5"/>
  <c r="B1" i="5"/>
  <c r="I1" i="4" l="1"/>
  <c r="D35" i="4"/>
  <c r="B35" i="4"/>
  <c r="D34" i="4"/>
  <c r="B34" i="4"/>
  <c r="D33" i="4"/>
  <c r="B33" i="4"/>
  <c r="D32" i="4"/>
  <c r="B32" i="4"/>
  <c r="D31" i="4"/>
  <c r="B31" i="4"/>
  <c r="D30" i="4"/>
  <c r="B30" i="4"/>
  <c r="D29" i="4"/>
  <c r="B29" i="4"/>
  <c r="D28" i="4"/>
  <c r="B28" i="4"/>
  <c r="D27" i="4"/>
  <c r="B27" i="4"/>
  <c r="D26" i="4"/>
  <c r="B26" i="4"/>
  <c r="D25" i="4"/>
  <c r="B25" i="4"/>
  <c r="D24" i="4"/>
  <c r="B24" i="4"/>
  <c r="D23" i="4"/>
  <c r="B23" i="4"/>
  <c r="D22" i="4"/>
  <c r="B22" i="4"/>
  <c r="D21" i="4"/>
  <c r="B21" i="4"/>
  <c r="D20" i="4"/>
  <c r="B20" i="4"/>
  <c r="D19" i="4"/>
  <c r="B19" i="4"/>
  <c r="D18" i="4"/>
  <c r="B18" i="4"/>
  <c r="D17" i="4"/>
  <c r="B17" i="4"/>
  <c r="D16" i="4"/>
  <c r="B16" i="4"/>
  <c r="D15" i="4"/>
  <c r="B15" i="4"/>
  <c r="D14" i="4"/>
  <c r="B14" i="4"/>
  <c r="D13" i="4"/>
  <c r="B13" i="4"/>
  <c r="D12" i="4"/>
  <c r="B12" i="4"/>
  <c r="D11" i="4"/>
  <c r="B11" i="4"/>
  <c r="D10" i="4"/>
  <c r="B10" i="4"/>
  <c r="D9" i="4"/>
  <c r="B9" i="4"/>
  <c r="D8" i="4"/>
  <c r="B8" i="4"/>
  <c r="D7" i="4"/>
  <c r="B7" i="4"/>
  <c r="D6" i="4"/>
  <c r="B6" i="4"/>
  <c r="D5" i="4"/>
  <c r="B5" i="4"/>
  <c r="D4" i="4"/>
  <c r="B4" i="4"/>
  <c r="D3" i="4"/>
  <c r="B3" i="4"/>
  <c r="D2" i="4"/>
  <c r="B2" i="4"/>
  <c r="D1" i="4"/>
  <c r="B1" i="4"/>
  <c r="I1" i="2" l="1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D79" i="2"/>
  <c r="D1" i="2"/>
  <c r="D81" i="1" l="1"/>
  <c r="E81" i="1" s="1"/>
  <c r="D35" i="1"/>
  <c r="E35" i="1" s="1"/>
  <c r="D80" i="1"/>
  <c r="E80" i="1" s="1"/>
  <c r="D79" i="1"/>
  <c r="E79" i="1" s="1"/>
  <c r="D78" i="1"/>
  <c r="E78" i="1" s="1"/>
  <c r="D4" i="1"/>
  <c r="E4" i="1" s="1"/>
  <c r="D6" i="1"/>
  <c r="E6" i="1" s="1"/>
  <c r="D3" i="1"/>
  <c r="E3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12" i="1"/>
  <c r="E12" i="1" s="1"/>
  <c r="D11" i="1"/>
  <c r="E11" i="1" s="1"/>
  <c r="D34" i="1"/>
  <c r="E34" i="1" s="1"/>
  <c r="D33" i="1"/>
  <c r="E33" i="1" s="1"/>
  <c r="D10" i="1"/>
  <c r="E10" i="1" s="1"/>
  <c r="D9" i="1"/>
  <c r="E9" i="1" s="1"/>
  <c r="D13" i="1"/>
  <c r="E13" i="1" s="1"/>
  <c r="D7" i="1"/>
  <c r="E7" i="1" s="1"/>
  <c r="D70" i="1"/>
  <c r="E70" i="1" s="1"/>
  <c r="D25" i="1"/>
  <c r="E25" i="1" s="1"/>
  <c r="D69" i="1"/>
  <c r="E69" i="1" s="1"/>
  <c r="D32" i="1"/>
  <c r="E32" i="1" s="1"/>
  <c r="D68" i="1"/>
  <c r="E68" i="1" s="1"/>
  <c r="D67" i="1"/>
  <c r="E67" i="1" s="1"/>
  <c r="D66" i="1"/>
  <c r="E66" i="1" s="1"/>
  <c r="D65" i="1"/>
  <c r="E65" i="1" s="1"/>
  <c r="D24" i="1"/>
  <c r="E24" i="1" s="1"/>
  <c r="D23" i="1"/>
  <c r="E23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31" i="1"/>
  <c r="E31" i="1" s="1"/>
  <c r="D30" i="1"/>
  <c r="E30" i="1" s="1"/>
  <c r="D29" i="1"/>
  <c r="E29" i="1" s="1"/>
  <c r="D18" i="1"/>
  <c r="E18" i="1" s="1"/>
  <c r="D28" i="1"/>
  <c r="E28" i="1" s="1"/>
  <c r="D17" i="1"/>
  <c r="E17" i="1" s="1"/>
  <c r="D16" i="1"/>
  <c r="E16" i="1" s="1"/>
  <c r="D14" i="1"/>
  <c r="E14" i="1" s="1"/>
  <c r="D15" i="1"/>
  <c r="E15" i="1" s="1"/>
  <c r="D56" i="1"/>
  <c r="E56" i="1" s="1"/>
  <c r="D55" i="1"/>
  <c r="E55" i="1" s="1"/>
  <c r="D54" i="1"/>
  <c r="E54" i="1" s="1"/>
  <c r="D20" i="1"/>
  <c r="E20" i="1" s="1"/>
  <c r="D19" i="1"/>
  <c r="E19" i="1" s="1"/>
  <c r="D27" i="1"/>
  <c r="E27" i="1" s="1"/>
  <c r="D26" i="1"/>
  <c r="E26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22" i="1"/>
  <c r="E22" i="1" s="1"/>
  <c r="D40" i="1"/>
  <c r="E40" i="1" s="1"/>
  <c r="D39" i="1"/>
  <c r="E39" i="1" s="1"/>
  <c r="D5" i="1"/>
  <c r="E5" i="1" s="1"/>
  <c r="D38" i="1"/>
  <c r="E38" i="1" s="1"/>
  <c r="D37" i="1"/>
  <c r="E37" i="1" s="1"/>
  <c r="D8" i="1"/>
  <c r="E8" i="1" s="1"/>
  <c r="D21" i="1"/>
  <c r="E21" i="1" s="1"/>
  <c r="D36" i="1"/>
  <c r="E36" i="1" s="1"/>
</calcChain>
</file>

<file path=xl/sharedStrings.xml><?xml version="1.0" encoding="utf-8"?>
<sst xmlns="http://schemas.openxmlformats.org/spreadsheetml/2006/main" count="1026" uniqueCount="276">
  <si>
    <t>int64</t>
  </si>
  <si>
    <t>MSSubClass</t>
  </si>
  <si>
    <t>MSZoning</t>
  </si>
  <si>
    <t>object</t>
  </si>
  <si>
    <t>LotFrontage</t>
  </si>
  <si>
    <t>float64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</si>
  <si>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</si>
  <si>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</si>
  <si>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</si>
  <si>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</si>
  <si>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</si>
  <si>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</si>
  <si>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</si>
  <si>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</si>
  <si>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</si>
  <si>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</si>
  <si>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</si>
  <si>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</si>
  <si>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</si>
  <si>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</si>
  <si>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</si>
  <si>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</si>
  <si>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</si>
  <si>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</si>
  <si>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</si>
  <si>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</si>
  <si>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</si>
  <si>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</si>
  <si>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</si>
  <si>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</si>
  <si>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</si>
  <si>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</si>
  <si>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</si>
  <si>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</si>
  <si>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</si>
  <si>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</si>
  <si>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</si>
  <si>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</si>
  <si>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</si>
  <si>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</si>
  <si>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</si>
  <si>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</si>
  <si>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</si>
  <si>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</si>
  <si>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</si>
  <si>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</si>
  <si>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</si>
  <si>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</si>
  <si>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</si>
  <si>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</si>
  <si>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</si>
  <si>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</si>
  <si>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</si>
  <si>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</si>
  <si>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</si>
  <si>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</si>
  <si>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</si>
  <si>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</si>
  <si>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</si>
  <si>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</si>
  <si>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</si>
  <si>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</si>
  <si>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</si>
  <si>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</si>
  <si>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</si>
  <si>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</si>
  <si>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</si>
  <si>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</si>
  <si>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</si>
  <si>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</si>
  <si>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</si>
  <si>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</si>
  <si>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</si>
  <si>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</si>
  <si>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</si>
  <si>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</si>
  <si>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</si>
  <si>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</si>
  <si>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</si>
  <si>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</si>
  <si>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</si>
  <si>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</si>
  <si>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Feature</t>
  </si>
  <si>
    <t>dtype</t>
  </si>
  <si>
    <t>High</t>
  </si>
  <si>
    <t>Low</t>
  </si>
  <si>
    <t>Medium</t>
  </si>
  <si>
    <t>Feature Description</t>
  </si>
  <si>
    <t>Segment (Building, Space or Location)</t>
  </si>
  <si>
    <t># Non-Nulls</t>
  </si>
  <si>
    <t># Nulls</t>
  </si>
  <si>
    <t>% Nulls</t>
  </si>
  <si>
    <t>Identifies the type of dwelling involved in the sale.</t>
  </si>
  <si>
    <t>Identifies the general zoning classification of the sale.</t>
  </si>
  <si>
    <t>Linear feet of street connected to property</t>
  </si>
  <si>
    <t>Lot size in square feet</t>
  </si>
  <si>
    <t>Type of road access to property</t>
  </si>
  <si>
    <t>Type of alley access to property</t>
  </si>
  <si>
    <t>General shape of property</t>
  </si>
  <si>
    <t>Flatness of the property</t>
  </si>
  <si>
    <t>Type of utilities available</t>
  </si>
  <si>
    <t>Lot configuration</t>
  </si>
  <si>
    <t>Slope of property</t>
  </si>
  <si>
    <t>Physical locations within Ames city limits</t>
  </si>
  <si>
    <t>Proximity to various conditions</t>
  </si>
  <si>
    <t>Proximity to various conditions (if more than one is present)</t>
  </si>
  <si>
    <t>Type of dwelling</t>
  </si>
  <si>
    <t>Style of dwelling</t>
  </si>
  <si>
    <t>Rates the overall material and finish of the house</t>
  </si>
  <si>
    <t>Rates the overall condition of the house</t>
  </si>
  <si>
    <t>Original construction date</t>
  </si>
  <si>
    <t>Remodel date (same as construction date if no remodeling or additions)</t>
  </si>
  <si>
    <t>Type of roof</t>
  </si>
  <si>
    <t>Roof material</t>
  </si>
  <si>
    <t>Exterior covering on house</t>
  </si>
  <si>
    <t>Exterior covering on house (if more than one material)</t>
  </si>
  <si>
    <t>Masonry veneer type</t>
  </si>
  <si>
    <t>Masonry veneer area in square feet</t>
  </si>
  <si>
    <t>Evaluates the quality of the material on the exterior</t>
  </si>
  <si>
    <t>Evaluates the present condition of the material on the exterior</t>
  </si>
  <si>
    <t>Type of foundation</t>
  </si>
  <si>
    <t>Evaluates the height of the basement</t>
  </si>
  <si>
    <t>Evaluates the general condition of the basement</t>
  </si>
  <si>
    <t>Refers to walkout or garden level walls</t>
  </si>
  <si>
    <t>Rating of basement finished area</t>
  </si>
  <si>
    <t>Type 1 finished square feet</t>
  </si>
  <si>
    <t>Rating of basement finished area (if multiple types)</t>
  </si>
  <si>
    <t>Type 2 finished square feet</t>
  </si>
  <si>
    <t>Unfinished square feet of basement area</t>
  </si>
  <si>
    <t>Total square feet of basement area</t>
  </si>
  <si>
    <t>Heating quality and condition</t>
  </si>
  <si>
    <t>Central air conditioning</t>
  </si>
  <si>
    <t>Electrical system</t>
  </si>
  <si>
    <t>First Floor square feet</t>
  </si>
  <si>
    <t>Second floor square feet</t>
  </si>
  <si>
    <t>Low quality finished square feet (all floors)</t>
  </si>
  <si>
    <t>Above grade (ground) living area square feet</t>
  </si>
  <si>
    <t>Basement full bathrooms</t>
  </si>
  <si>
    <t>Basement half bathrooms</t>
  </si>
  <si>
    <t>Half baths above grade</t>
  </si>
  <si>
    <t>Bedrooms above grade (does NOT include basement bedrooms)</t>
  </si>
  <si>
    <t>Kitchens above grade</t>
  </si>
  <si>
    <t>Kitchen quality</t>
  </si>
  <si>
    <t>Total rooms above grade (does not include bathrooms)</t>
  </si>
  <si>
    <t>Home functionality (Assume typical unless deductions are warranted)</t>
  </si>
  <si>
    <t>Number of fireplaces</t>
  </si>
  <si>
    <t>Fireplace quality</t>
  </si>
  <si>
    <t>Garage location</t>
  </si>
  <si>
    <t>Year garage was built</t>
  </si>
  <si>
    <t>Interior finish of the garage</t>
  </si>
  <si>
    <t>Size of garage in car capacity</t>
  </si>
  <si>
    <t>Size of garage in square feet</t>
  </si>
  <si>
    <t>Garage quality</t>
  </si>
  <si>
    <t>Garage condition</t>
  </si>
  <si>
    <t>Paved driveway</t>
  </si>
  <si>
    <t>Wood deck area in square feet</t>
  </si>
  <si>
    <t>Open porch area in square feet</t>
  </si>
  <si>
    <t>Enclosed porch area in square feet</t>
  </si>
  <si>
    <t>Three season porch area in square feet</t>
  </si>
  <si>
    <t>Screen porch area in square feet</t>
  </si>
  <si>
    <t>Pool area in square feet</t>
  </si>
  <si>
    <t>Pool quality</t>
  </si>
  <si>
    <t>Fence quality</t>
  </si>
  <si>
    <t>Miscellaneous feature not covered in other categories</t>
  </si>
  <si>
    <t>$Value of miscellaneous feature</t>
  </si>
  <si>
    <t>Month Sold (MM)</t>
  </si>
  <si>
    <t>Year Sold (YYYY)</t>
  </si>
  <si>
    <t>Type of sale</t>
  </si>
  <si>
    <t>Condition of sale</t>
  </si>
  <si>
    <t>Comments</t>
  </si>
  <si>
    <t>Type (Numerical, Categorical)</t>
  </si>
  <si>
    <t>Categorical</t>
  </si>
  <si>
    <t>Numerical</t>
  </si>
  <si>
    <t>Type of heating</t>
  </si>
  <si>
    <t>Full bathrooms above grade</t>
  </si>
  <si>
    <t>Space</t>
  </si>
  <si>
    <t>Location</t>
  </si>
  <si>
    <t>Building</t>
  </si>
  <si>
    <t>Conclusion of Importance After Analysis (High, Medium, Low)</t>
  </si>
  <si>
    <t>Initial Expectation of Impact on Sales Price (High, Medium, Low)</t>
  </si>
  <si>
    <t>Create New Feature - "Remodelled Flag"</t>
  </si>
  <si>
    <t>Drop Feature - covered by LandContour</t>
  </si>
  <si>
    <t># Test DF Rows</t>
  </si>
  <si>
    <t>'LandSlope',</t>
  </si>
  <si>
    <t>'Neighborhood',</t>
  </si>
  <si>
    <t>'Condition1',</t>
  </si>
  <si>
    <t>'Condition2',</t>
  </si>
  <si>
    <t>'BldgType',</t>
  </si>
  <si>
    <t>'HouseStyle',</t>
  </si>
  <si>
    <t>'OverallQual',</t>
  </si>
  <si>
    <t>'OverallCond',</t>
  </si>
  <si>
    <t>'YearBuilt',</t>
  </si>
  <si>
    <t>'YearRemodAdd',</t>
  </si>
  <si>
    <t>'RoofStyle',</t>
  </si>
  <si>
    <t>'RoofMatl',</t>
  </si>
  <si>
    <t>'Exterior1st',</t>
  </si>
  <si>
    <t>'Exterior2nd',</t>
  </si>
  <si>
    <t>'MasVnrType',</t>
  </si>
  <si>
    <t>'MasVnrArea',</t>
  </si>
  <si>
    <t>'ExterQual',</t>
  </si>
  <si>
    <t>'ExterCond',</t>
  </si>
  <si>
    <t>'Foundation',</t>
  </si>
  <si>
    <t>'BsmtQual',</t>
  </si>
  <si>
    <t>'BsmtCond',</t>
  </si>
  <si>
    <t>'BsmtExposure',</t>
  </si>
  <si>
    <t>'BsmtFinType1',</t>
  </si>
  <si>
    <t>'BsmtFinSF1',</t>
  </si>
  <si>
    <t>'BsmtFinType2',</t>
  </si>
  <si>
    <t>'BsmtFinSF2',</t>
  </si>
  <si>
    <t>'BsmtUnfSF',</t>
  </si>
  <si>
    <t>'TotalBsmtSF',</t>
  </si>
  <si>
    <t>'Heating',</t>
  </si>
  <si>
    <t>'HeatingQC',</t>
  </si>
  <si>
    <t>'CentralAir',</t>
  </si>
  <si>
    <t>'Electrical',</t>
  </si>
  <si>
    <t>'1stFlrSF',</t>
  </si>
  <si>
    <t>'2ndFlrSF',</t>
  </si>
  <si>
    <t>'LowQualFinSF',</t>
  </si>
  <si>
    <t>'GrLivArea',</t>
  </si>
  <si>
    <t>'BsmtFullBath',</t>
  </si>
  <si>
    <t>'BsmtHalfBath',</t>
  </si>
  <si>
    <t>'FullBath',</t>
  </si>
  <si>
    <t>'HalfBath',</t>
  </si>
  <si>
    <t>'BedroomAbvGr',</t>
  </si>
  <si>
    <t>'KitchenAbvGr',</t>
  </si>
  <si>
    <t>'KitchenQual',</t>
  </si>
  <si>
    <t>'TotRmsAbvGrd',</t>
  </si>
  <si>
    <t>'Functional',</t>
  </si>
  <si>
    <t>'Fireplaces',</t>
  </si>
  <si>
    <t>'FireplaceQu',</t>
  </si>
  <si>
    <t>'GarageType',</t>
  </si>
  <si>
    <t>'GarageYrBlt',</t>
  </si>
  <si>
    <t>'GarageFinish',</t>
  </si>
  <si>
    <t>'GarageCars',</t>
  </si>
  <si>
    <t>'GarageArea',</t>
  </si>
  <si>
    <t>'GarageQual',</t>
  </si>
  <si>
    <t>'GarageCond',</t>
  </si>
  <si>
    <t>'PavedDrive',</t>
  </si>
  <si>
    <t>'WoodDeckSF',</t>
  </si>
  <si>
    <t>'OpenPorchSF',</t>
  </si>
  <si>
    <t>'EnclosedPorch',</t>
  </si>
  <si>
    <t>'3SsnPorch',</t>
  </si>
  <si>
    <t>'ScreenPorch',</t>
  </si>
  <si>
    <t>'PoolArea',</t>
  </si>
  <si>
    <t>'PoolQC',</t>
  </si>
  <si>
    <t>'Fence',</t>
  </si>
  <si>
    <t>'MiscFeature',</t>
  </si>
  <si>
    <t>'MiscVal',</t>
  </si>
  <si>
    <t>'MoSold',</t>
  </si>
  <si>
    <t>'YrSold',</t>
  </si>
  <si>
    <t>'SaleType',</t>
  </si>
  <si>
    <t>'SaleCondition',</t>
  </si>
  <si>
    <t>'MSSubClass',</t>
  </si>
  <si>
    <t>'MSZoning',</t>
  </si>
  <si>
    <t>'LotFrontage',</t>
  </si>
  <si>
    <t>'LotArea',</t>
  </si>
  <si>
    <t>'Street',</t>
  </si>
  <si>
    <t>'Alley',</t>
  </si>
  <si>
    <t>'LotShape',</t>
  </si>
  <si>
    <t>'LandContour',</t>
  </si>
  <si>
    <t>'Utilities',</t>
  </si>
  <si>
    <t>'LotConfig',</t>
  </si>
  <si>
    <t>['MSSubClass',</t>
  </si>
  <si>
    <t>'SaleCondition',]</t>
  </si>
  <si>
    <t>['MSSubClass','MSZoning','LotFrontage','LotArea','Street','Alley','LotShape','LandContour','Utilities','LotConfig','LandSlope','Neighborhood','Condition1','Condition2','BldgType','HouseStyle','OverallQual','OverallCond','YearBuilt','YearRemodAdd','RoofStyle','RoofMatl','Exterior1st','Exterior2nd','MasVnrType','MasVnrArea','ExterQual','ExterCond','Foundation','BsmtQual','BsmtCond','BsmtExposure','BsmtFinType1','BsmtFinSF1','BsmtFinType2','BsmtFinSF2','BsmtUnfSF','TotalBsmtSF','Heating','HeatingQC','CentralAir','Electrical','1stFlrSF','2ndFlrSF','LowQualFinSF','GrLivArea','BsmtFullBath','BsmtHalfBath','FullBath','HalfBath','BedroomAbvGr','KitchenAbvGr','KitchenQual','TotRmsAbvGrd','Functional','Fireplaces','FireplaceQu','GarageType','GarageYrBlt','GarageFinish','GarageCars','GarageArea','GarageQual','GarageCond','PavedDrive','WoodDeckSF','OpenPorchSF','EnclosedPorch','3SsnPorch','ScreenPorch','PoolArea','PoolQC','Fence','MiscFeature','MiscVal','MoSold','YrSold','SaleType','SaleCondition',]</t>
  </si>
  <si>
    <t>Action (Keep/Drop)</t>
  </si>
  <si>
    <t>Drop</t>
  </si>
  <si>
    <t>Drop - # Nulls</t>
  </si>
  <si>
    <t>['Utilities',</t>
  </si>
  <si>
    <t>['Utilities','Functional','Exterior1st','Exterior2nd','KitchenQual','SaleType','MSSubClass','Street','LotShape','LandContour','LotConfig','LandSlope','Neighborhood','Condition1','Condition2','BldgType','HouseStyle','OverallQual','OverallCond','YearBuilt','YearRemodAdd','RoofStyle','RoofMatl','ExterQual','ExterCond','Foundation','Heating','HeatingQC','CentralAir','Electrical','PavedDrive','MiscVal','MoSold','YrSold','SaleCondition']</t>
  </si>
  <si>
    <t>Drop - covered by GarageCars</t>
  </si>
  <si>
    <t>Drop - covered by BasemntSF</t>
  </si>
  <si>
    <t>['GarageType',</t>
  </si>
  <si>
    <t>['GarageType','GarageYrBlt','GarageFinish','GarageArea','GarageQual','GarageCond','BsmtQual','BsmtCond','BsmtExposure','BsmtFinType1','BsmtFinSF1','BsmtFinType2','BsmtFinSF2','BsmtUnfSF',</t>
  </si>
  <si>
    <t>['LotFrontage',</t>
  </si>
  <si>
    <t>['LotFrontage','LotArea','MasVnrArea','BsmtFinSF1','BsmtFinSF2','BsmtUnfSF','TotalBsmtSF','1stFlrSF','2ndFlrSF','LowQualFinSF','GrLivArea','GarageArea','WoodDeckSF','OpenPorchSF','EnclosedPorch','3SsnPorch','ScreenPorch','PoolArea']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</si>
</sst>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 applyAlignment="1">
      <alignment horizontal="left" vertical="center"/>
    </xf>
    <xf numFmtId="0" fontId="2" fillId="0" borderId="0" xfId="0" applyFont="1"/>
    <xf numFmtId="9" fontId="0" fillId="0" borderId="0" xfId="1" applyFont="1"/>
    <xf numFmtId="0" fontId="0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7" sqref="A7"/>
    </sheetView>
  </sheetViews>
  <sheetFormatPr defaultRowHeight="15" x14ac:dyDescent="0.25"/>
  <cols>
    <col min="1" max="1" width="18.28515625" style="4" bestFit="1" customWidth="1"/>
    <col min="2" max="5" width="9.140625" style="4"/>
    <col min="6" max="6" width="74.42578125" style="4" bestFit="1" customWidth="1"/>
    <col min="7" max="7" width="26.85546875" style="4" customWidth="1"/>
    <col min="8" max="8" width="29.140625" style="4" customWidth="1"/>
    <col min="9" max="9" width="23.140625" style="4" customWidth="1"/>
    <col min="10" max="11" width="19.140625" style="4" customWidth="1"/>
    <col min="12" max="12" width="41.7109375" style="4" bestFit="1" customWidth="1"/>
    <col min="13" max="16384" width="9.140625" style="4"/>
  </cols>
  <sheetData>
    <row r="1" spans="1:12" ht="20.100000000000001" customHeight="1" x14ac:dyDescent="0.25">
      <c r="A1" s="5" t="s">
        <v>182</v>
      </c>
      <c r="B1" s="4">
        <v>1459</v>
      </c>
    </row>
    <row r="2" spans="1:12" ht="60.75" customHeight="1" x14ac:dyDescent="0.25">
      <c r="A2" s="6" t="s">
        <v>82</v>
      </c>
      <c r="B2" s="6" t="s">
        <v>83</v>
      </c>
      <c r="C2" s="6" t="s">
        <v>89</v>
      </c>
      <c r="D2" s="6" t="s">
        <v>90</v>
      </c>
      <c r="E2" s="6" t="s">
        <v>91</v>
      </c>
      <c r="F2" s="6" t="s">
        <v>87</v>
      </c>
      <c r="G2" s="6" t="s">
        <v>170</v>
      </c>
      <c r="H2" s="6" t="s">
        <v>88</v>
      </c>
      <c r="I2" s="6" t="s">
        <v>179</v>
      </c>
      <c r="J2" s="6" t="s">
        <v>178</v>
      </c>
      <c r="K2" s="6" t="s">
        <v>265</v>
      </c>
      <c r="L2" s="6" t="s">
        <v>169</v>
      </c>
    </row>
    <row r="3" spans="1:12" x14ac:dyDescent="0.25">
      <c r="A3" s="8" t="s">
        <v>74</v>
      </c>
      <c r="B3" s="4" t="s">
        <v>3</v>
      </c>
      <c r="C3" s="4">
        <v>3</v>
      </c>
      <c r="D3" s="4">
        <f t="shared" ref="D3:D34" si="0">$B$1-C3</f>
        <v>1456</v>
      </c>
      <c r="E3" s="3">
        <f t="shared" ref="E3:E34" si="1">D3/$B$1</f>
        <v>0.99794379712131598</v>
      </c>
      <c r="F3" s="4" t="s">
        <v>161</v>
      </c>
      <c r="G3" s="4" t="s">
        <v>171</v>
      </c>
      <c r="H3" s="4" t="s">
        <v>177</v>
      </c>
      <c r="I3" s="4" t="s">
        <v>86</v>
      </c>
      <c r="K3" s="4" t="s">
        <v>266</v>
      </c>
      <c r="L3" s="4" t="s">
        <v>267</v>
      </c>
    </row>
    <row r="4" spans="1:12" x14ac:dyDescent="0.25">
      <c r="A4" s="8" t="s">
        <v>76</v>
      </c>
      <c r="B4" s="4" t="s">
        <v>3</v>
      </c>
      <c r="C4" s="4">
        <v>51</v>
      </c>
      <c r="D4" s="4">
        <f t="shared" si="0"/>
        <v>1408</v>
      </c>
      <c r="E4" s="3">
        <f t="shared" si="1"/>
        <v>0.96504455106237153</v>
      </c>
      <c r="F4" s="4" t="s">
        <v>163</v>
      </c>
      <c r="G4" s="4" t="s">
        <v>171</v>
      </c>
      <c r="H4" s="4" t="s">
        <v>177</v>
      </c>
      <c r="I4" s="4" t="s">
        <v>85</v>
      </c>
      <c r="K4" s="4" t="s">
        <v>266</v>
      </c>
      <c r="L4" s="4" t="s">
        <v>267</v>
      </c>
    </row>
    <row r="5" spans="1:12" x14ac:dyDescent="0.25">
      <c r="A5" s="8" t="s">
        <v>8</v>
      </c>
      <c r="B5" s="4" t="s">
        <v>3</v>
      </c>
      <c r="C5" s="4">
        <v>107</v>
      </c>
      <c r="D5" s="4">
        <f t="shared" si="0"/>
        <v>1352</v>
      </c>
      <c r="E5" s="3">
        <f t="shared" si="1"/>
        <v>0.92666209732693627</v>
      </c>
      <c r="F5" s="4" t="s">
        <v>97</v>
      </c>
      <c r="G5" s="4" t="s">
        <v>171</v>
      </c>
      <c r="H5" s="4" t="s">
        <v>177</v>
      </c>
      <c r="I5" s="4" t="s">
        <v>86</v>
      </c>
      <c r="K5" s="4" t="s">
        <v>266</v>
      </c>
      <c r="L5" s="4" t="s">
        <v>267</v>
      </c>
    </row>
    <row r="6" spans="1:12" x14ac:dyDescent="0.25">
      <c r="A6" s="8" t="s">
        <v>75</v>
      </c>
      <c r="B6" s="4" t="s">
        <v>3</v>
      </c>
      <c r="C6" s="4">
        <v>290</v>
      </c>
      <c r="D6" s="4">
        <f t="shared" si="0"/>
        <v>1169</v>
      </c>
      <c r="E6" s="3">
        <f t="shared" si="1"/>
        <v>0.80123372172721041</v>
      </c>
      <c r="F6" s="4" t="s">
        <v>162</v>
      </c>
      <c r="G6" s="4" t="s">
        <v>171</v>
      </c>
      <c r="H6" s="4" t="s">
        <v>177</v>
      </c>
      <c r="I6" s="4" t="s">
        <v>85</v>
      </c>
      <c r="K6" s="4" t="s">
        <v>266</v>
      </c>
      <c r="L6" s="4" t="s">
        <v>267</v>
      </c>
    </row>
    <row r="7" spans="1:12" x14ac:dyDescent="0.25">
      <c r="A7" s="8" t="s">
        <v>59</v>
      </c>
      <c r="B7" s="4" t="s">
        <v>3</v>
      </c>
      <c r="C7" s="4">
        <v>729</v>
      </c>
      <c r="D7" s="4">
        <f t="shared" si="0"/>
        <v>730</v>
      </c>
      <c r="E7" s="3">
        <f t="shared" si="1"/>
        <v>0.50034270047978069</v>
      </c>
      <c r="F7" s="4" t="s">
        <v>146</v>
      </c>
      <c r="G7" s="4" t="s">
        <v>171</v>
      </c>
      <c r="H7" s="4" t="s">
        <v>177</v>
      </c>
      <c r="I7" s="4" t="s">
        <v>85</v>
      </c>
      <c r="K7" s="4" t="s">
        <v>266</v>
      </c>
      <c r="L7" s="4" t="s">
        <v>267</v>
      </c>
    </row>
    <row r="8" spans="1:12" x14ac:dyDescent="0.25">
      <c r="A8" s="8" t="s">
        <v>4</v>
      </c>
      <c r="B8" s="4" t="s">
        <v>5</v>
      </c>
      <c r="C8" s="4">
        <v>1232</v>
      </c>
      <c r="D8" s="4">
        <f t="shared" si="0"/>
        <v>227</v>
      </c>
      <c r="E8" s="3">
        <f t="shared" si="1"/>
        <v>0.15558601782042494</v>
      </c>
      <c r="F8" s="4" t="s">
        <v>94</v>
      </c>
      <c r="G8" s="4" t="s">
        <v>172</v>
      </c>
      <c r="H8" s="4" t="s">
        <v>175</v>
      </c>
      <c r="I8" s="4" t="s">
        <v>86</v>
      </c>
      <c r="K8" s="4" t="s">
        <v>266</v>
      </c>
      <c r="L8" s="4" t="s">
        <v>267</v>
      </c>
    </row>
    <row r="9" spans="1:12" x14ac:dyDescent="0.25">
      <c r="A9" s="8" t="s">
        <v>61</v>
      </c>
      <c r="B9" s="4" t="s">
        <v>5</v>
      </c>
      <c r="C9" s="4">
        <v>1381</v>
      </c>
      <c r="D9" s="4">
        <f t="shared" si="0"/>
        <v>78</v>
      </c>
      <c r="E9" s="3">
        <f t="shared" si="1"/>
        <v>5.3461274845784786E-2</v>
      </c>
      <c r="F9" s="4" t="s">
        <v>148</v>
      </c>
      <c r="G9" s="4" t="s">
        <v>171</v>
      </c>
      <c r="H9" s="4" t="s">
        <v>177</v>
      </c>
      <c r="I9" s="4" t="s">
        <v>85</v>
      </c>
      <c r="K9" s="4" t="s">
        <v>266</v>
      </c>
      <c r="L9" s="4" t="s">
        <v>270</v>
      </c>
    </row>
    <row r="10" spans="1:12" x14ac:dyDescent="0.25">
      <c r="A10" s="8" t="s">
        <v>62</v>
      </c>
      <c r="B10" s="4" t="s">
        <v>3</v>
      </c>
      <c r="C10" s="4">
        <v>1381</v>
      </c>
      <c r="D10" s="4">
        <f t="shared" si="0"/>
        <v>78</v>
      </c>
      <c r="E10" s="3">
        <f t="shared" si="1"/>
        <v>5.3461274845784786E-2</v>
      </c>
      <c r="F10" s="4" t="s">
        <v>149</v>
      </c>
      <c r="G10" s="4" t="s">
        <v>171</v>
      </c>
      <c r="H10" s="4" t="s">
        <v>177</v>
      </c>
      <c r="I10" s="4" t="s">
        <v>85</v>
      </c>
      <c r="K10" s="4" t="s">
        <v>266</v>
      </c>
      <c r="L10" s="4" t="s">
        <v>270</v>
      </c>
    </row>
    <row r="11" spans="1:12" x14ac:dyDescent="0.25">
      <c r="A11" s="8" t="s">
        <v>65</v>
      </c>
      <c r="B11" s="4" t="s">
        <v>3</v>
      </c>
      <c r="C11" s="4">
        <v>1381</v>
      </c>
      <c r="D11" s="4">
        <f t="shared" si="0"/>
        <v>78</v>
      </c>
      <c r="E11" s="3">
        <f t="shared" si="1"/>
        <v>5.3461274845784786E-2</v>
      </c>
      <c r="F11" s="4" t="s">
        <v>152</v>
      </c>
      <c r="G11" s="4" t="s">
        <v>171</v>
      </c>
      <c r="H11" s="4" t="s">
        <v>177</v>
      </c>
      <c r="I11" s="4" t="s">
        <v>85</v>
      </c>
      <c r="K11" s="4" t="s">
        <v>266</v>
      </c>
      <c r="L11" s="4" t="s">
        <v>270</v>
      </c>
    </row>
    <row r="12" spans="1:12" x14ac:dyDescent="0.25">
      <c r="A12" s="8" t="s">
        <v>66</v>
      </c>
      <c r="B12" s="4" t="s">
        <v>3</v>
      </c>
      <c r="C12" s="4">
        <v>1381</v>
      </c>
      <c r="D12" s="4">
        <f t="shared" si="0"/>
        <v>78</v>
      </c>
      <c r="E12" s="3">
        <f t="shared" si="1"/>
        <v>5.3461274845784786E-2</v>
      </c>
      <c r="F12" s="4" t="s">
        <v>153</v>
      </c>
      <c r="G12" s="4" t="s">
        <v>171</v>
      </c>
      <c r="H12" s="4" t="s">
        <v>177</v>
      </c>
      <c r="I12" s="4" t="s">
        <v>85</v>
      </c>
      <c r="K12" s="4" t="s">
        <v>266</v>
      </c>
      <c r="L12" s="4" t="s">
        <v>270</v>
      </c>
    </row>
    <row r="13" spans="1:12" x14ac:dyDescent="0.25">
      <c r="A13" s="8" t="s">
        <v>60</v>
      </c>
      <c r="B13" s="4" t="s">
        <v>3</v>
      </c>
      <c r="C13" s="4">
        <v>1383</v>
      </c>
      <c r="D13" s="4">
        <f t="shared" si="0"/>
        <v>76</v>
      </c>
      <c r="E13" s="3">
        <f t="shared" si="1"/>
        <v>5.20904729266621E-2</v>
      </c>
      <c r="F13" s="4" t="s">
        <v>147</v>
      </c>
      <c r="G13" s="4" t="s">
        <v>171</v>
      </c>
      <c r="H13" s="4" t="s">
        <v>177</v>
      </c>
      <c r="I13" s="4" t="s">
        <v>86</v>
      </c>
      <c r="K13" s="4" t="s">
        <v>266</v>
      </c>
      <c r="L13" s="4" t="s">
        <v>270</v>
      </c>
    </row>
    <row r="14" spans="1:12" x14ac:dyDescent="0.25">
      <c r="A14" s="8" t="s">
        <v>33</v>
      </c>
      <c r="B14" s="4" t="s">
        <v>3</v>
      </c>
      <c r="C14" s="4">
        <v>1414</v>
      </c>
      <c r="D14" s="4">
        <f t="shared" si="0"/>
        <v>45</v>
      </c>
      <c r="E14" s="3">
        <f t="shared" si="1"/>
        <v>3.0843043180260453E-2</v>
      </c>
      <c r="F14" s="4" t="s">
        <v>122</v>
      </c>
      <c r="G14" s="4" t="s">
        <v>171</v>
      </c>
      <c r="H14" s="4" t="s">
        <v>177</v>
      </c>
      <c r="I14" s="4" t="s">
        <v>86</v>
      </c>
      <c r="K14" s="4" t="s">
        <v>266</v>
      </c>
      <c r="L14" s="4" t="s">
        <v>271</v>
      </c>
    </row>
    <row r="15" spans="1:12" x14ac:dyDescent="0.25">
      <c r="A15" s="8" t="s">
        <v>32</v>
      </c>
      <c r="B15" s="4" t="s">
        <v>3</v>
      </c>
      <c r="C15" s="4">
        <v>1415</v>
      </c>
      <c r="D15" s="4">
        <f t="shared" si="0"/>
        <v>44</v>
      </c>
      <c r="E15" s="3">
        <f t="shared" si="1"/>
        <v>3.015764222069911E-2</v>
      </c>
      <c r="F15" s="4" t="s">
        <v>121</v>
      </c>
      <c r="G15" s="4" t="s">
        <v>171</v>
      </c>
      <c r="H15" s="4" t="s">
        <v>177</v>
      </c>
      <c r="I15" s="4" t="s">
        <v>85</v>
      </c>
      <c r="K15" s="4" t="s">
        <v>266</v>
      </c>
      <c r="L15" s="4" t="s">
        <v>271</v>
      </c>
    </row>
    <row r="16" spans="1:12" x14ac:dyDescent="0.25">
      <c r="A16" s="8" t="s">
        <v>34</v>
      </c>
      <c r="B16" s="4" t="s">
        <v>3</v>
      </c>
      <c r="C16" s="4">
        <v>1415</v>
      </c>
      <c r="D16" s="4">
        <f t="shared" si="0"/>
        <v>44</v>
      </c>
      <c r="E16" s="3">
        <f t="shared" si="1"/>
        <v>3.015764222069911E-2</v>
      </c>
      <c r="F16" s="4" t="s">
        <v>123</v>
      </c>
      <c r="G16" s="4" t="s">
        <v>171</v>
      </c>
      <c r="H16" s="4" t="s">
        <v>177</v>
      </c>
      <c r="I16" s="4" t="s">
        <v>85</v>
      </c>
      <c r="K16" s="4" t="s">
        <v>266</v>
      </c>
      <c r="L16" s="4" t="s">
        <v>271</v>
      </c>
    </row>
    <row r="17" spans="1:12" x14ac:dyDescent="0.25">
      <c r="A17" s="8" t="s">
        <v>35</v>
      </c>
      <c r="B17" s="4" t="s">
        <v>3</v>
      </c>
      <c r="C17" s="4">
        <v>1417</v>
      </c>
      <c r="D17" s="4">
        <f t="shared" si="0"/>
        <v>42</v>
      </c>
      <c r="E17" s="3">
        <f t="shared" si="1"/>
        <v>2.8786840301576421E-2</v>
      </c>
      <c r="F17" s="4" t="s">
        <v>124</v>
      </c>
      <c r="G17" s="4" t="s">
        <v>171</v>
      </c>
      <c r="H17" s="4" t="s">
        <v>177</v>
      </c>
      <c r="I17" s="4" t="s">
        <v>86</v>
      </c>
      <c r="K17" s="4" t="s">
        <v>266</v>
      </c>
      <c r="L17" s="4" t="s">
        <v>271</v>
      </c>
    </row>
    <row r="18" spans="1:12" x14ac:dyDescent="0.25">
      <c r="A18" s="8" t="s">
        <v>37</v>
      </c>
      <c r="B18" s="4" t="s">
        <v>3</v>
      </c>
      <c r="C18" s="4">
        <v>1417</v>
      </c>
      <c r="D18" s="4">
        <f t="shared" si="0"/>
        <v>42</v>
      </c>
      <c r="E18" s="3">
        <f t="shared" si="1"/>
        <v>2.8786840301576421E-2</v>
      </c>
      <c r="F18" s="4" t="s">
        <v>126</v>
      </c>
      <c r="G18" s="4" t="s">
        <v>171</v>
      </c>
      <c r="H18" s="4" t="s">
        <v>177</v>
      </c>
      <c r="I18" s="4" t="s">
        <v>86</v>
      </c>
      <c r="K18" s="4" t="s">
        <v>266</v>
      </c>
      <c r="L18" s="4" t="s">
        <v>271</v>
      </c>
    </row>
    <row r="19" spans="1:12" x14ac:dyDescent="0.25">
      <c r="A19" s="7" t="s">
        <v>27</v>
      </c>
      <c r="B19" s="4" t="s">
        <v>3</v>
      </c>
      <c r="C19" s="4">
        <v>1443</v>
      </c>
      <c r="D19" s="4">
        <f t="shared" si="0"/>
        <v>16</v>
      </c>
      <c r="E19" s="3">
        <f t="shared" si="1"/>
        <v>1.0966415352981495E-2</v>
      </c>
      <c r="F19" s="4" t="s">
        <v>116</v>
      </c>
      <c r="G19" s="4" t="s">
        <v>171</v>
      </c>
      <c r="H19" s="4" t="s">
        <v>177</v>
      </c>
      <c r="I19" s="4" t="s">
        <v>85</v>
      </c>
      <c r="K19" s="4" t="s">
        <v>266</v>
      </c>
    </row>
    <row r="20" spans="1:12" x14ac:dyDescent="0.25">
      <c r="A20" s="7" t="s">
        <v>28</v>
      </c>
      <c r="B20" s="4" t="s">
        <v>5</v>
      </c>
      <c r="C20" s="4">
        <v>1444</v>
      </c>
      <c r="D20" s="4">
        <f t="shared" si="0"/>
        <v>15</v>
      </c>
      <c r="E20" s="3">
        <f t="shared" si="1"/>
        <v>1.028101439342015E-2</v>
      </c>
      <c r="F20" s="4" t="s">
        <v>117</v>
      </c>
      <c r="G20" s="4" t="s">
        <v>172</v>
      </c>
      <c r="H20" s="4" t="s">
        <v>175</v>
      </c>
      <c r="I20" s="4" t="s">
        <v>85</v>
      </c>
      <c r="K20" s="4" t="s">
        <v>266</v>
      </c>
    </row>
    <row r="21" spans="1:12" x14ac:dyDescent="0.25">
      <c r="A21" s="7" t="s">
        <v>2</v>
      </c>
      <c r="B21" s="4" t="s">
        <v>3</v>
      </c>
      <c r="C21" s="4">
        <v>1455</v>
      </c>
      <c r="D21" s="4">
        <f t="shared" si="0"/>
        <v>4</v>
      </c>
      <c r="E21" s="3">
        <f t="shared" si="1"/>
        <v>2.7416038382453737E-3</v>
      </c>
      <c r="F21" s="4" t="s">
        <v>93</v>
      </c>
      <c r="G21" s="4" t="s">
        <v>171</v>
      </c>
      <c r="H21" s="4" t="s">
        <v>177</v>
      </c>
      <c r="I21" s="4" t="s">
        <v>84</v>
      </c>
      <c r="K21" s="4" t="s">
        <v>266</v>
      </c>
    </row>
    <row r="22" spans="1:12" x14ac:dyDescent="0.25">
      <c r="A22" s="7" t="s">
        <v>11</v>
      </c>
      <c r="B22" s="4" t="s">
        <v>3</v>
      </c>
      <c r="C22" s="4">
        <v>1457</v>
      </c>
      <c r="D22" s="4">
        <f t="shared" si="0"/>
        <v>2</v>
      </c>
      <c r="E22" s="3">
        <f t="shared" si="1"/>
        <v>1.3708019191226869E-3</v>
      </c>
      <c r="F22" s="4" t="s">
        <v>100</v>
      </c>
      <c r="G22" s="4" t="s">
        <v>171</v>
      </c>
      <c r="H22" s="4" t="s">
        <v>177</v>
      </c>
      <c r="I22" s="4" t="s">
        <v>85</v>
      </c>
      <c r="K22" s="4" t="s">
        <v>266</v>
      </c>
    </row>
    <row r="23" spans="1:12" x14ac:dyDescent="0.25">
      <c r="A23" s="7" t="s">
        <v>49</v>
      </c>
      <c r="B23" s="4" t="s">
        <v>5</v>
      </c>
      <c r="C23" s="4">
        <v>1457</v>
      </c>
      <c r="D23" s="4">
        <f t="shared" si="0"/>
        <v>2</v>
      </c>
      <c r="E23" s="3">
        <f t="shared" si="1"/>
        <v>1.3708019191226869E-3</v>
      </c>
      <c r="F23" s="4" t="s">
        <v>137</v>
      </c>
      <c r="G23" s="4" t="s">
        <v>172</v>
      </c>
      <c r="H23" s="4" t="s">
        <v>177</v>
      </c>
      <c r="I23" s="4" t="s">
        <v>86</v>
      </c>
      <c r="K23" s="4" t="s">
        <v>266</v>
      </c>
    </row>
    <row r="24" spans="1:12" x14ac:dyDescent="0.25">
      <c r="A24" s="7" t="s">
        <v>50</v>
      </c>
      <c r="B24" s="4" t="s">
        <v>5</v>
      </c>
      <c r="C24" s="4">
        <v>1457</v>
      </c>
      <c r="D24" s="4">
        <f t="shared" si="0"/>
        <v>2</v>
      </c>
      <c r="E24" s="3">
        <f t="shared" si="1"/>
        <v>1.3708019191226869E-3</v>
      </c>
      <c r="F24" s="4" t="s">
        <v>138</v>
      </c>
      <c r="G24" s="4" t="s">
        <v>172</v>
      </c>
      <c r="H24" s="4" t="s">
        <v>177</v>
      </c>
      <c r="I24" s="4" t="s">
        <v>86</v>
      </c>
      <c r="K24" s="4" t="s">
        <v>266</v>
      </c>
    </row>
    <row r="25" spans="1:12" x14ac:dyDescent="0.25">
      <c r="A25" s="7" t="s">
        <v>57</v>
      </c>
      <c r="B25" s="4" t="s">
        <v>3</v>
      </c>
      <c r="C25" s="4">
        <v>1457</v>
      </c>
      <c r="D25" s="4">
        <f t="shared" si="0"/>
        <v>2</v>
      </c>
      <c r="E25" s="3">
        <f t="shared" si="1"/>
        <v>1.3708019191226869E-3</v>
      </c>
      <c r="F25" s="4" t="s">
        <v>144</v>
      </c>
      <c r="G25" s="4" t="s">
        <v>171</v>
      </c>
      <c r="H25" s="4" t="s">
        <v>177</v>
      </c>
      <c r="I25" s="4" t="s">
        <v>86</v>
      </c>
      <c r="K25" s="4" t="s">
        <v>266</v>
      </c>
    </row>
    <row r="26" spans="1:12" x14ac:dyDescent="0.25">
      <c r="A26" s="7" t="s">
        <v>25</v>
      </c>
      <c r="B26" s="4" t="s">
        <v>3</v>
      </c>
      <c r="C26" s="4">
        <v>1458</v>
      </c>
      <c r="D26" s="4">
        <f t="shared" si="0"/>
        <v>1</v>
      </c>
      <c r="E26" s="3">
        <f t="shared" si="1"/>
        <v>6.8540095956134343E-4</v>
      </c>
      <c r="F26" s="4" t="s">
        <v>114</v>
      </c>
      <c r="G26" s="4" t="s">
        <v>171</v>
      </c>
      <c r="H26" s="4" t="s">
        <v>177</v>
      </c>
      <c r="I26" s="4" t="s">
        <v>85</v>
      </c>
      <c r="K26" s="4" t="s">
        <v>266</v>
      </c>
    </row>
    <row r="27" spans="1:12" x14ac:dyDescent="0.25">
      <c r="A27" s="7" t="s">
        <v>26</v>
      </c>
      <c r="B27" s="4" t="s">
        <v>3</v>
      </c>
      <c r="C27" s="4">
        <v>1458</v>
      </c>
      <c r="D27" s="4">
        <f t="shared" si="0"/>
        <v>1</v>
      </c>
      <c r="E27" s="3">
        <f t="shared" si="1"/>
        <v>6.8540095956134343E-4</v>
      </c>
      <c r="F27" s="4" t="s">
        <v>115</v>
      </c>
      <c r="G27" s="4" t="s">
        <v>171</v>
      </c>
      <c r="H27" s="4" t="s">
        <v>177</v>
      </c>
      <c r="I27" s="4" t="s">
        <v>85</v>
      </c>
      <c r="K27" s="4" t="s">
        <v>266</v>
      </c>
    </row>
    <row r="28" spans="1:12" x14ac:dyDescent="0.25">
      <c r="A28" s="7" t="s">
        <v>36</v>
      </c>
      <c r="B28" s="4" t="s">
        <v>5</v>
      </c>
      <c r="C28" s="4">
        <v>1458</v>
      </c>
      <c r="D28" s="4">
        <f t="shared" si="0"/>
        <v>1</v>
      </c>
      <c r="E28" s="3">
        <f t="shared" si="1"/>
        <v>6.8540095956134343E-4</v>
      </c>
      <c r="F28" s="4" t="s">
        <v>125</v>
      </c>
      <c r="G28" s="4" t="s">
        <v>172</v>
      </c>
      <c r="H28" s="4" t="s">
        <v>175</v>
      </c>
      <c r="I28" s="4" t="s">
        <v>85</v>
      </c>
      <c r="K28" s="4" t="s">
        <v>266</v>
      </c>
    </row>
    <row r="29" spans="1:12" x14ac:dyDescent="0.25">
      <c r="A29" s="7" t="s">
        <v>38</v>
      </c>
      <c r="B29" s="4" t="s">
        <v>5</v>
      </c>
      <c r="C29" s="4">
        <v>1458</v>
      </c>
      <c r="D29" s="4">
        <f t="shared" si="0"/>
        <v>1</v>
      </c>
      <c r="E29" s="3">
        <f t="shared" si="1"/>
        <v>6.8540095956134343E-4</v>
      </c>
      <c r="F29" s="4" t="s">
        <v>127</v>
      </c>
      <c r="G29" s="4" t="s">
        <v>172</v>
      </c>
      <c r="H29" s="4" t="s">
        <v>175</v>
      </c>
      <c r="I29" s="4" t="s">
        <v>85</v>
      </c>
      <c r="K29" s="4" t="s">
        <v>266</v>
      </c>
    </row>
    <row r="30" spans="1:12" x14ac:dyDescent="0.25">
      <c r="A30" s="7" t="s">
        <v>39</v>
      </c>
      <c r="B30" s="4" t="s">
        <v>5</v>
      </c>
      <c r="C30" s="4">
        <v>1458</v>
      </c>
      <c r="D30" s="4">
        <f t="shared" si="0"/>
        <v>1</v>
      </c>
      <c r="E30" s="3">
        <f t="shared" si="1"/>
        <v>6.8540095956134343E-4</v>
      </c>
      <c r="F30" s="4" t="s">
        <v>128</v>
      </c>
      <c r="G30" s="4" t="s">
        <v>172</v>
      </c>
      <c r="H30" s="4" t="s">
        <v>175</v>
      </c>
      <c r="I30" s="4" t="s">
        <v>85</v>
      </c>
      <c r="K30" s="4" t="s">
        <v>266</v>
      </c>
    </row>
    <row r="31" spans="1:12" x14ac:dyDescent="0.25">
      <c r="A31" s="7" t="s">
        <v>40</v>
      </c>
      <c r="B31" s="4" t="s">
        <v>5</v>
      </c>
      <c r="C31" s="4">
        <v>1458</v>
      </c>
      <c r="D31" s="4">
        <f t="shared" si="0"/>
        <v>1</v>
      </c>
      <c r="E31" s="3">
        <f t="shared" si="1"/>
        <v>6.8540095956134343E-4</v>
      </c>
      <c r="F31" s="4" t="s">
        <v>129</v>
      </c>
      <c r="G31" s="4" t="s">
        <v>172</v>
      </c>
      <c r="H31" s="4" t="s">
        <v>175</v>
      </c>
      <c r="I31" s="4" t="s">
        <v>84</v>
      </c>
      <c r="K31" s="4" t="s">
        <v>266</v>
      </c>
    </row>
    <row r="32" spans="1:12" x14ac:dyDescent="0.25">
      <c r="A32" s="7" t="s">
        <v>55</v>
      </c>
      <c r="B32" s="4" t="s">
        <v>3</v>
      </c>
      <c r="C32" s="4">
        <v>1458</v>
      </c>
      <c r="D32" s="4">
        <f t="shared" si="0"/>
        <v>1</v>
      </c>
      <c r="E32" s="3">
        <f t="shared" si="1"/>
        <v>6.8540095956134343E-4</v>
      </c>
      <c r="F32" s="4" t="s">
        <v>142</v>
      </c>
      <c r="G32" s="4" t="s">
        <v>171</v>
      </c>
      <c r="H32" s="4" t="s">
        <v>177</v>
      </c>
      <c r="I32" s="4" t="s">
        <v>85</v>
      </c>
      <c r="K32" s="4" t="s">
        <v>266</v>
      </c>
    </row>
    <row r="33" spans="1:12" x14ac:dyDescent="0.25">
      <c r="A33" s="7" t="s">
        <v>63</v>
      </c>
      <c r="B33" s="4" t="s">
        <v>5</v>
      </c>
      <c r="C33" s="4">
        <v>1458</v>
      </c>
      <c r="D33" s="4">
        <f t="shared" si="0"/>
        <v>1</v>
      </c>
      <c r="E33" s="3">
        <f t="shared" si="1"/>
        <v>6.8540095956134343E-4</v>
      </c>
      <c r="F33" s="4" t="s">
        <v>150</v>
      </c>
      <c r="G33" s="4" t="s">
        <v>172</v>
      </c>
      <c r="H33" s="4" t="s">
        <v>177</v>
      </c>
      <c r="I33" s="4" t="s">
        <v>86</v>
      </c>
      <c r="K33" s="4" t="s">
        <v>266</v>
      </c>
    </row>
    <row r="34" spans="1:12" x14ac:dyDescent="0.25">
      <c r="A34" s="7" t="s">
        <v>64</v>
      </c>
      <c r="B34" s="4" t="s">
        <v>5</v>
      </c>
      <c r="C34" s="4">
        <v>1458</v>
      </c>
      <c r="D34" s="4">
        <f t="shared" si="0"/>
        <v>1</v>
      </c>
      <c r="E34" s="3">
        <f t="shared" si="1"/>
        <v>6.8540095956134343E-4</v>
      </c>
      <c r="F34" s="4" t="s">
        <v>151</v>
      </c>
      <c r="G34" s="4" t="s">
        <v>172</v>
      </c>
      <c r="H34" s="4" t="s">
        <v>175</v>
      </c>
      <c r="I34" s="4" t="s">
        <v>84</v>
      </c>
      <c r="K34" s="4" t="s">
        <v>266</v>
      </c>
    </row>
    <row r="35" spans="1:12" x14ac:dyDescent="0.25">
      <c r="A35" s="7" t="s">
        <v>80</v>
      </c>
      <c r="B35" s="4" t="s">
        <v>3</v>
      </c>
      <c r="C35" s="4">
        <v>1458</v>
      </c>
      <c r="D35" s="4">
        <f t="shared" ref="D35:D66" si="2">$B$1-C35</f>
        <v>1</v>
      </c>
      <c r="E35" s="3">
        <f t="shared" ref="E35:E66" si="3">D35/$B$1</f>
        <v>6.8540095956134343E-4</v>
      </c>
      <c r="F35" s="4" t="s">
        <v>167</v>
      </c>
      <c r="G35" s="4" t="s">
        <v>171</v>
      </c>
      <c r="H35" s="4" t="s">
        <v>177</v>
      </c>
      <c r="I35" s="4" t="s">
        <v>85</v>
      </c>
      <c r="K35" s="4" t="s">
        <v>266</v>
      </c>
    </row>
    <row r="36" spans="1:12" x14ac:dyDescent="0.25">
      <c r="A36" s="7" t="s">
        <v>1</v>
      </c>
      <c r="B36" s="4" t="s">
        <v>0</v>
      </c>
      <c r="C36" s="4">
        <v>1459</v>
      </c>
      <c r="D36" s="4">
        <f t="shared" si="2"/>
        <v>0</v>
      </c>
      <c r="E36" s="3">
        <f t="shared" si="3"/>
        <v>0</v>
      </c>
      <c r="F36" s="4" t="s">
        <v>92</v>
      </c>
      <c r="G36" s="4" t="s">
        <v>171</v>
      </c>
      <c r="H36" s="4" t="s">
        <v>177</v>
      </c>
      <c r="I36" s="4" t="s">
        <v>84</v>
      </c>
      <c r="K36" s="4" t="s">
        <v>266</v>
      </c>
    </row>
    <row r="37" spans="1:12" x14ac:dyDescent="0.25">
      <c r="A37" s="7" t="s">
        <v>6</v>
      </c>
      <c r="B37" s="4" t="s">
        <v>0</v>
      </c>
      <c r="C37" s="4">
        <v>1459</v>
      </c>
      <c r="D37" s="4">
        <f t="shared" si="2"/>
        <v>0</v>
      </c>
      <c r="E37" s="3">
        <f t="shared" si="3"/>
        <v>0</v>
      </c>
      <c r="F37" s="4" t="s">
        <v>95</v>
      </c>
      <c r="G37" s="4" t="s">
        <v>172</v>
      </c>
      <c r="H37" s="4" t="s">
        <v>175</v>
      </c>
      <c r="I37" s="4" t="s">
        <v>84</v>
      </c>
      <c r="K37" s="4" t="s">
        <v>266</v>
      </c>
    </row>
    <row r="38" spans="1:12" x14ac:dyDescent="0.25">
      <c r="A38" s="7" t="s">
        <v>7</v>
      </c>
      <c r="B38" s="4" t="s">
        <v>3</v>
      </c>
      <c r="C38" s="4">
        <v>1459</v>
      </c>
      <c r="D38" s="4">
        <f t="shared" si="2"/>
        <v>0</v>
      </c>
      <c r="E38" s="3">
        <f t="shared" si="3"/>
        <v>0</v>
      </c>
      <c r="F38" s="4" t="s">
        <v>96</v>
      </c>
      <c r="G38" s="4" t="s">
        <v>171</v>
      </c>
      <c r="H38" s="4" t="s">
        <v>177</v>
      </c>
      <c r="I38" s="4" t="s">
        <v>85</v>
      </c>
      <c r="K38" s="4" t="s">
        <v>266</v>
      </c>
    </row>
    <row r="39" spans="1:12" x14ac:dyDescent="0.25">
      <c r="A39" s="7" t="s">
        <v>9</v>
      </c>
      <c r="B39" s="4" t="s">
        <v>3</v>
      </c>
      <c r="C39" s="4">
        <v>1459</v>
      </c>
      <c r="D39" s="4">
        <f t="shared" si="2"/>
        <v>0</v>
      </c>
      <c r="E39" s="3">
        <f t="shared" si="3"/>
        <v>0</v>
      </c>
      <c r="F39" s="4" t="s">
        <v>98</v>
      </c>
      <c r="G39" s="4" t="s">
        <v>171</v>
      </c>
      <c r="H39" s="4" t="s">
        <v>177</v>
      </c>
      <c r="I39" s="4" t="s">
        <v>85</v>
      </c>
      <c r="K39" s="4" t="s">
        <v>266</v>
      </c>
    </row>
    <row r="40" spans="1:12" x14ac:dyDescent="0.25">
      <c r="A40" s="7" t="s">
        <v>10</v>
      </c>
      <c r="B40" s="4" t="s">
        <v>3</v>
      </c>
      <c r="C40" s="4">
        <v>1459</v>
      </c>
      <c r="D40" s="4">
        <f t="shared" si="2"/>
        <v>0</v>
      </c>
      <c r="E40" s="3">
        <f t="shared" si="3"/>
        <v>0</v>
      </c>
      <c r="F40" s="4" t="s">
        <v>99</v>
      </c>
      <c r="G40" s="4" t="s">
        <v>171</v>
      </c>
      <c r="H40" s="4" t="s">
        <v>177</v>
      </c>
      <c r="I40" s="4" t="s">
        <v>86</v>
      </c>
      <c r="K40" s="4" t="s">
        <v>266</v>
      </c>
    </row>
    <row r="41" spans="1:12" x14ac:dyDescent="0.25">
      <c r="A41" s="7" t="s">
        <v>12</v>
      </c>
      <c r="B41" s="4" t="s">
        <v>3</v>
      </c>
      <c r="C41" s="4">
        <v>1459</v>
      </c>
      <c r="D41" s="4">
        <f t="shared" si="2"/>
        <v>0</v>
      </c>
      <c r="E41" s="3">
        <f t="shared" si="3"/>
        <v>0</v>
      </c>
      <c r="F41" s="4" t="s">
        <v>101</v>
      </c>
      <c r="G41" s="4" t="s">
        <v>171</v>
      </c>
      <c r="H41" s="4" t="s">
        <v>177</v>
      </c>
      <c r="I41" s="4" t="s">
        <v>86</v>
      </c>
      <c r="K41" s="4" t="s">
        <v>266</v>
      </c>
    </row>
    <row r="42" spans="1:12" x14ac:dyDescent="0.25">
      <c r="A42" s="7" t="s">
        <v>13</v>
      </c>
      <c r="B42" s="4" t="s">
        <v>3</v>
      </c>
      <c r="C42" s="4">
        <v>1459</v>
      </c>
      <c r="D42" s="4">
        <f t="shared" si="2"/>
        <v>0</v>
      </c>
      <c r="E42" s="3">
        <f t="shared" si="3"/>
        <v>0</v>
      </c>
      <c r="F42" s="2" t="s">
        <v>102</v>
      </c>
      <c r="G42" s="4" t="s">
        <v>171</v>
      </c>
      <c r="H42" s="4" t="s">
        <v>177</v>
      </c>
      <c r="I42" s="4" t="s">
        <v>85</v>
      </c>
      <c r="K42" s="4" t="s">
        <v>266</v>
      </c>
      <c r="L42" s="4" t="s">
        <v>181</v>
      </c>
    </row>
    <row r="43" spans="1:12" x14ac:dyDescent="0.25">
      <c r="A43" s="7" t="s">
        <v>14</v>
      </c>
      <c r="B43" s="4" t="s">
        <v>3</v>
      </c>
      <c r="C43" s="4">
        <v>1459</v>
      </c>
      <c r="D43" s="4">
        <f t="shared" si="2"/>
        <v>0</v>
      </c>
      <c r="E43" s="3">
        <f t="shared" si="3"/>
        <v>0</v>
      </c>
      <c r="F43" s="4" t="s">
        <v>103</v>
      </c>
      <c r="G43" s="4" t="s">
        <v>171</v>
      </c>
      <c r="H43" s="4" t="s">
        <v>176</v>
      </c>
      <c r="I43" s="4" t="s">
        <v>84</v>
      </c>
      <c r="K43" s="4" t="s">
        <v>266</v>
      </c>
    </row>
    <row r="44" spans="1:12" x14ac:dyDescent="0.25">
      <c r="A44" s="7" t="s">
        <v>15</v>
      </c>
      <c r="B44" s="4" t="s">
        <v>3</v>
      </c>
      <c r="C44" s="4">
        <v>1459</v>
      </c>
      <c r="D44" s="4">
        <f t="shared" si="2"/>
        <v>0</v>
      </c>
      <c r="E44" s="3">
        <f t="shared" si="3"/>
        <v>0</v>
      </c>
      <c r="F44" s="4" t="s">
        <v>104</v>
      </c>
      <c r="G44" s="4" t="s">
        <v>171</v>
      </c>
      <c r="H44" s="4" t="s">
        <v>177</v>
      </c>
      <c r="I44" s="4" t="s">
        <v>86</v>
      </c>
      <c r="K44" s="4" t="s">
        <v>266</v>
      </c>
    </row>
    <row r="45" spans="1:12" x14ac:dyDescent="0.25">
      <c r="A45" s="7" t="s">
        <v>16</v>
      </c>
      <c r="B45" s="4" t="s">
        <v>3</v>
      </c>
      <c r="C45" s="4">
        <v>1459</v>
      </c>
      <c r="D45" s="4">
        <f t="shared" si="2"/>
        <v>0</v>
      </c>
      <c r="E45" s="3">
        <f t="shared" si="3"/>
        <v>0</v>
      </c>
      <c r="F45" s="4" t="s">
        <v>105</v>
      </c>
      <c r="G45" s="4" t="s">
        <v>171</v>
      </c>
      <c r="H45" s="4" t="s">
        <v>177</v>
      </c>
      <c r="I45" s="4" t="s">
        <v>86</v>
      </c>
      <c r="K45" s="4" t="s">
        <v>266</v>
      </c>
    </row>
    <row r="46" spans="1:12" x14ac:dyDescent="0.25">
      <c r="A46" s="7" t="s">
        <v>17</v>
      </c>
      <c r="B46" s="4" t="s">
        <v>3</v>
      </c>
      <c r="C46" s="4">
        <v>1459</v>
      </c>
      <c r="D46" s="4">
        <f t="shared" si="2"/>
        <v>0</v>
      </c>
      <c r="E46" s="3">
        <f t="shared" si="3"/>
        <v>0</v>
      </c>
      <c r="F46" s="4" t="s">
        <v>106</v>
      </c>
      <c r="G46" s="4" t="s">
        <v>171</v>
      </c>
      <c r="H46" s="4" t="s">
        <v>177</v>
      </c>
      <c r="I46" s="4" t="s">
        <v>84</v>
      </c>
      <c r="K46" s="4" t="s">
        <v>266</v>
      </c>
    </row>
    <row r="47" spans="1:12" x14ac:dyDescent="0.25">
      <c r="A47" s="7" t="s">
        <v>18</v>
      </c>
      <c r="B47" s="4" t="s">
        <v>3</v>
      </c>
      <c r="C47" s="4">
        <v>1459</v>
      </c>
      <c r="D47" s="4">
        <f t="shared" si="2"/>
        <v>0</v>
      </c>
      <c r="E47" s="3">
        <f t="shared" si="3"/>
        <v>0</v>
      </c>
      <c r="F47" s="4" t="s">
        <v>107</v>
      </c>
      <c r="G47" s="4" t="s">
        <v>171</v>
      </c>
      <c r="H47" s="4" t="s">
        <v>177</v>
      </c>
      <c r="I47" s="4" t="s">
        <v>86</v>
      </c>
      <c r="K47" s="4" t="s">
        <v>266</v>
      </c>
    </row>
    <row r="48" spans="1:12" x14ac:dyDescent="0.25">
      <c r="A48" s="7" t="s">
        <v>19</v>
      </c>
      <c r="B48" s="4" t="s">
        <v>0</v>
      </c>
      <c r="C48" s="4">
        <v>1459</v>
      </c>
      <c r="D48" s="4">
        <f t="shared" si="2"/>
        <v>0</v>
      </c>
      <c r="E48" s="3">
        <f t="shared" si="3"/>
        <v>0</v>
      </c>
      <c r="F48" s="4" t="s">
        <v>108</v>
      </c>
      <c r="G48" s="4" t="s">
        <v>171</v>
      </c>
      <c r="H48" s="4" t="s">
        <v>177</v>
      </c>
      <c r="I48" s="4" t="s">
        <v>86</v>
      </c>
      <c r="K48" s="4" t="s">
        <v>266</v>
      </c>
    </row>
    <row r="49" spans="1:12" x14ac:dyDescent="0.25">
      <c r="A49" s="7" t="s">
        <v>20</v>
      </c>
      <c r="B49" s="4" t="s">
        <v>0</v>
      </c>
      <c r="C49" s="4">
        <v>1459</v>
      </c>
      <c r="D49" s="4">
        <f t="shared" si="2"/>
        <v>0</v>
      </c>
      <c r="E49" s="3">
        <f t="shared" si="3"/>
        <v>0</v>
      </c>
      <c r="F49" s="4" t="s">
        <v>109</v>
      </c>
      <c r="G49" s="4" t="s">
        <v>171</v>
      </c>
      <c r="H49" s="4" t="s">
        <v>177</v>
      </c>
      <c r="I49" s="4" t="s">
        <v>86</v>
      </c>
      <c r="K49" s="4" t="s">
        <v>266</v>
      </c>
    </row>
    <row r="50" spans="1:12" x14ac:dyDescent="0.25">
      <c r="A50" s="7" t="s">
        <v>21</v>
      </c>
      <c r="B50" s="4" t="s">
        <v>0</v>
      </c>
      <c r="C50" s="4">
        <v>1459</v>
      </c>
      <c r="D50" s="4">
        <f t="shared" si="2"/>
        <v>0</v>
      </c>
      <c r="E50" s="3">
        <f t="shared" si="3"/>
        <v>0</v>
      </c>
      <c r="F50" s="4" t="s">
        <v>110</v>
      </c>
      <c r="G50" s="4" t="s">
        <v>171</v>
      </c>
      <c r="H50" s="4" t="s">
        <v>177</v>
      </c>
      <c r="I50" s="4" t="s">
        <v>84</v>
      </c>
      <c r="K50" s="4" t="s">
        <v>266</v>
      </c>
    </row>
    <row r="51" spans="1:12" x14ac:dyDescent="0.25">
      <c r="A51" s="7" t="s">
        <v>22</v>
      </c>
      <c r="B51" s="4" t="s">
        <v>0</v>
      </c>
      <c r="C51" s="4">
        <v>1459</v>
      </c>
      <c r="D51" s="4">
        <f t="shared" si="2"/>
        <v>0</v>
      </c>
      <c r="E51" s="3">
        <f t="shared" si="3"/>
        <v>0</v>
      </c>
      <c r="F51" s="2" t="s">
        <v>111</v>
      </c>
      <c r="G51" s="4" t="s">
        <v>171</v>
      </c>
      <c r="H51" s="4" t="s">
        <v>177</v>
      </c>
      <c r="I51" s="4" t="s">
        <v>86</v>
      </c>
      <c r="K51" s="4" t="s">
        <v>266</v>
      </c>
      <c r="L51" s="4" t="s">
        <v>180</v>
      </c>
    </row>
    <row r="52" spans="1:12" x14ac:dyDescent="0.25">
      <c r="A52" s="7" t="s">
        <v>23</v>
      </c>
      <c r="B52" s="4" t="s">
        <v>3</v>
      </c>
      <c r="C52" s="4">
        <v>1459</v>
      </c>
      <c r="D52" s="4">
        <f t="shared" si="2"/>
        <v>0</v>
      </c>
      <c r="E52" s="3">
        <f t="shared" si="3"/>
        <v>0</v>
      </c>
      <c r="F52" s="4" t="s">
        <v>112</v>
      </c>
      <c r="G52" s="4" t="s">
        <v>171</v>
      </c>
      <c r="H52" s="4" t="s">
        <v>177</v>
      </c>
      <c r="I52" s="4" t="s">
        <v>85</v>
      </c>
      <c r="K52" s="4" t="s">
        <v>266</v>
      </c>
    </row>
    <row r="53" spans="1:12" x14ac:dyDescent="0.25">
      <c r="A53" s="7" t="s">
        <v>24</v>
      </c>
      <c r="B53" s="4" t="s">
        <v>3</v>
      </c>
      <c r="C53" s="4">
        <v>1459</v>
      </c>
      <c r="D53" s="4">
        <f t="shared" si="2"/>
        <v>0</v>
      </c>
      <c r="E53" s="3">
        <f t="shared" si="3"/>
        <v>0</v>
      </c>
      <c r="F53" s="4" t="s">
        <v>113</v>
      </c>
      <c r="G53" s="4" t="s">
        <v>171</v>
      </c>
      <c r="H53" s="4" t="s">
        <v>177</v>
      </c>
      <c r="I53" s="4" t="s">
        <v>85</v>
      </c>
      <c r="K53" s="4" t="s">
        <v>266</v>
      </c>
    </row>
    <row r="54" spans="1:12" x14ac:dyDescent="0.25">
      <c r="A54" s="7" t="s">
        <v>29</v>
      </c>
      <c r="B54" s="4" t="s">
        <v>3</v>
      </c>
      <c r="C54" s="4">
        <v>1459</v>
      </c>
      <c r="D54" s="4">
        <f t="shared" si="2"/>
        <v>0</v>
      </c>
      <c r="E54" s="3">
        <f t="shared" si="3"/>
        <v>0</v>
      </c>
      <c r="F54" s="4" t="s">
        <v>118</v>
      </c>
      <c r="G54" s="4" t="s">
        <v>171</v>
      </c>
      <c r="H54" s="4" t="s">
        <v>177</v>
      </c>
      <c r="I54" s="4" t="s">
        <v>85</v>
      </c>
      <c r="K54" s="4" t="s">
        <v>266</v>
      </c>
    </row>
    <row r="55" spans="1:12" x14ac:dyDescent="0.25">
      <c r="A55" s="7" t="s">
        <v>30</v>
      </c>
      <c r="B55" s="4" t="s">
        <v>3</v>
      </c>
      <c r="C55" s="4">
        <v>1459</v>
      </c>
      <c r="D55" s="4">
        <f t="shared" si="2"/>
        <v>0</v>
      </c>
      <c r="E55" s="3">
        <f t="shared" si="3"/>
        <v>0</v>
      </c>
      <c r="F55" s="4" t="s">
        <v>119</v>
      </c>
      <c r="G55" s="4" t="s">
        <v>171</v>
      </c>
      <c r="H55" s="4" t="s">
        <v>177</v>
      </c>
      <c r="I55" s="4" t="s">
        <v>86</v>
      </c>
      <c r="K55" s="4" t="s">
        <v>266</v>
      </c>
    </row>
    <row r="56" spans="1:12" x14ac:dyDescent="0.25">
      <c r="A56" s="7" t="s">
        <v>31</v>
      </c>
      <c r="B56" s="4" t="s">
        <v>3</v>
      </c>
      <c r="C56" s="4">
        <v>1459</v>
      </c>
      <c r="D56" s="4">
        <f t="shared" si="2"/>
        <v>0</v>
      </c>
      <c r="E56" s="3">
        <f t="shared" si="3"/>
        <v>0</v>
      </c>
      <c r="F56" s="4" t="s">
        <v>120</v>
      </c>
      <c r="G56" s="4" t="s">
        <v>171</v>
      </c>
      <c r="H56" s="4" t="s">
        <v>177</v>
      </c>
      <c r="I56" s="4" t="s">
        <v>85</v>
      </c>
      <c r="K56" s="4" t="s">
        <v>266</v>
      </c>
    </row>
    <row r="57" spans="1:12" x14ac:dyDescent="0.25">
      <c r="A57" s="7" t="s">
        <v>41</v>
      </c>
      <c r="B57" s="4" t="s">
        <v>3</v>
      </c>
      <c r="C57" s="4">
        <v>1459</v>
      </c>
      <c r="D57" s="4">
        <f t="shared" si="2"/>
        <v>0</v>
      </c>
      <c r="E57" s="3">
        <f t="shared" si="3"/>
        <v>0</v>
      </c>
      <c r="F57" s="4" t="s">
        <v>173</v>
      </c>
      <c r="G57" s="4" t="s">
        <v>171</v>
      </c>
      <c r="H57" s="4" t="s">
        <v>177</v>
      </c>
      <c r="I57" s="4" t="s">
        <v>85</v>
      </c>
      <c r="K57" s="4" t="s">
        <v>266</v>
      </c>
    </row>
    <row r="58" spans="1:12" x14ac:dyDescent="0.25">
      <c r="A58" s="7" t="s">
        <v>42</v>
      </c>
      <c r="B58" s="4" t="s">
        <v>3</v>
      </c>
      <c r="C58" s="4">
        <v>1459</v>
      </c>
      <c r="D58" s="4">
        <f t="shared" si="2"/>
        <v>0</v>
      </c>
      <c r="E58" s="3">
        <f t="shared" si="3"/>
        <v>0</v>
      </c>
      <c r="F58" s="4" t="s">
        <v>130</v>
      </c>
      <c r="G58" s="4" t="s">
        <v>171</v>
      </c>
      <c r="H58" s="4" t="s">
        <v>177</v>
      </c>
      <c r="I58" s="4" t="s">
        <v>86</v>
      </c>
      <c r="K58" s="4" t="s">
        <v>266</v>
      </c>
    </row>
    <row r="59" spans="1:12" x14ac:dyDescent="0.25">
      <c r="A59" s="7" t="s">
        <v>43</v>
      </c>
      <c r="B59" s="4" t="s">
        <v>3</v>
      </c>
      <c r="C59" s="4">
        <v>1459</v>
      </c>
      <c r="D59" s="4">
        <f t="shared" si="2"/>
        <v>0</v>
      </c>
      <c r="E59" s="3">
        <f t="shared" si="3"/>
        <v>0</v>
      </c>
      <c r="F59" s="4" t="s">
        <v>131</v>
      </c>
      <c r="G59" s="4" t="s">
        <v>171</v>
      </c>
      <c r="H59" s="4" t="s">
        <v>177</v>
      </c>
      <c r="I59" s="4" t="s">
        <v>86</v>
      </c>
      <c r="K59" s="4" t="s">
        <v>266</v>
      </c>
    </row>
    <row r="60" spans="1:12" x14ac:dyDescent="0.25">
      <c r="A60" s="7" t="s">
        <v>44</v>
      </c>
      <c r="B60" s="4" t="s">
        <v>3</v>
      </c>
      <c r="C60" s="4">
        <v>1459</v>
      </c>
      <c r="D60" s="4">
        <f t="shared" si="2"/>
        <v>0</v>
      </c>
      <c r="E60" s="3">
        <f t="shared" si="3"/>
        <v>0</v>
      </c>
      <c r="F60" s="4" t="s">
        <v>132</v>
      </c>
      <c r="G60" s="4" t="s">
        <v>171</v>
      </c>
      <c r="H60" s="4" t="s">
        <v>177</v>
      </c>
      <c r="I60" s="4" t="s">
        <v>85</v>
      </c>
      <c r="K60" s="4" t="s">
        <v>266</v>
      </c>
    </row>
    <row r="61" spans="1:12" x14ac:dyDescent="0.25">
      <c r="A61" s="7" t="s">
        <v>45</v>
      </c>
      <c r="B61" s="4" t="s">
        <v>0</v>
      </c>
      <c r="C61" s="4">
        <v>1459</v>
      </c>
      <c r="D61" s="4">
        <f t="shared" si="2"/>
        <v>0</v>
      </c>
      <c r="E61" s="3">
        <f t="shared" si="3"/>
        <v>0</v>
      </c>
      <c r="F61" s="4" t="s">
        <v>133</v>
      </c>
      <c r="G61" s="4" t="s">
        <v>172</v>
      </c>
      <c r="H61" s="4" t="s">
        <v>175</v>
      </c>
      <c r="I61" s="4" t="s">
        <v>86</v>
      </c>
      <c r="K61" s="4" t="s">
        <v>266</v>
      </c>
    </row>
    <row r="62" spans="1:12" x14ac:dyDescent="0.25">
      <c r="A62" s="7" t="s">
        <v>46</v>
      </c>
      <c r="B62" s="4" t="s">
        <v>0</v>
      </c>
      <c r="C62" s="4">
        <v>1459</v>
      </c>
      <c r="D62" s="4">
        <f t="shared" si="2"/>
        <v>0</v>
      </c>
      <c r="E62" s="3">
        <f t="shared" si="3"/>
        <v>0</v>
      </c>
      <c r="F62" s="4" t="s">
        <v>134</v>
      </c>
      <c r="G62" s="4" t="s">
        <v>172</v>
      </c>
      <c r="H62" s="4" t="s">
        <v>175</v>
      </c>
      <c r="I62" s="4" t="s">
        <v>86</v>
      </c>
      <c r="K62" s="4" t="s">
        <v>266</v>
      </c>
    </row>
    <row r="63" spans="1:12" x14ac:dyDescent="0.25">
      <c r="A63" s="7" t="s">
        <v>47</v>
      </c>
      <c r="B63" s="4" t="s">
        <v>0</v>
      </c>
      <c r="C63" s="4">
        <v>1459</v>
      </c>
      <c r="D63" s="4">
        <f t="shared" si="2"/>
        <v>0</v>
      </c>
      <c r="E63" s="3">
        <f t="shared" si="3"/>
        <v>0</v>
      </c>
      <c r="F63" s="4" t="s">
        <v>135</v>
      </c>
      <c r="G63" s="4" t="s">
        <v>172</v>
      </c>
      <c r="H63" s="4" t="s">
        <v>175</v>
      </c>
      <c r="I63" s="4" t="s">
        <v>85</v>
      </c>
      <c r="K63" s="4" t="s">
        <v>266</v>
      </c>
    </row>
    <row r="64" spans="1:12" x14ac:dyDescent="0.25">
      <c r="A64" s="7" t="s">
        <v>48</v>
      </c>
      <c r="B64" s="4" t="s">
        <v>0</v>
      </c>
      <c r="C64" s="4">
        <v>1459</v>
      </c>
      <c r="D64" s="4">
        <f t="shared" si="2"/>
        <v>0</v>
      </c>
      <c r="E64" s="3">
        <f t="shared" si="3"/>
        <v>0</v>
      </c>
      <c r="F64" s="4" t="s">
        <v>136</v>
      </c>
      <c r="G64" s="4" t="s">
        <v>172</v>
      </c>
      <c r="H64" s="4" t="s">
        <v>175</v>
      </c>
      <c r="I64" s="4" t="s">
        <v>84</v>
      </c>
      <c r="K64" s="4" t="s">
        <v>266</v>
      </c>
    </row>
    <row r="65" spans="1:11" x14ac:dyDescent="0.25">
      <c r="A65" s="7" t="s">
        <v>51</v>
      </c>
      <c r="B65" s="4" t="s">
        <v>0</v>
      </c>
      <c r="C65" s="4">
        <v>1459</v>
      </c>
      <c r="D65" s="4">
        <f t="shared" si="2"/>
        <v>0</v>
      </c>
      <c r="E65" s="3">
        <f t="shared" si="3"/>
        <v>0</v>
      </c>
      <c r="F65" s="4" t="s">
        <v>174</v>
      </c>
      <c r="G65" s="4" t="s">
        <v>172</v>
      </c>
      <c r="H65" s="4" t="s">
        <v>177</v>
      </c>
      <c r="I65" s="4" t="s">
        <v>86</v>
      </c>
      <c r="K65" s="4" t="s">
        <v>266</v>
      </c>
    </row>
    <row r="66" spans="1:11" x14ac:dyDescent="0.25">
      <c r="A66" s="7" t="s">
        <v>52</v>
      </c>
      <c r="B66" s="4" t="s">
        <v>0</v>
      </c>
      <c r="C66" s="4">
        <v>1459</v>
      </c>
      <c r="D66" s="4">
        <f t="shared" si="2"/>
        <v>0</v>
      </c>
      <c r="E66" s="3">
        <f t="shared" si="3"/>
        <v>0</v>
      </c>
      <c r="F66" s="4" t="s">
        <v>139</v>
      </c>
      <c r="G66" s="4" t="s">
        <v>172</v>
      </c>
      <c r="H66" s="4" t="s">
        <v>177</v>
      </c>
      <c r="I66" s="4" t="s">
        <v>86</v>
      </c>
      <c r="K66" s="4" t="s">
        <v>266</v>
      </c>
    </row>
    <row r="67" spans="1:11" x14ac:dyDescent="0.25">
      <c r="A67" s="7" t="s">
        <v>53</v>
      </c>
      <c r="B67" s="4" t="s">
        <v>0</v>
      </c>
      <c r="C67" s="4">
        <v>1459</v>
      </c>
      <c r="D67" s="4">
        <f t="shared" ref="D67:D81" si="4">$B$1-C67</f>
        <v>0</v>
      </c>
      <c r="E67" s="3">
        <f t="shared" ref="E67:E81" si="5">D67/$B$1</f>
        <v>0</v>
      </c>
      <c r="F67" s="4" t="s">
        <v>140</v>
      </c>
      <c r="G67" s="4" t="s">
        <v>172</v>
      </c>
      <c r="H67" s="4" t="s">
        <v>177</v>
      </c>
      <c r="I67" s="4" t="s">
        <v>86</v>
      </c>
      <c r="K67" s="4" t="s">
        <v>266</v>
      </c>
    </row>
    <row r="68" spans="1:11" x14ac:dyDescent="0.25">
      <c r="A68" s="7" t="s">
        <v>54</v>
      </c>
      <c r="B68" s="4" t="s">
        <v>0</v>
      </c>
      <c r="C68" s="4">
        <v>1459</v>
      </c>
      <c r="D68" s="4">
        <f t="shared" si="4"/>
        <v>0</v>
      </c>
      <c r="E68" s="3">
        <f t="shared" si="5"/>
        <v>0</v>
      </c>
      <c r="F68" s="4" t="s">
        <v>141</v>
      </c>
      <c r="G68" s="4" t="s">
        <v>172</v>
      </c>
      <c r="H68" s="4" t="s">
        <v>177</v>
      </c>
      <c r="I68" s="4" t="s">
        <v>85</v>
      </c>
      <c r="K68" s="4" t="s">
        <v>266</v>
      </c>
    </row>
    <row r="69" spans="1:11" x14ac:dyDescent="0.25">
      <c r="A69" s="7" t="s">
        <v>56</v>
      </c>
      <c r="B69" s="4" t="s">
        <v>0</v>
      </c>
      <c r="C69" s="4">
        <v>1459</v>
      </c>
      <c r="D69" s="4">
        <f t="shared" si="4"/>
        <v>0</v>
      </c>
      <c r="E69" s="3">
        <f t="shared" si="5"/>
        <v>0</v>
      </c>
      <c r="F69" s="4" t="s">
        <v>143</v>
      </c>
      <c r="G69" s="4" t="s">
        <v>172</v>
      </c>
      <c r="H69" s="4" t="s">
        <v>177</v>
      </c>
      <c r="I69" s="4" t="s">
        <v>86</v>
      </c>
      <c r="K69" s="4" t="s">
        <v>266</v>
      </c>
    </row>
    <row r="70" spans="1:11" x14ac:dyDescent="0.25">
      <c r="A70" s="7" t="s">
        <v>58</v>
      </c>
      <c r="B70" s="4" t="s">
        <v>0</v>
      </c>
      <c r="C70" s="4">
        <v>1459</v>
      </c>
      <c r="D70" s="4">
        <f t="shared" si="4"/>
        <v>0</v>
      </c>
      <c r="E70" s="3">
        <f t="shared" si="5"/>
        <v>0</v>
      </c>
      <c r="F70" s="4" t="s">
        <v>145</v>
      </c>
      <c r="G70" s="4" t="s">
        <v>172</v>
      </c>
      <c r="H70" s="4" t="s">
        <v>177</v>
      </c>
      <c r="I70" s="4" t="s">
        <v>85</v>
      </c>
      <c r="K70" s="4" t="s">
        <v>266</v>
      </c>
    </row>
    <row r="71" spans="1:11" x14ac:dyDescent="0.25">
      <c r="A71" s="7" t="s">
        <v>67</v>
      </c>
      <c r="B71" s="4" t="s">
        <v>3</v>
      </c>
      <c r="C71" s="4">
        <v>1459</v>
      </c>
      <c r="D71" s="4">
        <f t="shared" si="4"/>
        <v>0</v>
      </c>
      <c r="E71" s="3">
        <f t="shared" si="5"/>
        <v>0</v>
      </c>
      <c r="F71" s="4" t="s">
        <v>154</v>
      </c>
      <c r="G71" s="4" t="s">
        <v>171</v>
      </c>
      <c r="H71" s="4" t="s">
        <v>177</v>
      </c>
      <c r="I71" s="4" t="s">
        <v>85</v>
      </c>
      <c r="K71" s="4" t="s">
        <v>266</v>
      </c>
    </row>
    <row r="72" spans="1:11" x14ac:dyDescent="0.25">
      <c r="A72" s="7" t="s">
        <v>68</v>
      </c>
      <c r="B72" s="4" t="s">
        <v>0</v>
      </c>
      <c r="C72" s="4">
        <v>1459</v>
      </c>
      <c r="D72" s="4">
        <f t="shared" si="4"/>
        <v>0</v>
      </c>
      <c r="E72" s="3">
        <f t="shared" si="5"/>
        <v>0</v>
      </c>
      <c r="F72" s="4" t="s">
        <v>155</v>
      </c>
      <c r="G72" s="4" t="s">
        <v>172</v>
      </c>
      <c r="H72" s="4" t="s">
        <v>175</v>
      </c>
      <c r="I72" s="4" t="s">
        <v>86</v>
      </c>
      <c r="K72" s="4" t="s">
        <v>266</v>
      </c>
    </row>
    <row r="73" spans="1:11" x14ac:dyDescent="0.25">
      <c r="A73" s="7" t="s">
        <v>69</v>
      </c>
      <c r="B73" s="4" t="s">
        <v>0</v>
      </c>
      <c r="C73" s="4">
        <v>1459</v>
      </c>
      <c r="D73" s="4">
        <f t="shared" si="4"/>
        <v>0</v>
      </c>
      <c r="E73" s="3">
        <f t="shared" si="5"/>
        <v>0</v>
      </c>
      <c r="F73" s="4" t="s">
        <v>156</v>
      </c>
      <c r="G73" s="4" t="s">
        <v>172</v>
      </c>
      <c r="H73" s="4" t="s">
        <v>175</v>
      </c>
      <c r="I73" s="4" t="s">
        <v>86</v>
      </c>
      <c r="K73" s="4" t="s">
        <v>266</v>
      </c>
    </row>
    <row r="74" spans="1:11" x14ac:dyDescent="0.25">
      <c r="A74" s="7" t="s">
        <v>70</v>
      </c>
      <c r="B74" s="4" t="s">
        <v>0</v>
      </c>
      <c r="C74" s="4">
        <v>1459</v>
      </c>
      <c r="D74" s="4">
        <f t="shared" si="4"/>
        <v>0</v>
      </c>
      <c r="E74" s="3">
        <f t="shared" si="5"/>
        <v>0</v>
      </c>
      <c r="F74" s="4" t="s">
        <v>157</v>
      </c>
      <c r="G74" s="4" t="s">
        <v>172</v>
      </c>
      <c r="H74" s="4" t="s">
        <v>175</v>
      </c>
      <c r="I74" s="4" t="s">
        <v>86</v>
      </c>
      <c r="K74" s="4" t="s">
        <v>266</v>
      </c>
    </row>
    <row r="75" spans="1:11" x14ac:dyDescent="0.25">
      <c r="A75" s="7" t="s">
        <v>71</v>
      </c>
      <c r="B75" s="4" t="s">
        <v>0</v>
      </c>
      <c r="C75" s="4">
        <v>1459</v>
      </c>
      <c r="D75" s="4">
        <f t="shared" si="4"/>
        <v>0</v>
      </c>
      <c r="E75" s="3">
        <f t="shared" si="5"/>
        <v>0</v>
      </c>
      <c r="F75" s="4" t="s">
        <v>158</v>
      </c>
      <c r="G75" s="4" t="s">
        <v>172</v>
      </c>
      <c r="H75" s="4" t="s">
        <v>175</v>
      </c>
      <c r="I75" s="4" t="s">
        <v>86</v>
      </c>
      <c r="K75" s="4" t="s">
        <v>266</v>
      </c>
    </row>
    <row r="76" spans="1:11" x14ac:dyDescent="0.25">
      <c r="A76" s="7" t="s">
        <v>72</v>
      </c>
      <c r="B76" s="4" t="s">
        <v>0</v>
      </c>
      <c r="C76" s="4">
        <v>1459</v>
      </c>
      <c r="D76" s="4">
        <f t="shared" si="4"/>
        <v>0</v>
      </c>
      <c r="E76" s="3">
        <f t="shared" si="5"/>
        <v>0</v>
      </c>
      <c r="F76" s="4" t="s">
        <v>159</v>
      </c>
      <c r="G76" s="4" t="s">
        <v>172</v>
      </c>
      <c r="H76" s="4" t="s">
        <v>175</v>
      </c>
      <c r="I76" s="4" t="s">
        <v>86</v>
      </c>
      <c r="K76" s="4" t="s">
        <v>266</v>
      </c>
    </row>
    <row r="77" spans="1:11" x14ac:dyDescent="0.25">
      <c r="A77" s="7" t="s">
        <v>73</v>
      </c>
      <c r="B77" s="4" t="s">
        <v>0</v>
      </c>
      <c r="C77" s="4">
        <v>1459</v>
      </c>
      <c r="D77" s="4">
        <f t="shared" si="4"/>
        <v>0</v>
      </c>
      <c r="E77" s="3">
        <f t="shared" si="5"/>
        <v>0</v>
      </c>
      <c r="F77" s="4" t="s">
        <v>160</v>
      </c>
      <c r="G77" s="4" t="s">
        <v>172</v>
      </c>
      <c r="H77" s="4" t="s">
        <v>175</v>
      </c>
      <c r="I77" s="4" t="s">
        <v>86</v>
      </c>
      <c r="K77" s="4" t="s">
        <v>266</v>
      </c>
    </row>
    <row r="78" spans="1:11" x14ac:dyDescent="0.25">
      <c r="A78" s="7" t="s">
        <v>77</v>
      </c>
      <c r="B78" s="4" t="s">
        <v>0</v>
      </c>
      <c r="C78" s="4">
        <v>1459</v>
      </c>
      <c r="D78" s="4">
        <f t="shared" si="4"/>
        <v>0</v>
      </c>
      <c r="E78" s="3">
        <f t="shared" si="5"/>
        <v>0</v>
      </c>
      <c r="F78" s="4" t="s">
        <v>164</v>
      </c>
      <c r="G78" s="4" t="s">
        <v>171</v>
      </c>
      <c r="H78" s="4" t="s">
        <v>177</v>
      </c>
      <c r="I78" s="4" t="s">
        <v>85</v>
      </c>
      <c r="K78" s="4" t="s">
        <v>266</v>
      </c>
    </row>
    <row r="79" spans="1:11" x14ac:dyDescent="0.25">
      <c r="A79" s="7" t="s">
        <v>78</v>
      </c>
      <c r="B79" s="4" t="s">
        <v>0</v>
      </c>
      <c r="C79" s="4">
        <v>1459</v>
      </c>
      <c r="D79" s="4">
        <f t="shared" si="4"/>
        <v>0</v>
      </c>
      <c r="E79" s="3">
        <f t="shared" si="5"/>
        <v>0</v>
      </c>
      <c r="F79" s="4" t="s">
        <v>165</v>
      </c>
      <c r="G79" s="4" t="s">
        <v>171</v>
      </c>
      <c r="H79" s="4" t="s">
        <v>177</v>
      </c>
      <c r="I79" s="4" t="s">
        <v>85</v>
      </c>
      <c r="K79" s="4" t="s">
        <v>266</v>
      </c>
    </row>
    <row r="80" spans="1:11" x14ac:dyDescent="0.25">
      <c r="A80" s="7" t="s">
        <v>79</v>
      </c>
      <c r="B80" s="4" t="s">
        <v>0</v>
      </c>
      <c r="C80" s="4">
        <v>1459</v>
      </c>
      <c r="D80" s="4">
        <f t="shared" si="4"/>
        <v>0</v>
      </c>
      <c r="E80" s="3">
        <f t="shared" si="5"/>
        <v>0</v>
      </c>
      <c r="F80" s="4" t="s">
        <v>166</v>
      </c>
      <c r="G80" s="4" t="s">
        <v>171</v>
      </c>
      <c r="H80" s="4" t="s">
        <v>177</v>
      </c>
      <c r="I80" s="4" t="s">
        <v>86</v>
      </c>
      <c r="K80" s="4" t="s">
        <v>266</v>
      </c>
    </row>
    <row r="81" spans="1:11" x14ac:dyDescent="0.25">
      <c r="A81" s="7" t="s">
        <v>81</v>
      </c>
      <c r="B81" s="4" t="s">
        <v>3</v>
      </c>
      <c r="C81" s="4">
        <v>1459</v>
      </c>
      <c r="D81" s="4">
        <f t="shared" si="4"/>
        <v>0</v>
      </c>
      <c r="E81" s="3">
        <f t="shared" si="5"/>
        <v>0</v>
      </c>
      <c r="F81" s="4" t="s">
        <v>168</v>
      </c>
      <c r="G81" s="4" t="s">
        <v>171</v>
      </c>
      <c r="H81" s="4" t="s">
        <v>177</v>
      </c>
      <c r="I81" s="4" t="s">
        <v>85</v>
      </c>
      <c r="K81" s="4" t="s">
        <v>266</v>
      </c>
    </row>
  </sheetData>
  <autoFilter ref="A2:L81">
    <sortState ref="A3:L81">
      <sortCondition descending="1" ref="E2:E8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3" workbookViewId="0">
      <selection activeCell="B1" sqref="B1:E35"/>
    </sheetView>
  </sheetViews>
  <sheetFormatPr defaultRowHeight="15" x14ac:dyDescent="0.25"/>
  <cols>
    <col min="1" max="1" width="14" customWidth="1"/>
  </cols>
  <sheetData>
    <row r="1" spans="1:9" x14ac:dyDescent="0.25">
      <c r="A1" s="7" t="s">
        <v>11</v>
      </c>
      <c r="B1" t="str">
        <f>"'"&amp;A1&amp;"',"</f>
        <v>'Utilities',</v>
      </c>
      <c r="C1" t="s">
        <v>260</v>
      </c>
      <c r="D1" t="str">
        <f>"["&amp;C1</f>
        <v>['Utilities',</v>
      </c>
      <c r="E1" t="s">
        <v>268</v>
      </c>
      <c r="I1" t="str">
        <f>CONCATENATE("['Utilities',","'Functional',","'Exterior1st',","'Exterior2nd',","'KitchenQual',","'SaleType',","'MSSubClass',","'Street',","'LotShape',","'LandContour',","'LotConfig',","'LandSlope',","'Neighborhood',","'Condition1',","'Condition2',","'BldgType',","'HouseStyle',","'OverallQual',","'OverallCond',","'YearBuilt',","'YearRemodAdd',","'RoofStyle',","'RoofMatl',","'ExterQual',","'ExterCond',","'Foundation',","'Heating',","'HeatingQC',","'CentralAir',","'Electrical',","'PavedDrive',","'MiscVal',","'MoSold',","'YrSold',","'SaleCondition',")</f>
        <v>['Utilities','Functional','Exterior1st','Exterior2nd','KitchenQual','SaleType','MSSubClass','Street','LotShape','LandContour','LotConfig','LandSlope','Neighborhood','Condition1','Condition2','BldgType','HouseStyle','OverallQual','OverallCond','YearBuilt','YearRemodAdd','RoofStyle','RoofMatl','ExterQual','ExterCond','Foundation','Heating','HeatingQC','CentralAir','Electrical','PavedDrive','MiscVal','MoSold','YrSold','SaleCondition',</v>
      </c>
    </row>
    <row r="2" spans="1:9" x14ac:dyDescent="0.25">
      <c r="A2" s="7" t="s">
        <v>57</v>
      </c>
      <c r="B2" t="str">
        <f t="shared" ref="B2:B35" si="0">"'"&amp;A2&amp;"',"</f>
        <v>'Functional',</v>
      </c>
      <c r="C2" t="s">
        <v>227</v>
      </c>
      <c r="D2" t="str">
        <f>C2</f>
        <v>'Functional',</v>
      </c>
      <c r="E2" t="s">
        <v>227</v>
      </c>
    </row>
    <row r="3" spans="1:9" x14ac:dyDescent="0.25">
      <c r="A3" s="7" t="s">
        <v>25</v>
      </c>
      <c r="B3" t="str">
        <f t="shared" si="0"/>
        <v>'Exterior1st',</v>
      </c>
      <c r="C3" t="s">
        <v>195</v>
      </c>
      <c r="D3" t="str">
        <f t="shared" ref="D3:D35" si="1">C3</f>
        <v>'Exterior1st',</v>
      </c>
      <c r="E3" t="s">
        <v>195</v>
      </c>
      <c r="I3" t="s">
        <v>269</v>
      </c>
    </row>
    <row r="4" spans="1:9" x14ac:dyDescent="0.25">
      <c r="A4" s="7" t="s">
        <v>26</v>
      </c>
      <c r="B4" t="str">
        <f t="shared" si="0"/>
        <v>'Exterior2nd',</v>
      </c>
      <c r="C4" t="s">
        <v>196</v>
      </c>
      <c r="D4" t="str">
        <f t="shared" si="1"/>
        <v>'Exterior2nd',</v>
      </c>
      <c r="E4" t="s">
        <v>196</v>
      </c>
    </row>
    <row r="5" spans="1:9" x14ac:dyDescent="0.25">
      <c r="A5" s="7" t="s">
        <v>55</v>
      </c>
      <c r="B5" t="str">
        <f t="shared" si="0"/>
        <v>'KitchenQual',</v>
      </c>
      <c r="C5" t="s">
        <v>225</v>
      </c>
      <c r="D5" t="str">
        <f t="shared" si="1"/>
        <v>'KitchenQual',</v>
      </c>
      <c r="E5" t="s">
        <v>225</v>
      </c>
    </row>
    <row r="6" spans="1:9" x14ac:dyDescent="0.25">
      <c r="A6" s="7" t="s">
        <v>80</v>
      </c>
      <c r="B6" t="str">
        <f t="shared" si="0"/>
        <v>'SaleType',</v>
      </c>
      <c r="C6" t="s">
        <v>250</v>
      </c>
      <c r="D6" t="str">
        <f t="shared" si="1"/>
        <v>'SaleType',</v>
      </c>
      <c r="E6" t="s">
        <v>250</v>
      </c>
    </row>
    <row r="7" spans="1:9" x14ac:dyDescent="0.25">
      <c r="A7" s="7" t="s">
        <v>1</v>
      </c>
      <c r="B7" t="str">
        <f t="shared" si="0"/>
        <v>'MSSubClass',</v>
      </c>
      <c r="C7" t="s">
        <v>252</v>
      </c>
      <c r="D7" t="str">
        <f t="shared" si="1"/>
        <v>'MSSubClass',</v>
      </c>
      <c r="E7" t="s">
        <v>252</v>
      </c>
    </row>
    <row r="8" spans="1:9" x14ac:dyDescent="0.25">
      <c r="A8" s="7" t="s">
        <v>7</v>
      </c>
      <c r="B8" t="str">
        <f t="shared" si="0"/>
        <v>'Street',</v>
      </c>
      <c r="C8" t="s">
        <v>256</v>
      </c>
      <c r="D8" t="str">
        <f t="shared" si="1"/>
        <v>'Street',</v>
      </c>
      <c r="E8" t="s">
        <v>256</v>
      </c>
    </row>
    <row r="9" spans="1:9" x14ac:dyDescent="0.25">
      <c r="A9" s="7" t="s">
        <v>9</v>
      </c>
      <c r="B9" t="str">
        <f t="shared" si="0"/>
        <v>'LotShape',</v>
      </c>
      <c r="C9" t="s">
        <v>258</v>
      </c>
      <c r="D9" t="str">
        <f t="shared" si="1"/>
        <v>'LotShape',</v>
      </c>
      <c r="E9" t="s">
        <v>258</v>
      </c>
    </row>
    <row r="10" spans="1:9" x14ac:dyDescent="0.25">
      <c r="A10" s="7" t="s">
        <v>10</v>
      </c>
      <c r="B10" t="str">
        <f t="shared" si="0"/>
        <v>'LandContour',</v>
      </c>
      <c r="C10" t="s">
        <v>259</v>
      </c>
      <c r="D10" t="str">
        <f t="shared" si="1"/>
        <v>'LandContour',</v>
      </c>
      <c r="E10" t="s">
        <v>259</v>
      </c>
    </row>
    <row r="11" spans="1:9" x14ac:dyDescent="0.25">
      <c r="A11" s="7" t="s">
        <v>12</v>
      </c>
      <c r="B11" t="str">
        <f t="shared" si="0"/>
        <v>'LotConfig',</v>
      </c>
      <c r="C11" t="s">
        <v>261</v>
      </c>
      <c r="D11" t="str">
        <f t="shared" si="1"/>
        <v>'LotConfig',</v>
      </c>
      <c r="E11" t="s">
        <v>261</v>
      </c>
    </row>
    <row r="12" spans="1:9" x14ac:dyDescent="0.25">
      <c r="A12" s="7" t="s">
        <v>13</v>
      </c>
      <c r="B12" t="str">
        <f t="shared" si="0"/>
        <v>'LandSlope',</v>
      </c>
      <c r="C12" t="s">
        <v>183</v>
      </c>
      <c r="D12" t="str">
        <f t="shared" si="1"/>
        <v>'LandSlope',</v>
      </c>
      <c r="E12" t="s">
        <v>183</v>
      </c>
    </row>
    <row r="13" spans="1:9" x14ac:dyDescent="0.25">
      <c r="A13" s="7" t="s">
        <v>14</v>
      </c>
      <c r="B13" t="str">
        <f t="shared" si="0"/>
        <v>'Neighborhood',</v>
      </c>
      <c r="C13" t="s">
        <v>184</v>
      </c>
      <c r="D13" t="str">
        <f t="shared" si="1"/>
        <v>'Neighborhood',</v>
      </c>
      <c r="E13" t="s">
        <v>184</v>
      </c>
    </row>
    <row r="14" spans="1:9" x14ac:dyDescent="0.25">
      <c r="A14" s="7" t="s">
        <v>15</v>
      </c>
      <c r="B14" t="str">
        <f t="shared" si="0"/>
        <v>'Condition1',</v>
      </c>
      <c r="C14" t="s">
        <v>185</v>
      </c>
      <c r="D14" t="str">
        <f t="shared" si="1"/>
        <v>'Condition1',</v>
      </c>
      <c r="E14" t="s">
        <v>185</v>
      </c>
    </row>
    <row r="15" spans="1:9" x14ac:dyDescent="0.25">
      <c r="A15" s="7" t="s">
        <v>16</v>
      </c>
      <c r="B15" t="str">
        <f t="shared" si="0"/>
        <v>'Condition2',</v>
      </c>
      <c r="C15" t="s">
        <v>186</v>
      </c>
      <c r="D15" t="str">
        <f t="shared" si="1"/>
        <v>'Condition2',</v>
      </c>
      <c r="E15" t="s">
        <v>186</v>
      </c>
    </row>
    <row r="16" spans="1:9" x14ac:dyDescent="0.25">
      <c r="A16" s="7" t="s">
        <v>17</v>
      </c>
      <c r="B16" t="str">
        <f t="shared" si="0"/>
        <v>'BldgType',</v>
      </c>
      <c r="C16" t="s">
        <v>187</v>
      </c>
      <c r="D16" t="str">
        <f t="shared" si="1"/>
        <v>'BldgType',</v>
      </c>
      <c r="E16" t="s">
        <v>187</v>
      </c>
    </row>
    <row r="17" spans="1:5" x14ac:dyDescent="0.25">
      <c r="A17" s="7" t="s">
        <v>18</v>
      </c>
      <c r="B17" t="str">
        <f t="shared" si="0"/>
        <v>'HouseStyle',</v>
      </c>
      <c r="C17" t="s">
        <v>188</v>
      </c>
      <c r="D17" t="str">
        <f t="shared" si="1"/>
        <v>'HouseStyle',</v>
      </c>
      <c r="E17" t="s">
        <v>188</v>
      </c>
    </row>
    <row r="18" spans="1:5" x14ac:dyDescent="0.25">
      <c r="A18" s="7" t="s">
        <v>19</v>
      </c>
      <c r="B18" t="str">
        <f t="shared" si="0"/>
        <v>'OverallQual',</v>
      </c>
      <c r="C18" t="s">
        <v>189</v>
      </c>
      <c r="D18" t="str">
        <f t="shared" si="1"/>
        <v>'OverallQual',</v>
      </c>
      <c r="E18" t="s">
        <v>189</v>
      </c>
    </row>
    <row r="19" spans="1:5" x14ac:dyDescent="0.25">
      <c r="A19" s="7" t="s">
        <v>20</v>
      </c>
      <c r="B19" t="str">
        <f t="shared" si="0"/>
        <v>'OverallCond',</v>
      </c>
      <c r="C19" t="s">
        <v>190</v>
      </c>
      <c r="D19" t="str">
        <f t="shared" si="1"/>
        <v>'OverallCond',</v>
      </c>
      <c r="E19" t="s">
        <v>190</v>
      </c>
    </row>
    <row r="20" spans="1:5" x14ac:dyDescent="0.25">
      <c r="A20" s="7" t="s">
        <v>21</v>
      </c>
      <c r="B20" t="str">
        <f t="shared" si="0"/>
        <v>'YearBuilt',</v>
      </c>
      <c r="C20" t="s">
        <v>191</v>
      </c>
      <c r="D20" t="str">
        <f t="shared" si="1"/>
        <v>'YearBuilt',</v>
      </c>
      <c r="E20" t="s">
        <v>191</v>
      </c>
    </row>
    <row r="21" spans="1:5" x14ac:dyDescent="0.25">
      <c r="A21" s="7" t="s">
        <v>22</v>
      </c>
      <c r="B21" t="str">
        <f t="shared" si="0"/>
        <v>'YearRemodAdd',</v>
      </c>
      <c r="C21" t="s">
        <v>192</v>
      </c>
      <c r="D21" t="str">
        <f t="shared" si="1"/>
        <v>'YearRemodAdd',</v>
      </c>
      <c r="E21" t="s">
        <v>192</v>
      </c>
    </row>
    <row r="22" spans="1:5" x14ac:dyDescent="0.25">
      <c r="A22" s="7" t="s">
        <v>23</v>
      </c>
      <c r="B22" t="str">
        <f t="shared" si="0"/>
        <v>'RoofStyle',</v>
      </c>
      <c r="C22" t="s">
        <v>193</v>
      </c>
      <c r="D22" t="str">
        <f t="shared" si="1"/>
        <v>'RoofStyle',</v>
      </c>
      <c r="E22" t="s">
        <v>193</v>
      </c>
    </row>
    <row r="23" spans="1:5" x14ac:dyDescent="0.25">
      <c r="A23" s="7" t="s">
        <v>24</v>
      </c>
      <c r="B23" t="str">
        <f t="shared" si="0"/>
        <v>'RoofMatl',</v>
      </c>
      <c r="C23" t="s">
        <v>194</v>
      </c>
      <c r="D23" t="str">
        <f t="shared" si="1"/>
        <v>'RoofMatl',</v>
      </c>
      <c r="E23" t="s">
        <v>194</v>
      </c>
    </row>
    <row r="24" spans="1:5" x14ac:dyDescent="0.25">
      <c r="A24" s="7" t="s">
        <v>29</v>
      </c>
      <c r="B24" t="str">
        <f t="shared" si="0"/>
        <v>'ExterQual',</v>
      </c>
      <c r="C24" t="s">
        <v>199</v>
      </c>
      <c r="D24" t="str">
        <f t="shared" si="1"/>
        <v>'ExterQual',</v>
      </c>
      <c r="E24" t="s">
        <v>199</v>
      </c>
    </row>
    <row r="25" spans="1:5" x14ac:dyDescent="0.25">
      <c r="A25" s="7" t="s">
        <v>30</v>
      </c>
      <c r="B25" t="str">
        <f t="shared" si="0"/>
        <v>'ExterCond',</v>
      </c>
      <c r="C25" t="s">
        <v>200</v>
      </c>
      <c r="D25" t="str">
        <f t="shared" si="1"/>
        <v>'ExterCond',</v>
      </c>
      <c r="E25" t="s">
        <v>200</v>
      </c>
    </row>
    <row r="26" spans="1:5" x14ac:dyDescent="0.25">
      <c r="A26" s="7" t="s">
        <v>31</v>
      </c>
      <c r="B26" t="str">
        <f t="shared" si="0"/>
        <v>'Foundation',</v>
      </c>
      <c r="C26" t="s">
        <v>201</v>
      </c>
      <c r="D26" t="str">
        <f t="shared" si="1"/>
        <v>'Foundation',</v>
      </c>
      <c r="E26" t="s">
        <v>201</v>
      </c>
    </row>
    <row r="27" spans="1:5" x14ac:dyDescent="0.25">
      <c r="A27" s="7" t="s">
        <v>41</v>
      </c>
      <c r="B27" t="str">
        <f t="shared" si="0"/>
        <v>'Heating',</v>
      </c>
      <c r="C27" t="s">
        <v>211</v>
      </c>
      <c r="D27" t="str">
        <f t="shared" si="1"/>
        <v>'Heating',</v>
      </c>
      <c r="E27" t="s">
        <v>211</v>
      </c>
    </row>
    <row r="28" spans="1:5" x14ac:dyDescent="0.25">
      <c r="A28" s="7" t="s">
        <v>42</v>
      </c>
      <c r="B28" t="str">
        <f t="shared" si="0"/>
        <v>'HeatingQC',</v>
      </c>
      <c r="C28" t="s">
        <v>212</v>
      </c>
      <c r="D28" t="str">
        <f t="shared" si="1"/>
        <v>'HeatingQC',</v>
      </c>
      <c r="E28" t="s">
        <v>212</v>
      </c>
    </row>
    <row r="29" spans="1:5" x14ac:dyDescent="0.25">
      <c r="A29" s="7" t="s">
        <v>43</v>
      </c>
      <c r="B29" t="str">
        <f t="shared" si="0"/>
        <v>'CentralAir',</v>
      </c>
      <c r="C29" t="s">
        <v>213</v>
      </c>
      <c r="D29" t="str">
        <f t="shared" si="1"/>
        <v>'CentralAir',</v>
      </c>
      <c r="E29" t="s">
        <v>213</v>
      </c>
    </row>
    <row r="30" spans="1:5" x14ac:dyDescent="0.25">
      <c r="A30" s="7" t="s">
        <v>44</v>
      </c>
      <c r="B30" t="str">
        <f t="shared" si="0"/>
        <v>'Electrical',</v>
      </c>
      <c r="C30" t="s">
        <v>214</v>
      </c>
      <c r="D30" t="str">
        <f t="shared" si="1"/>
        <v>'Electrical',</v>
      </c>
      <c r="E30" t="s">
        <v>214</v>
      </c>
    </row>
    <row r="31" spans="1:5" x14ac:dyDescent="0.25">
      <c r="A31" s="7" t="s">
        <v>67</v>
      </c>
      <c r="B31" t="str">
        <f t="shared" si="0"/>
        <v>'PavedDrive',</v>
      </c>
      <c r="C31" t="s">
        <v>237</v>
      </c>
      <c r="D31" t="str">
        <f t="shared" si="1"/>
        <v>'PavedDrive',</v>
      </c>
      <c r="E31" t="s">
        <v>237</v>
      </c>
    </row>
    <row r="32" spans="1:5" x14ac:dyDescent="0.25">
      <c r="A32" s="7" t="s">
        <v>77</v>
      </c>
      <c r="B32" t="str">
        <f t="shared" si="0"/>
        <v>'MiscVal',</v>
      </c>
      <c r="C32" t="s">
        <v>247</v>
      </c>
      <c r="D32" t="str">
        <f t="shared" si="1"/>
        <v>'MiscVal',</v>
      </c>
      <c r="E32" t="s">
        <v>247</v>
      </c>
    </row>
    <row r="33" spans="1:5" x14ac:dyDescent="0.25">
      <c r="A33" s="7" t="s">
        <v>78</v>
      </c>
      <c r="B33" t="str">
        <f t="shared" si="0"/>
        <v>'MoSold',</v>
      </c>
      <c r="C33" t="s">
        <v>248</v>
      </c>
      <c r="D33" t="str">
        <f t="shared" si="1"/>
        <v>'MoSold',</v>
      </c>
      <c r="E33" t="s">
        <v>248</v>
      </c>
    </row>
    <row r="34" spans="1:5" x14ac:dyDescent="0.25">
      <c r="A34" s="7" t="s">
        <v>79</v>
      </c>
      <c r="B34" t="str">
        <f t="shared" si="0"/>
        <v>'YrSold',</v>
      </c>
      <c r="C34" t="s">
        <v>249</v>
      </c>
      <c r="D34" t="str">
        <f t="shared" si="1"/>
        <v>'YrSold',</v>
      </c>
      <c r="E34" t="s">
        <v>249</v>
      </c>
    </row>
    <row r="35" spans="1:5" x14ac:dyDescent="0.25">
      <c r="A35" s="7" t="s">
        <v>81</v>
      </c>
      <c r="B35" t="str">
        <f t="shared" si="0"/>
        <v>'SaleCondition',</v>
      </c>
      <c r="C35" t="s">
        <v>251</v>
      </c>
      <c r="D35" t="str">
        <f t="shared" si="1"/>
        <v>'SaleCondition',</v>
      </c>
      <c r="E35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workbookViewId="0">
      <selection activeCell="B1" sqref="B1:E28"/>
    </sheetView>
  </sheetViews>
  <sheetFormatPr defaultRowHeight="15" x14ac:dyDescent="0.25"/>
  <cols>
    <col min="1" max="1" width="14.85546875" bestFit="1" customWidth="1"/>
    <col min="2" max="2" width="16.28515625" bestFit="1" customWidth="1"/>
    <col min="3" max="3" width="15.7109375" bestFit="1" customWidth="1"/>
  </cols>
  <sheetData>
    <row r="1" spans="1:9" x14ac:dyDescent="0.25">
      <c r="A1" s="7" t="s">
        <v>1</v>
      </c>
      <c r="B1" t="str">
        <f>"'"&amp;A1&amp;"',"</f>
        <v>'MSSubClass',</v>
      </c>
      <c r="C1" t="s">
        <v>252</v>
      </c>
      <c r="D1" t="str">
        <f>"["&amp;C1</f>
        <v>['MSSubClass',</v>
      </c>
      <c r="E1" t="s">
        <v>262</v>
      </c>
      <c r="I1" t="str">
        <f>CONCATENATE("['MSSubClass',","'MSZoning',","'LotFrontage',","'LotArea',","'Street',","'Alley',","'LotShape',","'LandContour',","'Utilities',","'LotConfig',","'LandSlope',","'Neighborhood',","'Condition1',","'Condition2',","'BldgType',","'HouseStyle',","'OverallQual',","'OverallCond',","'YearBuilt',","'YearRemodAdd',","'RoofStyle',","'RoofMatl',","'Exterior1st',","'Exterior2nd',","'MasVnrType',","'MasVnrArea',","'ExterQual',","'ExterCond',","'Foundation',","'BsmtQual',","'BsmtCond',","'BsmtExposure',","'BsmtFinType1',","'BsmtFinSF1',","'BsmtFinType2',","'BsmtFinSF2',","'BsmtUnfSF',","'TotalBsmtSF',","'Heating',","'HeatingQC',","'CentralAir',","'Electrical',","'1stFlrSF',","'2ndFlrSF',","'LowQualFinSF',","'GrLivArea',","'BsmtFullBath',","'BsmtHalfBath',","'FullBath',","'HalfBath',","'BedroomAbvGr',","'KitchenAbvGr',","'KitchenQual',","'TotRmsAbvGrd',","'Functional',","'Fireplaces',","'FireplaceQu',","'GarageType',","'GarageYrBlt',","'GarageFinish',","'GarageCars',","'GarageArea',","'GarageQual',","'GarageCond',","'PavedDrive',","'WoodDeckSF',","'OpenPorchSF',","'EnclosedPorch',","'3SsnPorch',","'ScreenPorch',","'PoolArea',","'PoolQC',","'Fence',","'MiscFeature',","'MiscVal',","'MoSold',","'YrSold',","'SaleType',","'SaleCondition',]")</f>
        <v>['MSSubClass','MSZoning','LotFrontage','LotArea','Street','Alley','LotShape','LandContour','Utilities','LotConfig','LandSlope','Neighborhood','Condition1','Condition2','BldgType','HouseStyle','OverallQual','OverallCond','YearBuilt','YearRemodAdd','RoofStyle','RoofMatl','Exterior1st','Exterior2nd','MasVnrType','MasVnrArea','ExterQual','ExterCond','Foundation','BsmtQual','BsmtCond','BsmtExposure','BsmtFinType1','BsmtFinSF1','BsmtFinType2','BsmtFinSF2','BsmtUnfSF','TotalBsmtSF','Heating','HeatingQC','CentralAir','Electrical','1stFlrSF','2ndFlrSF','LowQualFinSF','GrLivArea','BsmtFullBath','BsmtHalfBath','FullBath','HalfBath','BedroomAbvGr','KitchenAbvGr','KitchenQual','TotRmsAbvGrd','Functional','Fireplaces','FireplaceQu','GarageType','GarageYrBlt','GarageFinish','GarageCars','GarageArea','GarageQual','GarageCond','PavedDrive','WoodDeckSF','OpenPorchSF','EnclosedPorch','3SsnPorch','ScreenPorch','PoolArea','PoolQC','Fence','MiscFeature','MiscVal','MoSold','YrSold','SaleType','SaleCondition',]</v>
      </c>
    </row>
    <row r="2" spans="1:9" x14ac:dyDescent="0.25">
      <c r="A2" s="7" t="s">
        <v>2</v>
      </c>
      <c r="B2" t="str">
        <f t="shared" ref="B2:B65" si="0">"'"&amp;A2&amp;"',"</f>
        <v>'MSZoning',</v>
      </c>
      <c r="C2" t="s">
        <v>253</v>
      </c>
      <c r="D2" t="str">
        <f>C2</f>
        <v>'MSZoning',</v>
      </c>
      <c r="E2" t="s">
        <v>253</v>
      </c>
    </row>
    <row r="3" spans="1:9" x14ac:dyDescent="0.25">
      <c r="A3" s="7" t="s">
        <v>4</v>
      </c>
      <c r="B3" t="str">
        <f t="shared" si="0"/>
        <v>'LotFrontage',</v>
      </c>
      <c r="C3" t="s">
        <v>254</v>
      </c>
      <c r="D3" t="str">
        <f t="shared" ref="D3:D66" si="1">C3</f>
        <v>'LotFrontage',</v>
      </c>
      <c r="E3" t="s">
        <v>254</v>
      </c>
      <c r="I3" t="s">
        <v>264</v>
      </c>
    </row>
    <row r="4" spans="1:9" x14ac:dyDescent="0.25">
      <c r="A4" s="7" t="s">
        <v>6</v>
      </c>
      <c r="B4" t="str">
        <f t="shared" si="0"/>
        <v>'LotArea',</v>
      </c>
      <c r="C4" t="s">
        <v>255</v>
      </c>
      <c r="D4" t="str">
        <f t="shared" si="1"/>
        <v>'LotArea',</v>
      </c>
      <c r="E4" t="s">
        <v>255</v>
      </c>
    </row>
    <row r="5" spans="1:9" x14ac:dyDescent="0.25">
      <c r="A5" s="7" t="s">
        <v>7</v>
      </c>
      <c r="B5" t="str">
        <f t="shared" si="0"/>
        <v>'Street',</v>
      </c>
      <c r="C5" t="s">
        <v>256</v>
      </c>
      <c r="D5" t="str">
        <f t="shared" si="1"/>
        <v>'Street',</v>
      </c>
      <c r="E5" t="s">
        <v>256</v>
      </c>
    </row>
    <row r="6" spans="1:9" x14ac:dyDescent="0.25">
      <c r="A6" s="7" t="s">
        <v>8</v>
      </c>
      <c r="B6" t="str">
        <f t="shared" si="0"/>
        <v>'Alley',</v>
      </c>
      <c r="C6" t="s">
        <v>257</v>
      </c>
      <c r="D6" t="str">
        <f t="shared" si="1"/>
        <v>'Alley',</v>
      </c>
      <c r="E6" t="s">
        <v>257</v>
      </c>
    </row>
    <row r="7" spans="1:9" x14ac:dyDescent="0.25">
      <c r="A7" s="7" t="s">
        <v>9</v>
      </c>
      <c r="B7" t="str">
        <f t="shared" si="0"/>
        <v>'LotShape',</v>
      </c>
      <c r="C7" t="s">
        <v>258</v>
      </c>
      <c r="D7" t="str">
        <f t="shared" si="1"/>
        <v>'LotShape',</v>
      </c>
      <c r="E7" t="s">
        <v>258</v>
      </c>
    </row>
    <row r="8" spans="1:9" x14ac:dyDescent="0.25">
      <c r="A8" s="7" t="s">
        <v>10</v>
      </c>
      <c r="B8" t="str">
        <f t="shared" si="0"/>
        <v>'LandContour',</v>
      </c>
      <c r="C8" t="s">
        <v>259</v>
      </c>
      <c r="D8" t="str">
        <f t="shared" si="1"/>
        <v>'LandContour',</v>
      </c>
      <c r="E8" t="s">
        <v>259</v>
      </c>
    </row>
    <row r="9" spans="1:9" x14ac:dyDescent="0.25">
      <c r="A9" s="7" t="s">
        <v>11</v>
      </c>
      <c r="B9" t="str">
        <f t="shared" si="0"/>
        <v>'Utilities',</v>
      </c>
      <c r="C9" t="s">
        <v>260</v>
      </c>
      <c r="D9" t="str">
        <f t="shared" si="1"/>
        <v>'Utilities',</v>
      </c>
      <c r="E9" t="s">
        <v>260</v>
      </c>
    </row>
    <row r="10" spans="1:9" x14ac:dyDescent="0.25">
      <c r="A10" s="7" t="s">
        <v>12</v>
      </c>
      <c r="B10" t="str">
        <f t="shared" si="0"/>
        <v>'LotConfig',</v>
      </c>
      <c r="C10" t="s">
        <v>261</v>
      </c>
      <c r="D10" t="str">
        <f t="shared" si="1"/>
        <v>'LotConfig',</v>
      </c>
      <c r="E10" t="s">
        <v>261</v>
      </c>
    </row>
    <row r="11" spans="1:9" x14ac:dyDescent="0.25">
      <c r="A11" s="7" t="s">
        <v>13</v>
      </c>
      <c r="B11" t="str">
        <f t="shared" si="0"/>
        <v>'LandSlope',</v>
      </c>
      <c r="C11" t="s">
        <v>183</v>
      </c>
      <c r="D11" t="str">
        <f t="shared" si="1"/>
        <v>'LandSlope',</v>
      </c>
      <c r="E11" t="s">
        <v>183</v>
      </c>
    </row>
    <row r="12" spans="1:9" x14ac:dyDescent="0.25">
      <c r="A12" s="7" t="s">
        <v>14</v>
      </c>
      <c r="B12" t="str">
        <f t="shared" si="0"/>
        <v>'Neighborhood',</v>
      </c>
      <c r="C12" t="s">
        <v>184</v>
      </c>
      <c r="D12" t="str">
        <f t="shared" si="1"/>
        <v>'Neighborhood',</v>
      </c>
      <c r="E12" t="s">
        <v>184</v>
      </c>
    </row>
    <row r="13" spans="1:9" x14ac:dyDescent="0.25">
      <c r="A13" s="7" t="s">
        <v>15</v>
      </c>
      <c r="B13" t="str">
        <f t="shared" si="0"/>
        <v>'Condition1',</v>
      </c>
      <c r="C13" t="s">
        <v>185</v>
      </c>
      <c r="D13" t="str">
        <f t="shared" si="1"/>
        <v>'Condition1',</v>
      </c>
      <c r="E13" t="s">
        <v>185</v>
      </c>
    </row>
    <row r="14" spans="1:9" x14ac:dyDescent="0.25">
      <c r="A14" s="7" t="s">
        <v>16</v>
      </c>
      <c r="B14" t="str">
        <f t="shared" si="0"/>
        <v>'Condition2',</v>
      </c>
      <c r="C14" t="s">
        <v>186</v>
      </c>
      <c r="D14" t="str">
        <f t="shared" si="1"/>
        <v>'Condition2',</v>
      </c>
      <c r="E14" t="s">
        <v>186</v>
      </c>
    </row>
    <row r="15" spans="1:9" x14ac:dyDescent="0.25">
      <c r="A15" s="7" t="s">
        <v>17</v>
      </c>
      <c r="B15" t="str">
        <f t="shared" si="0"/>
        <v>'BldgType',</v>
      </c>
      <c r="C15" t="s">
        <v>187</v>
      </c>
      <c r="D15" t="str">
        <f t="shared" si="1"/>
        <v>'BldgType',</v>
      </c>
      <c r="E15" t="s">
        <v>187</v>
      </c>
    </row>
    <row r="16" spans="1:9" x14ac:dyDescent="0.25">
      <c r="A16" s="7" t="s">
        <v>18</v>
      </c>
      <c r="B16" t="str">
        <f t="shared" si="0"/>
        <v>'HouseStyle',</v>
      </c>
      <c r="C16" t="s">
        <v>188</v>
      </c>
      <c r="D16" t="str">
        <f t="shared" si="1"/>
        <v>'HouseStyle',</v>
      </c>
      <c r="E16" t="s">
        <v>188</v>
      </c>
    </row>
    <row r="17" spans="1:5" x14ac:dyDescent="0.25">
      <c r="A17" s="7" t="s">
        <v>19</v>
      </c>
      <c r="B17" t="str">
        <f t="shared" si="0"/>
        <v>'OverallQual',</v>
      </c>
      <c r="C17" t="s">
        <v>189</v>
      </c>
      <c r="D17" t="str">
        <f t="shared" si="1"/>
        <v>'OverallQual',</v>
      </c>
      <c r="E17" t="s">
        <v>189</v>
      </c>
    </row>
    <row r="18" spans="1:5" x14ac:dyDescent="0.25">
      <c r="A18" s="7" t="s">
        <v>20</v>
      </c>
      <c r="B18" t="str">
        <f t="shared" si="0"/>
        <v>'OverallCond',</v>
      </c>
      <c r="C18" t="s">
        <v>190</v>
      </c>
      <c r="D18" t="str">
        <f t="shared" si="1"/>
        <v>'OverallCond',</v>
      </c>
      <c r="E18" t="s">
        <v>190</v>
      </c>
    </row>
    <row r="19" spans="1:5" x14ac:dyDescent="0.25">
      <c r="A19" s="7" t="s">
        <v>21</v>
      </c>
      <c r="B19" t="str">
        <f t="shared" si="0"/>
        <v>'YearBuilt',</v>
      </c>
      <c r="C19" t="s">
        <v>191</v>
      </c>
      <c r="D19" t="str">
        <f t="shared" si="1"/>
        <v>'YearBuilt',</v>
      </c>
      <c r="E19" t="s">
        <v>191</v>
      </c>
    </row>
    <row r="20" spans="1:5" x14ac:dyDescent="0.25">
      <c r="A20" s="7" t="s">
        <v>22</v>
      </c>
      <c r="B20" t="str">
        <f t="shared" si="0"/>
        <v>'YearRemodAdd',</v>
      </c>
      <c r="C20" t="s">
        <v>192</v>
      </c>
      <c r="D20" t="str">
        <f t="shared" si="1"/>
        <v>'YearRemodAdd',</v>
      </c>
      <c r="E20" t="s">
        <v>192</v>
      </c>
    </row>
    <row r="21" spans="1:5" x14ac:dyDescent="0.25">
      <c r="A21" s="7" t="s">
        <v>23</v>
      </c>
      <c r="B21" t="str">
        <f t="shared" si="0"/>
        <v>'RoofStyle',</v>
      </c>
      <c r="C21" t="s">
        <v>193</v>
      </c>
      <c r="D21" t="str">
        <f t="shared" si="1"/>
        <v>'RoofStyle',</v>
      </c>
      <c r="E21" t="s">
        <v>193</v>
      </c>
    </row>
    <row r="22" spans="1:5" x14ac:dyDescent="0.25">
      <c r="A22" s="7" t="s">
        <v>24</v>
      </c>
      <c r="B22" t="str">
        <f t="shared" si="0"/>
        <v>'RoofMatl',</v>
      </c>
      <c r="C22" t="s">
        <v>194</v>
      </c>
      <c r="D22" t="str">
        <f t="shared" si="1"/>
        <v>'RoofMatl',</v>
      </c>
      <c r="E22" t="s">
        <v>194</v>
      </c>
    </row>
    <row r="23" spans="1:5" x14ac:dyDescent="0.25">
      <c r="A23" s="7" t="s">
        <v>25</v>
      </c>
      <c r="B23" t="str">
        <f t="shared" si="0"/>
        <v>'Exterior1st',</v>
      </c>
      <c r="C23" t="s">
        <v>195</v>
      </c>
      <c r="D23" t="str">
        <f t="shared" si="1"/>
        <v>'Exterior1st',</v>
      </c>
      <c r="E23" t="s">
        <v>195</v>
      </c>
    </row>
    <row r="24" spans="1:5" x14ac:dyDescent="0.25">
      <c r="A24" s="7" t="s">
        <v>26</v>
      </c>
      <c r="B24" t="str">
        <f t="shared" si="0"/>
        <v>'Exterior2nd',</v>
      </c>
      <c r="C24" t="s">
        <v>196</v>
      </c>
      <c r="D24" t="str">
        <f t="shared" si="1"/>
        <v>'Exterior2nd',</v>
      </c>
      <c r="E24" t="s">
        <v>196</v>
      </c>
    </row>
    <row r="25" spans="1:5" x14ac:dyDescent="0.25">
      <c r="A25" s="7" t="s">
        <v>27</v>
      </c>
      <c r="B25" t="str">
        <f t="shared" si="0"/>
        <v>'MasVnrType',</v>
      </c>
      <c r="C25" t="s">
        <v>197</v>
      </c>
      <c r="D25" t="str">
        <f t="shared" si="1"/>
        <v>'MasVnrType',</v>
      </c>
      <c r="E25" t="s">
        <v>197</v>
      </c>
    </row>
    <row r="26" spans="1:5" x14ac:dyDescent="0.25">
      <c r="A26" s="7" t="s">
        <v>28</v>
      </c>
      <c r="B26" t="str">
        <f t="shared" si="0"/>
        <v>'MasVnrArea',</v>
      </c>
      <c r="C26" t="s">
        <v>198</v>
      </c>
      <c r="D26" t="str">
        <f t="shared" si="1"/>
        <v>'MasVnrArea',</v>
      </c>
      <c r="E26" t="s">
        <v>198</v>
      </c>
    </row>
    <row r="27" spans="1:5" x14ac:dyDescent="0.25">
      <c r="A27" s="7" t="s">
        <v>29</v>
      </c>
      <c r="B27" t="str">
        <f t="shared" si="0"/>
        <v>'ExterQual',</v>
      </c>
      <c r="C27" t="s">
        <v>199</v>
      </c>
      <c r="D27" t="str">
        <f t="shared" si="1"/>
        <v>'ExterQual',</v>
      </c>
      <c r="E27" t="s">
        <v>199</v>
      </c>
    </row>
    <row r="28" spans="1:5" x14ac:dyDescent="0.25">
      <c r="A28" s="7" t="s">
        <v>30</v>
      </c>
      <c r="B28" t="str">
        <f t="shared" si="0"/>
        <v>'ExterCond',</v>
      </c>
      <c r="C28" t="s">
        <v>200</v>
      </c>
      <c r="D28" t="str">
        <f t="shared" si="1"/>
        <v>'ExterCond',</v>
      </c>
      <c r="E28" t="s">
        <v>200</v>
      </c>
    </row>
    <row r="29" spans="1:5" x14ac:dyDescent="0.25">
      <c r="A29" s="7" t="s">
        <v>31</v>
      </c>
      <c r="B29" t="str">
        <f t="shared" si="0"/>
        <v>'Foundation',</v>
      </c>
      <c r="C29" t="s">
        <v>201</v>
      </c>
      <c r="D29" t="str">
        <f t="shared" si="1"/>
        <v>'Foundation',</v>
      </c>
      <c r="E29" t="s">
        <v>201</v>
      </c>
    </row>
    <row r="30" spans="1:5" x14ac:dyDescent="0.25">
      <c r="A30" s="7" t="s">
        <v>32</v>
      </c>
      <c r="B30" t="str">
        <f t="shared" si="0"/>
        <v>'BsmtQual',</v>
      </c>
      <c r="C30" t="s">
        <v>202</v>
      </c>
      <c r="D30" t="str">
        <f t="shared" si="1"/>
        <v>'BsmtQual',</v>
      </c>
      <c r="E30" t="s">
        <v>202</v>
      </c>
    </row>
    <row r="31" spans="1:5" x14ac:dyDescent="0.25">
      <c r="A31" s="7" t="s">
        <v>33</v>
      </c>
      <c r="B31" t="str">
        <f t="shared" si="0"/>
        <v>'BsmtCond',</v>
      </c>
      <c r="C31" t="s">
        <v>203</v>
      </c>
      <c r="D31" t="str">
        <f t="shared" si="1"/>
        <v>'BsmtCond',</v>
      </c>
      <c r="E31" t="s">
        <v>203</v>
      </c>
    </row>
    <row r="32" spans="1:5" x14ac:dyDescent="0.25">
      <c r="A32" s="7" t="s">
        <v>34</v>
      </c>
      <c r="B32" t="str">
        <f t="shared" si="0"/>
        <v>'BsmtExposure',</v>
      </c>
      <c r="C32" t="s">
        <v>204</v>
      </c>
      <c r="D32" t="str">
        <f t="shared" si="1"/>
        <v>'BsmtExposure',</v>
      </c>
      <c r="E32" t="s">
        <v>204</v>
      </c>
    </row>
    <row r="33" spans="1:5" x14ac:dyDescent="0.25">
      <c r="A33" s="7" t="s">
        <v>35</v>
      </c>
      <c r="B33" t="str">
        <f t="shared" si="0"/>
        <v>'BsmtFinType1',</v>
      </c>
      <c r="C33" t="s">
        <v>205</v>
      </c>
      <c r="D33" t="str">
        <f t="shared" si="1"/>
        <v>'BsmtFinType1',</v>
      </c>
      <c r="E33" t="s">
        <v>205</v>
      </c>
    </row>
    <row r="34" spans="1:5" x14ac:dyDescent="0.25">
      <c r="A34" s="7" t="s">
        <v>36</v>
      </c>
      <c r="B34" t="str">
        <f t="shared" si="0"/>
        <v>'BsmtFinSF1',</v>
      </c>
      <c r="C34" t="s">
        <v>206</v>
      </c>
      <c r="D34" t="str">
        <f t="shared" si="1"/>
        <v>'BsmtFinSF1',</v>
      </c>
      <c r="E34" t="s">
        <v>206</v>
      </c>
    </row>
    <row r="35" spans="1:5" x14ac:dyDescent="0.25">
      <c r="A35" s="7" t="s">
        <v>37</v>
      </c>
      <c r="B35" t="str">
        <f t="shared" si="0"/>
        <v>'BsmtFinType2',</v>
      </c>
      <c r="C35" t="s">
        <v>207</v>
      </c>
      <c r="D35" t="str">
        <f t="shared" si="1"/>
        <v>'BsmtFinType2',</v>
      </c>
      <c r="E35" t="s">
        <v>207</v>
      </c>
    </row>
    <row r="36" spans="1:5" x14ac:dyDescent="0.25">
      <c r="A36" s="7" t="s">
        <v>38</v>
      </c>
      <c r="B36" t="str">
        <f t="shared" si="0"/>
        <v>'BsmtFinSF2',</v>
      </c>
      <c r="C36" t="s">
        <v>208</v>
      </c>
      <c r="D36" t="str">
        <f t="shared" si="1"/>
        <v>'BsmtFinSF2',</v>
      </c>
      <c r="E36" t="s">
        <v>208</v>
      </c>
    </row>
    <row r="37" spans="1:5" x14ac:dyDescent="0.25">
      <c r="A37" s="7" t="s">
        <v>39</v>
      </c>
      <c r="B37" t="str">
        <f t="shared" si="0"/>
        <v>'BsmtUnfSF',</v>
      </c>
      <c r="C37" t="s">
        <v>209</v>
      </c>
      <c r="D37" t="str">
        <f t="shared" si="1"/>
        <v>'BsmtUnfSF',</v>
      </c>
      <c r="E37" t="s">
        <v>209</v>
      </c>
    </row>
    <row r="38" spans="1:5" x14ac:dyDescent="0.25">
      <c r="A38" s="7" t="s">
        <v>40</v>
      </c>
      <c r="B38" t="str">
        <f t="shared" si="0"/>
        <v>'TotalBsmtSF',</v>
      </c>
      <c r="C38" t="s">
        <v>210</v>
      </c>
      <c r="D38" t="str">
        <f t="shared" si="1"/>
        <v>'TotalBsmtSF',</v>
      </c>
      <c r="E38" t="s">
        <v>210</v>
      </c>
    </row>
    <row r="39" spans="1:5" x14ac:dyDescent="0.25">
      <c r="A39" s="7" t="s">
        <v>41</v>
      </c>
      <c r="B39" t="str">
        <f t="shared" si="0"/>
        <v>'Heating',</v>
      </c>
      <c r="C39" t="s">
        <v>211</v>
      </c>
      <c r="D39" t="str">
        <f t="shared" si="1"/>
        <v>'Heating',</v>
      </c>
      <c r="E39" t="s">
        <v>211</v>
      </c>
    </row>
    <row r="40" spans="1:5" x14ac:dyDescent="0.25">
      <c r="A40" s="7" t="s">
        <v>42</v>
      </c>
      <c r="B40" t="str">
        <f t="shared" si="0"/>
        <v>'HeatingQC',</v>
      </c>
      <c r="C40" t="s">
        <v>212</v>
      </c>
      <c r="D40" t="str">
        <f t="shared" si="1"/>
        <v>'HeatingQC',</v>
      </c>
      <c r="E40" t="s">
        <v>212</v>
      </c>
    </row>
    <row r="41" spans="1:5" x14ac:dyDescent="0.25">
      <c r="A41" s="7" t="s">
        <v>43</v>
      </c>
      <c r="B41" t="str">
        <f t="shared" si="0"/>
        <v>'CentralAir',</v>
      </c>
      <c r="C41" t="s">
        <v>213</v>
      </c>
      <c r="D41" t="str">
        <f t="shared" si="1"/>
        <v>'CentralAir',</v>
      </c>
      <c r="E41" t="s">
        <v>213</v>
      </c>
    </row>
    <row r="42" spans="1:5" x14ac:dyDescent="0.25">
      <c r="A42" s="7" t="s">
        <v>44</v>
      </c>
      <c r="B42" t="str">
        <f t="shared" si="0"/>
        <v>'Electrical',</v>
      </c>
      <c r="C42" t="s">
        <v>214</v>
      </c>
      <c r="D42" t="str">
        <f t="shared" si="1"/>
        <v>'Electrical',</v>
      </c>
      <c r="E42" t="s">
        <v>214</v>
      </c>
    </row>
    <row r="43" spans="1:5" x14ac:dyDescent="0.25">
      <c r="A43" s="7" t="s">
        <v>45</v>
      </c>
      <c r="B43" t="str">
        <f t="shared" si="0"/>
        <v>'1stFlrSF',</v>
      </c>
      <c r="C43" t="s">
        <v>215</v>
      </c>
      <c r="D43" t="str">
        <f t="shared" si="1"/>
        <v>'1stFlrSF',</v>
      </c>
      <c r="E43" t="s">
        <v>215</v>
      </c>
    </row>
    <row r="44" spans="1:5" x14ac:dyDescent="0.25">
      <c r="A44" s="7" t="s">
        <v>46</v>
      </c>
      <c r="B44" t="str">
        <f t="shared" si="0"/>
        <v>'2ndFlrSF',</v>
      </c>
      <c r="C44" t="s">
        <v>216</v>
      </c>
      <c r="D44" t="str">
        <f t="shared" si="1"/>
        <v>'2ndFlrSF',</v>
      </c>
      <c r="E44" t="s">
        <v>216</v>
      </c>
    </row>
    <row r="45" spans="1:5" x14ac:dyDescent="0.25">
      <c r="A45" s="7" t="s">
        <v>47</v>
      </c>
      <c r="B45" t="str">
        <f t="shared" si="0"/>
        <v>'LowQualFinSF',</v>
      </c>
      <c r="C45" t="s">
        <v>217</v>
      </c>
      <c r="D45" t="str">
        <f t="shared" si="1"/>
        <v>'LowQualFinSF',</v>
      </c>
      <c r="E45" t="s">
        <v>217</v>
      </c>
    </row>
    <row r="46" spans="1:5" x14ac:dyDescent="0.25">
      <c r="A46" s="7" t="s">
        <v>48</v>
      </c>
      <c r="B46" t="str">
        <f t="shared" si="0"/>
        <v>'GrLivArea',</v>
      </c>
      <c r="C46" t="s">
        <v>218</v>
      </c>
      <c r="D46" t="str">
        <f t="shared" si="1"/>
        <v>'GrLivArea',</v>
      </c>
      <c r="E46" t="s">
        <v>218</v>
      </c>
    </row>
    <row r="47" spans="1:5" x14ac:dyDescent="0.25">
      <c r="A47" s="7" t="s">
        <v>49</v>
      </c>
      <c r="B47" t="str">
        <f t="shared" si="0"/>
        <v>'BsmtFullBath',</v>
      </c>
      <c r="C47" t="s">
        <v>219</v>
      </c>
      <c r="D47" t="str">
        <f t="shared" si="1"/>
        <v>'BsmtFullBath',</v>
      </c>
      <c r="E47" t="s">
        <v>219</v>
      </c>
    </row>
    <row r="48" spans="1:5" x14ac:dyDescent="0.25">
      <c r="A48" s="7" t="s">
        <v>50</v>
      </c>
      <c r="B48" t="str">
        <f t="shared" si="0"/>
        <v>'BsmtHalfBath',</v>
      </c>
      <c r="C48" t="s">
        <v>220</v>
      </c>
      <c r="D48" t="str">
        <f t="shared" si="1"/>
        <v>'BsmtHalfBath',</v>
      </c>
      <c r="E48" t="s">
        <v>220</v>
      </c>
    </row>
    <row r="49" spans="1:5" x14ac:dyDescent="0.25">
      <c r="A49" s="7" t="s">
        <v>51</v>
      </c>
      <c r="B49" t="str">
        <f t="shared" si="0"/>
        <v>'FullBath',</v>
      </c>
      <c r="C49" t="s">
        <v>221</v>
      </c>
      <c r="D49" t="str">
        <f t="shared" si="1"/>
        <v>'FullBath',</v>
      </c>
      <c r="E49" t="s">
        <v>221</v>
      </c>
    </row>
    <row r="50" spans="1:5" x14ac:dyDescent="0.25">
      <c r="A50" s="7" t="s">
        <v>52</v>
      </c>
      <c r="B50" t="str">
        <f t="shared" si="0"/>
        <v>'HalfBath',</v>
      </c>
      <c r="C50" t="s">
        <v>222</v>
      </c>
      <c r="D50" t="str">
        <f t="shared" si="1"/>
        <v>'HalfBath',</v>
      </c>
      <c r="E50" t="s">
        <v>222</v>
      </c>
    </row>
    <row r="51" spans="1:5" x14ac:dyDescent="0.25">
      <c r="A51" s="7" t="s">
        <v>53</v>
      </c>
      <c r="B51" t="str">
        <f t="shared" si="0"/>
        <v>'BedroomAbvGr',</v>
      </c>
      <c r="C51" t="s">
        <v>223</v>
      </c>
      <c r="D51" t="str">
        <f t="shared" si="1"/>
        <v>'BedroomAbvGr',</v>
      </c>
      <c r="E51" t="s">
        <v>223</v>
      </c>
    </row>
    <row r="52" spans="1:5" x14ac:dyDescent="0.25">
      <c r="A52" s="7" t="s">
        <v>54</v>
      </c>
      <c r="B52" t="str">
        <f t="shared" si="0"/>
        <v>'KitchenAbvGr',</v>
      </c>
      <c r="C52" t="s">
        <v>224</v>
      </c>
      <c r="D52" t="str">
        <f t="shared" si="1"/>
        <v>'KitchenAbvGr',</v>
      </c>
      <c r="E52" t="s">
        <v>224</v>
      </c>
    </row>
    <row r="53" spans="1:5" x14ac:dyDescent="0.25">
      <c r="A53" s="7" t="s">
        <v>55</v>
      </c>
      <c r="B53" t="str">
        <f t="shared" si="0"/>
        <v>'KitchenQual',</v>
      </c>
      <c r="C53" t="s">
        <v>225</v>
      </c>
      <c r="D53" t="str">
        <f t="shared" si="1"/>
        <v>'KitchenQual',</v>
      </c>
      <c r="E53" t="s">
        <v>225</v>
      </c>
    </row>
    <row r="54" spans="1:5" x14ac:dyDescent="0.25">
      <c r="A54" s="7" t="s">
        <v>56</v>
      </c>
      <c r="B54" t="str">
        <f t="shared" si="0"/>
        <v>'TotRmsAbvGrd',</v>
      </c>
      <c r="C54" t="s">
        <v>226</v>
      </c>
      <c r="D54" t="str">
        <f t="shared" si="1"/>
        <v>'TotRmsAbvGrd',</v>
      </c>
      <c r="E54" t="s">
        <v>226</v>
      </c>
    </row>
    <row r="55" spans="1:5" x14ac:dyDescent="0.25">
      <c r="A55" s="7" t="s">
        <v>57</v>
      </c>
      <c r="B55" t="str">
        <f t="shared" si="0"/>
        <v>'Functional',</v>
      </c>
      <c r="C55" t="s">
        <v>227</v>
      </c>
      <c r="D55" t="str">
        <f t="shared" si="1"/>
        <v>'Functional',</v>
      </c>
      <c r="E55" t="s">
        <v>227</v>
      </c>
    </row>
    <row r="56" spans="1:5" x14ac:dyDescent="0.25">
      <c r="A56" s="7" t="s">
        <v>58</v>
      </c>
      <c r="B56" t="str">
        <f t="shared" si="0"/>
        <v>'Fireplaces',</v>
      </c>
      <c r="C56" t="s">
        <v>228</v>
      </c>
      <c r="D56" t="str">
        <f t="shared" si="1"/>
        <v>'Fireplaces',</v>
      </c>
      <c r="E56" t="s">
        <v>228</v>
      </c>
    </row>
    <row r="57" spans="1:5" x14ac:dyDescent="0.25">
      <c r="A57" s="7" t="s">
        <v>59</v>
      </c>
      <c r="B57" t="str">
        <f t="shared" si="0"/>
        <v>'FireplaceQu',</v>
      </c>
      <c r="C57" t="s">
        <v>229</v>
      </c>
      <c r="D57" t="str">
        <f t="shared" si="1"/>
        <v>'FireplaceQu',</v>
      </c>
      <c r="E57" t="s">
        <v>229</v>
      </c>
    </row>
    <row r="58" spans="1:5" x14ac:dyDescent="0.25">
      <c r="A58" s="7" t="s">
        <v>60</v>
      </c>
      <c r="B58" t="str">
        <f t="shared" si="0"/>
        <v>'GarageType',</v>
      </c>
      <c r="C58" t="s">
        <v>230</v>
      </c>
      <c r="D58" t="str">
        <f t="shared" si="1"/>
        <v>'GarageType',</v>
      </c>
      <c r="E58" t="s">
        <v>230</v>
      </c>
    </row>
    <row r="59" spans="1:5" x14ac:dyDescent="0.25">
      <c r="A59" s="7" t="s">
        <v>61</v>
      </c>
      <c r="B59" t="str">
        <f t="shared" si="0"/>
        <v>'GarageYrBlt',</v>
      </c>
      <c r="C59" t="s">
        <v>231</v>
      </c>
      <c r="D59" t="str">
        <f t="shared" si="1"/>
        <v>'GarageYrBlt',</v>
      </c>
      <c r="E59" t="s">
        <v>231</v>
      </c>
    </row>
    <row r="60" spans="1:5" x14ac:dyDescent="0.25">
      <c r="A60" s="7" t="s">
        <v>62</v>
      </c>
      <c r="B60" t="str">
        <f t="shared" si="0"/>
        <v>'GarageFinish',</v>
      </c>
      <c r="C60" t="s">
        <v>232</v>
      </c>
      <c r="D60" t="str">
        <f t="shared" si="1"/>
        <v>'GarageFinish',</v>
      </c>
      <c r="E60" t="s">
        <v>232</v>
      </c>
    </row>
    <row r="61" spans="1:5" x14ac:dyDescent="0.25">
      <c r="A61" s="7" t="s">
        <v>63</v>
      </c>
      <c r="B61" t="str">
        <f t="shared" si="0"/>
        <v>'GarageCars',</v>
      </c>
      <c r="C61" t="s">
        <v>233</v>
      </c>
      <c r="D61" t="str">
        <f t="shared" si="1"/>
        <v>'GarageCars',</v>
      </c>
      <c r="E61" t="s">
        <v>233</v>
      </c>
    </row>
    <row r="62" spans="1:5" x14ac:dyDescent="0.25">
      <c r="A62" s="7" t="s">
        <v>64</v>
      </c>
      <c r="B62" t="str">
        <f t="shared" si="0"/>
        <v>'GarageArea',</v>
      </c>
      <c r="C62" t="s">
        <v>234</v>
      </c>
      <c r="D62" t="str">
        <f t="shared" si="1"/>
        <v>'GarageArea',</v>
      </c>
      <c r="E62" t="s">
        <v>234</v>
      </c>
    </row>
    <row r="63" spans="1:5" x14ac:dyDescent="0.25">
      <c r="A63" s="7" t="s">
        <v>65</v>
      </c>
      <c r="B63" t="str">
        <f t="shared" si="0"/>
        <v>'GarageQual',</v>
      </c>
      <c r="C63" t="s">
        <v>235</v>
      </c>
      <c r="D63" t="str">
        <f t="shared" si="1"/>
        <v>'GarageQual',</v>
      </c>
      <c r="E63" t="s">
        <v>235</v>
      </c>
    </row>
    <row r="64" spans="1:5" x14ac:dyDescent="0.25">
      <c r="A64" s="7" t="s">
        <v>66</v>
      </c>
      <c r="B64" t="str">
        <f t="shared" si="0"/>
        <v>'GarageCond',</v>
      </c>
      <c r="C64" t="s">
        <v>236</v>
      </c>
      <c r="D64" t="str">
        <f t="shared" si="1"/>
        <v>'GarageCond',</v>
      </c>
      <c r="E64" t="s">
        <v>236</v>
      </c>
    </row>
    <row r="65" spans="1:5" x14ac:dyDescent="0.25">
      <c r="A65" s="7" t="s">
        <v>67</v>
      </c>
      <c r="B65" t="str">
        <f t="shared" si="0"/>
        <v>'PavedDrive',</v>
      </c>
      <c r="C65" t="s">
        <v>237</v>
      </c>
      <c r="D65" t="str">
        <f t="shared" si="1"/>
        <v>'PavedDrive',</v>
      </c>
      <c r="E65" t="s">
        <v>237</v>
      </c>
    </row>
    <row r="66" spans="1:5" x14ac:dyDescent="0.25">
      <c r="A66" s="7" t="s">
        <v>68</v>
      </c>
      <c r="B66" t="str">
        <f t="shared" ref="B66:B79" si="2">"'"&amp;A66&amp;"',"</f>
        <v>'WoodDeckSF',</v>
      </c>
      <c r="C66" t="s">
        <v>238</v>
      </c>
      <c r="D66" t="str">
        <f t="shared" si="1"/>
        <v>'WoodDeckSF',</v>
      </c>
      <c r="E66" t="s">
        <v>238</v>
      </c>
    </row>
    <row r="67" spans="1:5" x14ac:dyDescent="0.25">
      <c r="A67" s="7" t="s">
        <v>69</v>
      </c>
      <c r="B67" t="str">
        <f t="shared" si="2"/>
        <v>'OpenPorchSF',</v>
      </c>
      <c r="C67" t="s">
        <v>239</v>
      </c>
      <c r="D67" t="str">
        <f t="shared" ref="D67:D78" si="3">C67</f>
        <v>'OpenPorchSF',</v>
      </c>
      <c r="E67" t="s">
        <v>239</v>
      </c>
    </row>
    <row r="68" spans="1:5" x14ac:dyDescent="0.25">
      <c r="A68" s="7" t="s">
        <v>70</v>
      </c>
      <c r="B68" t="str">
        <f t="shared" si="2"/>
        <v>'EnclosedPorch',</v>
      </c>
      <c r="C68" t="s">
        <v>240</v>
      </c>
      <c r="D68" t="str">
        <f t="shared" si="3"/>
        <v>'EnclosedPorch',</v>
      </c>
      <c r="E68" t="s">
        <v>240</v>
      </c>
    </row>
    <row r="69" spans="1:5" x14ac:dyDescent="0.25">
      <c r="A69" s="7" t="s">
        <v>71</v>
      </c>
      <c r="B69" t="str">
        <f t="shared" si="2"/>
        <v>'3SsnPorch',</v>
      </c>
      <c r="C69" t="s">
        <v>241</v>
      </c>
      <c r="D69" t="str">
        <f t="shared" si="3"/>
        <v>'3SsnPorch',</v>
      </c>
      <c r="E69" t="s">
        <v>241</v>
      </c>
    </row>
    <row r="70" spans="1:5" x14ac:dyDescent="0.25">
      <c r="A70" s="7" t="s">
        <v>72</v>
      </c>
      <c r="B70" t="str">
        <f t="shared" si="2"/>
        <v>'ScreenPorch',</v>
      </c>
      <c r="C70" t="s">
        <v>242</v>
      </c>
      <c r="D70" t="str">
        <f t="shared" si="3"/>
        <v>'ScreenPorch',</v>
      </c>
      <c r="E70" t="s">
        <v>242</v>
      </c>
    </row>
    <row r="71" spans="1:5" x14ac:dyDescent="0.25">
      <c r="A71" s="7" t="s">
        <v>73</v>
      </c>
      <c r="B71" t="str">
        <f t="shared" si="2"/>
        <v>'PoolArea',</v>
      </c>
      <c r="C71" t="s">
        <v>243</v>
      </c>
      <c r="D71" t="str">
        <f t="shared" si="3"/>
        <v>'PoolArea',</v>
      </c>
      <c r="E71" t="s">
        <v>243</v>
      </c>
    </row>
    <row r="72" spans="1:5" x14ac:dyDescent="0.25">
      <c r="A72" s="7" t="s">
        <v>74</v>
      </c>
      <c r="B72" t="str">
        <f t="shared" si="2"/>
        <v>'PoolQC',</v>
      </c>
      <c r="C72" t="s">
        <v>244</v>
      </c>
      <c r="D72" t="str">
        <f t="shared" si="3"/>
        <v>'PoolQC',</v>
      </c>
      <c r="E72" t="s">
        <v>244</v>
      </c>
    </row>
    <row r="73" spans="1:5" x14ac:dyDescent="0.25">
      <c r="A73" s="7" t="s">
        <v>75</v>
      </c>
      <c r="B73" t="str">
        <f t="shared" si="2"/>
        <v>'Fence',</v>
      </c>
      <c r="C73" t="s">
        <v>245</v>
      </c>
      <c r="D73" t="str">
        <f t="shared" si="3"/>
        <v>'Fence',</v>
      </c>
      <c r="E73" t="s">
        <v>245</v>
      </c>
    </row>
    <row r="74" spans="1:5" x14ac:dyDescent="0.25">
      <c r="A74" s="7" t="s">
        <v>76</v>
      </c>
      <c r="B74" t="str">
        <f t="shared" si="2"/>
        <v>'MiscFeature',</v>
      </c>
      <c r="C74" t="s">
        <v>246</v>
      </c>
      <c r="D74" t="str">
        <f t="shared" si="3"/>
        <v>'MiscFeature',</v>
      </c>
      <c r="E74" t="s">
        <v>246</v>
      </c>
    </row>
    <row r="75" spans="1:5" x14ac:dyDescent="0.25">
      <c r="A75" s="7" t="s">
        <v>77</v>
      </c>
      <c r="B75" t="str">
        <f t="shared" si="2"/>
        <v>'MiscVal',</v>
      </c>
      <c r="C75" t="s">
        <v>247</v>
      </c>
      <c r="D75" t="str">
        <f t="shared" si="3"/>
        <v>'MiscVal',</v>
      </c>
      <c r="E75" t="s">
        <v>247</v>
      </c>
    </row>
    <row r="76" spans="1:5" x14ac:dyDescent="0.25">
      <c r="A76" s="7" t="s">
        <v>78</v>
      </c>
      <c r="B76" t="str">
        <f t="shared" si="2"/>
        <v>'MoSold',</v>
      </c>
      <c r="C76" t="s">
        <v>248</v>
      </c>
      <c r="D76" t="str">
        <f t="shared" si="3"/>
        <v>'MoSold',</v>
      </c>
      <c r="E76" t="s">
        <v>248</v>
      </c>
    </row>
    <row r="77" spans="1:5" x14ac:dyDescent="0.25">
      <c r="A77" s="7" t="s">
        <v>79</v>
      </c>
      <c r="B77" t="str">
        <f t="shared" si="2"/>
        <v>'YrSold',</v>
      </c>
      <c r="C77" t="s">
        <v>249</v>
      </c>
      <c r="D77" t="str">
        <f t="shared" si="3"/>
        <v>'YrSold',</v>
      </c>
      <c r="E77" t="s">
        <v>249</v>
      </c>
    </row>
    <row r="78" spans="1:5" x14ac:dyDescent="0.25">
      <c r="A78" s="7" t="s">
        <v>80</v>
      </c>
      <c r="B78" t="str">
        <f t="shared" si="2"/>
        <v>'SaleType',</v>
      </c>
      <c r="C78" t="s">
        <v>250</v>
      </c>
      <c r="D78" t="str">
        <f t="shared" si="3"/>
        <v>'SaleType',</v>
      </c>
      <c r="E78" t="s">
        <v>250</v>
      </c>
    </row>
    <row r="79" spans="1:5" x14ac:dyDescent="0.25">
      <c r="A79" s="7" t="s">
        <v>81</v>
      </c>
      <c r="B79" t="str">
        <f t="shared" si="2"/>
        <v>'SaleCondition',</v>
      </c>
      <c r="C79" t="s">
        <v>251</v>
      </c>
      <c r="D79" t="str">
        <f>C79&amp;"]"</f>
        <v>'SaleCondition',]</v>
      </c>
      <c r="E79" t="s">
        <v>263</v>
      </c>
    </row>
    <row r="80" spans="1:5" x14ac:dyDescent="0.25">
      <c r="A8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I2" sqref="I2"/>
    </sheetView>
  </sheetViews>
  <sheetFormatPr defaultRowHeight="15" x14ac:dyDescent="0.25"/>
  <cols>
    <col min="2" max="2" width="14.7109375" bestFit="1" customWidth="1"/>
  </cols>
  <sheetData>
    <row r="1" spans="1:9" x14ac:dyDescent="0.25">
      <c r="A1">
        <v>1</v>
      </c>
      <c r="B1" s="7" t="s">
        <v>4</v>
      </c>
      <c r="C1" t="str">
        <f>"'"&amp;B1&amp;"',"</f>
        <v>'LotFrontage',</v>
      </c>
      <c r="D1" t="s">
        <v>254</v>
      </c>
      <c r="E1" t="str">
        <f>"["&amp;D1</f>
        <v>['LotFrontage',</v>
      </c>
      <c r="F1" t="s">
        <v>274</v>
      </c>
      <c r="I1" t="str">
        <f>CONCATENATE("['LotFrontage',","'LotArea',","'MasVnrArea',","'BsmtFinSF1',","'BsmtFinSF2',","'BsmtUnfSF',","'TotalBsmtSF',","'1stFlrSF',","'2ndFlrSF',","'LowQualFinSF',","'GrLivArea',","'GarageArea',","'WoodDeckSF',","'OpenPorchSF',","'EnclosedPorch',","'3SsnPorch',","'ScreenPorch',","'PoolArea']")</f>
        <v>['LotFrontage','LotArea','MasVnrArea','BsmtFinSF1','BsmtFinSF2','BsmtUnfSF','TotalBsmtSF','1stFlrSF','2ndFlrSF','LowQualFinSF','GrLivArea','GarageArea','WoodDeckSF','OpenPorchSF','EnclosedPorch','3SsnPorch','ScreenPorch','PoolArea']</v>
      </c>
    </row>
    <row r="2" spans="1:9" x14ac:dyDescent="0.25">
      <c r="A2">
        <v>2</v>
      </c>
      <c r="B2" s="7" t="s">
        <v>6</v>
      </c>
      <c r="C2" t="str">
        <f t="shared" ref="C2:C35" si="0">"'"&amp;B2&amp;"',"</f>
        <v>'LotArea',</v>
      </c>
      <c r="D2" t="s">
        <v>255</v>
      </c>
      <c r="E2" t="str">
        <f>D2</f>
        <v>'LotArea',</v>
      </c>
      <c r="F2" t="s">
        <v>255</v>
      </c>
      <c r="I2" t="s">
        <v>275</v>
      </c>
    </row>
    <row r="3" spans="1:9" x14ac:dyDescent="0.25">
      <c r="A3">
        <v>3</v>
      </c>
      <c r="B3" s="7" t="s">
        <v>28</v>
      </c>
      <c r="C3" t="str">
        <f t="shared" si="0"/>
        <v>'MasVnrArea',</v>
      </c>
      <c r="D3" t="s">
        <v>198</v>
      </c>
      <c r="E3" t="str">
        <f t="shared" ref="E3:E35" si="1">D3</f>
        <v>'MasVnrArea',</v>
      </c>
      <c r="F3" t="s">
        <v>198</v>
      </c>
    </row>
    <row r="4" spans="1:9" x14ac:dyDescent="0.25">
      <c r="A4">
        <v>4</v>
      </c>
      <c r="B4" s="7" t="s">
        <v>36</v>
      </c>
      <c r="C4" t="str">
        <f t="shared" si="0"/>
        <v>'BsmtFinSF1',</v>
      </c>
      <c r="D4" t="s">
        <v>206</v>
      </c>
      <c r="E4" t="str">
        <f t="shared" si="1"/>
        <v>'BsmtFinSF1',</v>
      </c>
      <c r="F4" t="s">
        <v>206</v>
      </c>
    </row>
    <row r="5" spans="1:9" x14ac:dyDescent="0.25">
      <c r="A5">
        <v>5</v>
      </c>
      <c r="B5" s="7" t="s">
        <v>38</v>
      </c>
      <c r="C5" t="str">
        <f t="shared" si="0"/>
        <v>'BsmtFinSF2',</v>
      </c>
      <c r="D5" t="s">
        <v>208</v>
      </c>
      <c r="E5" t="str">
        <f t="shared" si="1"/>
        <v>'BsmtFinSF2',</v>
      </c>
      <c r="F5" t="s">
        <v>208</v>
      </c>
    </row>
    <row r="6" spans="1:9" x14ac:dyDescent="0.25">
      <c r="A6">
        <v>6</v>
      </c>
      <c r="B6" s="7" t="s">
        <v>39</v>
      </c>
      <c r="C6" t="str">
        <f t="shared" si="0"/>
        <v>'BsmtUnfSF',</v>
      </c>
      <c r="D6" t="s">
        <v>209</v>
      </c>
      <c r="E6" t="str">
        <f t="shared" si="1"/>
        <v>'BsmtUnfSF',</v>
      </c>
      <c r="F6" t="s">
        <v>209</v>
      </c>
    </row>
    <row r="7" spans="1:9" x14ac:dyDescent="0.25">
      <c r="A7">
        <v>7</v>
      </c>
      <c r="B7" s="7" t="s">
        <v>40</v>
      </c>
      <c r="C7" t="str">
        <f t="shared" si="0"/>
        <v>'TotalBsmtSF',</v>
      </c>
      <c r="D7" t="s">
        <v>210</v>
      </c>
      <c r="E7" t="str">
        <f t="shared" si="1"/>
        <v>'TotalBsmtSF',</v>
      </c>
      <c r="F7" t="s">
        <v>210</v>
      </c>
    </row>
    <row r="8" spans="1:9" x14ac:dyDescent="0.25">
      <c r="A8">
        <v>8</v>
      </c>
      <c r="B8" s="7" t="s">
        <v>45</v>
      </c>
      <c r="C8" t="str">
        <f t="shared" si="0"/>
        <v>'1stFlrSF',</v>
      </c>
      <c r="D8" t="s">
        <v>215</v>
      </c>
      <c r="E8" t="str">
        <f t="shared" si="1"/>
        <v>'1stFlrSF',</v>
      </c>
      <c r="F8" t="s">
        <v>215</v>
      </c>
    </row>
    <row r="9" spans="1:9" x14ac:dyDescent="0.25">
      <c r="A9">
        <v>9</v>
      </c>
      <c r="B9" s="7" t="s">
        <v>46</v>
      </c>
      <c r="C9" t="str">
        <f t="shared" si="0"/>
        <v>'2ndFlrSF',</v>
      </c>
      <c r="D9" t="s">
        <v>216</v>
      </c>
      <c r="E9" t="str">
        <f t="shared" si="1"/>
        <v>'2ndFlrSF',</v>
      </c>
      <c r="F9" t="s">
        <v>216</v>
      </c>
    </row>
    <row r="10" spans="1:9" x14ac:dyDescent="0.25">
      <c r="A10">
        <v>10</v>
      </c>
      <c r="B10" s="7" t="s">
        <v>47</v>
      </c>
      <c r="C10" t="str">
        <f t="shared" si="0"/>
        <v>'LowQualFinSF',</v>
      </c>
      <c r="D10" t="s">
        <v>217</v>
      </c>
      <c r="E10" t="str">
        <f t="shared" si="1"/>
        <v>'LowQualFinSF',</v>
      </c>
      <c r="F10" t="s">
        <v>217</v>
      </c>
    </row>
    <row r="11" spans="1:9" x14ac:dyDescent="0.25">
      <c r="A11">
        <v>11</v>
      </c>
      <c r="B11" s="7" t="s">
        <v>48</v>
      </c>
      <c r="C11" t="str">
        <f t="shared" si="0"/>
        <v>'GrLivArea',</v>
      </c>
      <c r="D11" t="s">
        <v>218</v>
      </c>
      <c r="E11" t="str">
        <f t="shared" si="1"/>
        <v>'GrLivArea',</v>
      </c>
      <c r="F11" t="s">
        <v>218</v>
      </c>
    </row>
    <row r="12" spans="1:9" x14ac:dyDescent="0.25">
      <c r="A12">
        <v>12</v>
      </c>
      <c r="B12" s="7" t="s">
        <v>64</v>
      </c>
      <c r="C12" t="str">
        <f t="shared" si="0"/>
        <v>'GarageArea',</v>
      </c>
      <c r="D12" t="s">
        <v>234</v>
      </c>
      <c r="E12" t="str">
        <f t="shared" si="1"/>
        <v>'GarageArea',</v>
      </c>
      <c r="F12" t="s">
        <v>234</v>
      </c>
    </row>
    <row r="13" spans="1:9" x14ac:dyDescent="0.25">
      <c r="A13">
        <v>13</v>
      </c>
      <c r="B13" s="7" t="s">
        <v>68</v>
      </c>
      <c r="C13" t="str">
        <f t="shared" si="0"/>
        <v>'WoodDeckSF',</v>
      </c>
      <c r="D13" t="s">
        <v>238</v>
      </c>
      <c r="E13" t="str">
        <f t="shared" si="1"/>
        <v>'WoodDeckSF',</v>
      </c>
      <c r="F13" t="s">
        <v>238</v>
      </c>
    </row>
    <row r="14" spans="1:9" x14ac:dyDescent="0.25">
      <c r="A14">
        <v>14</v>
      </c>
      <c r="B14" s="7" t="s">
        <v>69</v>
      </c>
      <c r="C14" t="str">
        <f t="shared" si="0"/>
        <v>'OpenPorchSF',</v>
      </c>
      <c r="D14" t="s">
        <v>239</v>
      </c>
      <c r="E14" t="str">
        <f t="shared" si="1"/>
        <v>'OpenPorchSF',</v>
      </c>
      <c r="F14" t="s">
        <v>239</v>
      </c>
    </row>
    <row r="15" spans="1:9" x14ac:dyDescent="0.25">
      <c r="A15">
        <v>15</v>
      </c>
      <c r="B15" s="7" t="s">
        <v>70</v>
      </c>
      <c r="C15" t="str">
        <f t="shared" si="0"/>
        <v>'EnclosedPorch',</v>
      </c>
      <c r="D15" t="s">
        <v>240</v>
      </c>
      <c r="E15" t="str">
        <f t="shared" si="1"/>
        <v>'EnclosedPorch',</v>
      </c>
      <c r="F15" t="s">
        <v>240</v>
      </c>
    </row>
    <row r="16" spans="1:9" x14ac:dyDescent="0.25">
      <c r="A16">
        <v>16</v>
      </c>
      <c r="B16" s="7" t="s">
        <v>71</v>
      </c>
      <c r="C16" t="str">
        <f t="shared" si="0"/>
        <v>'3SsnPorch',</v>
      </c>
      <c r="D16" t="s">
        <v>241</v>
      </c>
      <c r="E16" t="str">
        <f t="shared" si="1"/>
        <v>'3SsnPorch',</v>
      </c>
      <c r="F16" t="s">
        <v>241</v>
      </c>
    </row>
    <row r="17" spans="1:6" x14ac:dyDescent="0.25">
      <c r="A17">
        <v>17</v>
      </c>
      <c r="B17" s="7" t="s">
        <v>72</v>
      </c>
      <c r="C17" t="str">
        <f t="shared" si="0"/>
        <v>'ScreenPorch',</v>
      </c>
      <c r="D17" t="s">
        <v>242</v>
      </c>
      <c r="E17" t="str">
        <f t="shared" si="1"/>
        <v>'ScreenPorch',</v>
      </c>
      <c r="F17" t="s">
        <v>242</v>
      </c>
    </row>
    <row r="18" spans="1:6" x14ac:dyDescent="0.25">
      <c r="A18">
        <v>18</v>
      </c>
      <c r="B18" s="7" t="s">
        <v>73</v>
      </c>
      <c r="C18" t="str">
        <f t="shared" si="0"/>
        <v>'PoolArea',</v>
      </c>
      <c r="D18" t="s">
        <v>243</v>
      </c>
      <c r="E18" t="str">
        <f t="shared" si="1"/>
        <v>'PoolArea',</v>
      </c>
      <c r="F18" t="s">
        <v>243</v>
      </c>
    </row>
    <row r="19" spans="1:6" x14ac:dyDescent="0.25">
      <c r="B19" s="7"/>
    </row>
    <row r="20" spans="1:6" x14ac:dyDescent="0.25">
      <c r="B20" s="7"/>
    </row>
    <row r="21" spans="1:6" x14ac:dyDescent="0.25">
      <c r="B21" s="7"/>
    </row>
    <row r="22" spans="1:6" x14ac:dyDescent="0.25">
      <c r="B22" s="7"/>
    </row>
    <row r="23" spans="1:6" x14ac:dyDescent="0.25">
      <c r="B23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I2" sqref="I2"/>
    </sheetView>
  </sheetViews>
  <sheetFormatPr defaultRowHeight="15" x14ac:dyDescent="0.25"/>
  <cols>
    <col min="1" max="1" width="16.28515625" customWidth="1"/>
    <col min="2" max="2" width="15.140625" bestFit="1" customWidth="1"/>
    <col min="3" max="5" width="15.42578125" bestFit="1" customWidth="1"/>
    <col min="9" max="9" width="21.28515625" customWidth="1"/>
  </cols>
  <sheetData>
    <row r="1" spans="1:9" x14ac:dyDescent="0.25">
      <c r="A1" t="s">
        <v>60</v>
      </c>
      <c r="B1" t="str">
        <f>"'"&amp;A1&amp;"',"</f>
        <v>'GarageType',</v>
      </c>
      <c r="C1" t="s">
        <v>230</v>
      </c>
      <c r="D1" t="str">
        <f>"["&amp;C1</f>
        <v>['GarageType',</v>
      </c>
      <c r="E1" t="s">
        <v>272</v>
      </c>
      <c r="I1" t="str">
        <f>CONCATENATE("['GarageType',","'GarageYrBlt',","'GarageFinish',","'GarageArea',","'GarageQual',","'GarageCond',","'BsmtQual',","'BsmtCond',","'BsmtExposure',","'BsmtFinType1',","'BsmtFinSF1',","'BsmtFinType2',","'BsmtFinSF2',","'BsmtUnfSF',")</f>
        <v>['GarageType','GarageYrBlt','GarageFinish','GarageArea','GarageQual','GarageCond','BsmtQual','BsmtCond','BsmtExposure','BsmtFinType1','BsmtFinSF1','BsmtFinType2','BsmtFinSF2','BsmtUnfSF',</v>
      </c>
    </row>
    <row r="2" spans="1:9" x14ac:dyDescent="0.25">
      <c r="A2" t="s">
        <v>61</v>
      </c>
      <c r="B2" t="str">
        <f t="shared" ref="B2:B14" si="0">"'"&amp;A2&amp;"',"</f>
        <v>'GarageYrBlt',</v>
      </c>
      <c r="C2" t="s">
        <v>231</v>
      </c>
      <c r="D2" t="str">
        <f>C2</f>
        <v>'GarageYrBlt',</v>
      </c>
      <c r="E2" t="s">
        <v>231</v>
      </c>
      <c r="I2" t="s">
        <v>273</v>
      </c>
    </row>
    <row r="3" spans="1:9" x14ac:dyDescent="0.25">
      <c r="A3" t="s">
        <v>62</v>
      </c>
      <c r="B3" t="str">
        <f t="shared" si="0"/>
        <v>'GarageFinish',</v>
      </c>
      <c r="C3" t="s">
        <v>232</v>
      </c>
      <c r="D3" t="str">
        <f t="shared" ref="D3:D14" si="1">C3</f>
        <v>'GarageFinish',</v>
      </c>
      <c r="E3" t="s">
        <v>232</v>
      </c>
    </row>
    <row r="4" spans="1:9" x14ac:dyDescent="0.25">
      <c r="A4" t="s">
        <v>64</v>
      </c>
      <c r="B4" t="str">
        <f t="shared" si="0"/>
        <v>'GarageArea',</v>
      </c>
      <c r="C4" t="s">
        <v>234</v>
      </c>
      <c r="D4" t="str">
        <f t="shared" si="1"/>
        <v>'GarageArea',</v>
      </c>
      <c r="E4" t="s">
        <v>234</v>
      </c>
    </row>
    <row r="5" spans="1:9" x14ac:dyDescent="0.25">
      <c r="A5" t="s">
        <v>65</v>
      </c>
      <c r="B5" t="str">
        <f t="shared" si="0"/>
        <v>'GarageQual',</v>
      </c>
      <c r="C5" t="s">
        <v>235</v>
      </c>
      <c r="D5" t="str">
        <f t="shared" si="1"/>
        <v>'GarageQual',</v>
      </c>
      <c r="E5" t="s">
        <v>235</v>
      </c>
    </row>
    <row r="6" spans="1:9" x14ac:dyDescent="0.25">
      <c r="A6" t="s">
        <v>66</v>
      </c>
      <c r="B6" t="str">
        <f t="shared" si="0"/>
        <v>'GarageCond',</v>
      </c>
      <c r="C6" t="s">
        <v>236</v>
      </c>
      <c r="D6" t="str">
        <f t="shared" si="1"/>
        <v>'GarageCond',</v>
      </c>
      <c r="E6" t="s">
        <v>236</v>
      </c>
    </row>
    <row r="7" spans="1:9" x14ac:dyDescent="0.25">
      <c r="A7" t="s">
        <v>32</v>
      </c>
      <c r="B7" t="str">
        <f t="shared" si="0"/>
        <v>'BsmtQual',</v>
      </c>
      <c r="C7" t="s">
        <v>202</v>
      </c>
      <c r="D7" t="str">
        <f t="shared" si="1"/>
        <v>'BsmtQual',</v>
      </c>
      <c r="E7" t="s">
        <v>202</v>
      </c>
    </row>
    <row r="8" spans="1:9" x14ac:dyDescent="0.25">
      <c r="A8" t="s">
        <v>33</v>
      </c>
      <c r="B8" t="str">
        <f t="shared" si="0"/>
        <v>'BsmtCond',</v>
      </c>
      <c r="C8" t="s">
        <v>203</v>
      </c>
      <c r="D8" t="str">
        <f t="shared" si="1"/>
        <v>'BsmtCond',</v>
      </c>
      <c r="E8" t="s">
        <v>203</v>
      </c>
    </row>
    <row r="9" spans="1:9" x14ac:dyDescent="0.25">
      <c r="A9" t="s">
        <v>34</v>
      </c>
      <c r="B9" t="str">
        <f t="shared" si="0"/>
        <v>'BsmtExposure',</v>
      </c>
      <c r="C9" t="s">
        <v>204</v>
      </c>
      <c r="D9" t="str">
        <f t="shared" si="1"/>
        <v>'BsmtExposure',</v>
      </c>
      <c r="E9" t="s">
        <v>204</v>
      </c>
    </row>
    <row r="10" spans="1:9" x14ac:dyDescent="0.25">
      <c r="A10" t="s">
        <v>35</v>
      </c>
      <c r="B10" t="str">
        <f t="shared" si="0"/>
        <v>'BsmtFinType1',</v>
      </c>
      <c r="C10" t="s">
        <v>205</v>
      </c>
      <c r="D10" t="str">
        <f t="shared" si="1"/>
        <v>'BsmtFinType1',</v>
      </c>
      <c r="E10" t="s">
        <v>205</v>
      </c>
    </row>
    <row r="11" spans="1:9" x14ac:dyDescent="0.25">
      <c r="A11" t="s">
        <v>36</v>
      </c>
      <c r="B11" t="str">
        <f t="shared" si="0"/>
        <v>'BsmtFinSF1',</v>
      </c>
      <c r="C11" t="s">
        <v>206</v>
      </c>
      <c r="D11" t="str">
        <f t="shared" si="1"/>
        <v>'BsmtFinSF1',</v>
      </c>
      <c r="E11" t="s">
        <v>206</v>
      </c>
    </row>
    <row r="12" spans="1:9" x14ac:dyDescent="0.25">
      <c r="A12" t="s">
        <v>37</v>
      </c>
      <c r="B12" t="str">
        <f t="shared" si="0"/>
        <v>'BsmtFinType2',</v>
      </c>
      <c r="C12" t="s">
        <v>207</v>
      </c>
      <c r="D12" t="str">
        <f t="shared" si="1"/>
        <v>'BsmtFinType2',</v>
      </c>
      <c r="E12" t="s">
        <v>207</v>
      </c>
    </row>
    <row r="13" spans="1:9" x14ac:dyDescent="0.25">
      <c r="A13" t="s">
        <v>38</v>
      </c>
      <c r="B13" t="str">
        <f t="shared" si="0"/>
        <v>'BsmtFinSF2',</v>
      </c>
      <c r="C13" t="s">
        <v>208</v>
      </c>
      <c r="D13" t="str">
        <f t="shared" si="1"/>
        <v>'BsmtFinSF2',</v>
      </c>
      <c r="E13" t="s">
        <v>208</v>
      </c>
    </row>
    <row r="14" spans="1:9" x14ac:dyDescent="0.25">
      <c r="A14" t="s">
        <v>39</v>
      </c>
      <c r="B14" t="str">
        <f t="shared" si="0"/>
        <v>'BsmtUnfSF',</v>
      </c>
      <c r="C14" t="s">
        <v>209</v>
      </c>
      <c r="D14" t="str">
        <f t="shared" si="1"/>
        <v>'BsmtUnfSF',</v>
      </c>
      <c r="E14" t="s">
        <v>209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space</vt:lpstr>
      <vt:lpstr>cols to drop</vt:lpstr>
    </vt:vector>
  </TitlesOfParts>
  <Company>Genpact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Cropper, Simon</dc:creator>
  <cp:lastModifiedBy>Cropper, Simon</cp:lastModifiedBy>
  <dcterms:created xsi:type="dcterms:W3CDTF">2018-09-20T13:49:38Z</dcterms:created>
  <dcterms:modified xsi:type="dcterms:W3CDTF">2018-09-28T09:27:26Z</dcterms:modified>
</cp:coreProperties>
</file>